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J:\0_ΠΟΛΙΤΙΣΜΟΣ\ΔΕΛΤΙΑ ΤΥΠΟΥ ΜΟΥΣΕΙΑ_ΑΡΧΑΙΟΛΟΓΙΚΟΙ ΧΩΡΟΙ\ΔΕΛΤΙΑ ΤΥΠΟΥ 2026\ΔΕΛΤΙΟ ΤΥΠΟΥ_2026_05\ΠΙΝΑΚΕΣ ΔΕΛΤΙΟΥ ΤΥΠΟΥ 05_26 ΓΙΑ ΙΣΤΟΣΕΛΙΔΑ\"/>
    </mc:Choice>
  </mc:AlternateContent>
  <xr:revisionPtr revIDLastSave="0" documentId="13_ncr:1_{8C9EBE0C-87ED-4276-98EF-F15824460412}" xr6:coauthVersionLast="47" xr6:coauthVersionMax="47" xr10:uidLastSave="{00000000-0000-0000-0000-000000000000}"/>
  <bookViews>
    <workbookView xWindow="-108" yWindow="-108" windowWidth="23256" windowHeight="12456" tabRatio="567" firstSheet="25" activeTab="28" xr2:uid="{00000000-000D-0000-FFFF-FFFF00000000}"/>
  </bookViews>
  <sheets>
    <sheet name="1998" sheetId="1" r:id="rId1"/>
    <sheet name="1999" sheetId="3" r:id="rId2"/>
    <sheet name="2000" sheetId="5" r:id="rId3"/>
    <sheet name="2001" sheetId="4" r:id="rId4"/>
    <sheet name="2002" sheetId="6" r:id="rId5"/>
    <sheet name="2003" sheetId="7" r:id="rId6"/>
    <sheet name="2004" sheetId="9" r:id="rId7"/>
    <sheet name="2005" sheetId="12" r:id="rId8"/>
    <sheet name="2006" sheetId="13" r:id="rId9"/>
    <sheet name="2007" sheetId="15" r:id="rId10"/>
    <sheet name="2008" sheetId="14" r:id="rId11"/>
    <sheet name="2009" sheetId="11" r:id="rId12"/>
    <sheet name="2010" sheetId="10" r:id="rId13"/>
    <sheet name="2011" sheetId="8" r:id="rId14"/>
    <sheet name="2012" sheetId="16" r:id="rId15"/>
    <sheet name="2013" sheetId="2" r:id="rId16"/>
    <sheet name="2014" sheetId="17" r:id="rId17"/>
    <sheet name="2015" sheetId="18" r:id="rId18"/>
    <sheet name="2016" sheetId="19" r:id="rId19"/>
    <sheet name="2017" sheetId="20" r:id="rId20"/>
    <sheet name="2018" sheetId="21" r:id="rId21"/>
    <sheet name="2019" sheetId="22" r:id="rId22"/>
    <sheet name="2020" sheetId="23" r:id="rId23"/>
    <sheet name="2021" sheetId="24" r:id="rId24"/>
    <sheet name="2022" sheetId="25" r:id="rId25"/>
    <sheet name="2023" sheetId="26" r:id="rId26"/>
    <sheet name="2024" sheetId="27" r:id="rId27"/>
    <sheet name="2025" sheetId="28" r:id="rId28"/>
    <sheet name="2026" sheetId="29" r:id="rId29"/>
  </sheets>
  <definedNames>
    <definedName name="_xlnm._FilterDatabase" localSheetId="27" hidden="1">'2025'!$M$5:$M$212</definedName>
    <definedName name="_xlcn.WorksheetConnection_Πίνακας11" hidden="1">Πίνακας1[]</definedName>
  </definedNames>
  <calcPr calcId="191029"/>
  <extLst>
    <ext xmlns:x15="http://schemas.microsoft.com/office/spreadsheetml/2010/11/main" uri="{FCE2AD5D-F65C-4FA6-A056-5C36A1767C68}">
      <x15:dataModel>
        <x15:modelTables>
          <x15:modelTable id="Πίνακας1" name="Πίνακας1" connection="WorksheetConnection_Πίνακας1"/>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90" i="29" l="1"/>
  <c r="P77" i="29"/>
  <c r="P79" i="29"/>
  <c r="P134" i="29"/>
  <c r="P154" i="29"/>
  <c r="P195" i="29"/>
  <c r="B1" i="28"/>
  <c r="P201" i="29" l="1"/>
  <c r="P198" i="29"/>
  <c r="P197" i="29"/>
  <c r="P196" i="29"/>
  <c r="P194" i="29"/>
  <c r="P193" i="29"/>
  <c r="P192" i="29"/>
  <c r="P191" i="29"/>
  <c r="P189" i="29"/>
  <c r="P188" i="29"/>
  <c r="P187" i="29"/>
  <c r="P186" i="29"/>
  <c r="P185" i="29"/>
  <c r="P184" i="29"/>
  <c r="P183" i="29"/>
  <c r="P182" i="29"/>
  <c r="P181" i="29"/>
  <c r="P180" i="29"/>
  <c r="P179" i="29"/>
  <c r="P178" i="29"/>
  <c r="P177" i="29"/>
  <c r="P176" i="29"/>
  <c r="P175" i="29"/>
  <c r="P174" i="29"/>
  <c r="P173" i="29"/>
  <c r="P172" i="29"/>
  <c r="P171" i="29"/>
  <c r="P170" i="29"/>
  <c r="P169" i="29"/>
  <c r="P168" i="29"/>
  <c r="P167" i="29"/>
  <c r="P166" i="29"/>
  <c r="P165" i="29"/>
  <c r="P164" i="29"/>
  <c r="P163" i="29"/>
  <c r="P162" i="29"/>
  <c r="P161" i="29"/>
  <c r="P160" i="29"/>
  <c r="P159" i="29"/>
  <c r="P158" i="29"/>
  <c r="P157" i="29"/>
  <c r="P156" i="29"/>
  <c r="P155" i="29"/>
  <c r="P153" i="29"/>
  <c r="P152" i="29"/>
  <c r="P151" i="29"/>
  <c r="P150" i="29"/>
  <c r="P149" i="29"/>
  <c r="P148" i="29"/>
  <c r="P147" i="29"/>
  <c r="P146" i="29"/>
  <c r="P145" i="29"/>
  <c r="P144" i="29"/>
  <c r="P143" i="29"/>
  <c r="P142" i="29"/>
  <c r="P141" i="29"/>
  <c r="P140" i="29"/>
  <c r="P139" i="29"/>
  <c r="P138" i="29"/>
  <c r="P137" i="29"/>
  <c r="P136" i="29"/>
  <c r="P135" i="29"/>
  <c r="P133" i="29"/>
  <c r="P132" i="29"/>
  <c r="P131" i="29"/>
  <c r="P130" i="29"/>
  <c r="P129" i="29"/>
  <c r="P128" i="29"/>
  <c r="P127" i="29"/>
  <c r="P126" i="29"/>
  <c r="P125" i="29"/>
  <c r="P124" i="29"/>
  <c r="P123" i="29"/>
  <c r="P122" i="29"/>
  <c r="P121" i="29"/>
  <c r="P120" i="29"/>
  <c r="P119" i="29"/>
  <c r="P118" i="29"/>
  <c r="P117" i="29"/>
  <c r="P116" i="29"/>
  <c r="P115" i="29"/>
  <c r="P114" i="29"/>
  <c r="P113" i="29"/>
  <c r="P112" i="29"/>
  <c r="P111" i="29"/>
  <c r="P110" i="29"/>
  <c r="P109" i="29"/>
  <c r="P108" i="29"/>
  <c r="P107" i="29"/>
  <c r="P106" i="29"/>
  <c r="P105" i="29"/>
  <c r="P104" i="29"/>
  <c r="P103" i="29"/>
  <c r="P102" i="29"/>
  <c r="P101" i="29"/>
  <c r="P100" i="29"/>
  <c r="P99" i="29"/>
  <c r="P98" i="29"/>
  <c r="P97" i="29"/>
  <c r="P96" i="29"/>
  <c r="P95" i="29"/>
  <c r="P94" i="29"/>
  <c r="P93" i="29"/>
  <c r="P92" i="29"/>
  <c r="P91" i="29"/>
  <c r="P90" i="29"/>
  <c r="P89" i="29"/>
  <c r="P88" i="29"/>
  <c r="P87" i="29"/>
  <c r="P86" i="29"/>
  <c r="P85" i="29"/>
  <c r="P84" i="29"/>
  <c r="P83" i="29"/>
  <c r="P82" i="29"/>
  <c r="P81" i="29"/>
  <c r="P80" i="29"/>
  <c r="P78" i="29"/>
  <c r="P76" i="29"/>
  <c r="P75" i="29"/>
  <c r="P74" i="29"/>
  <c r="P73" i="29"/>
  <c r="P72" i="29"/>
  <c r="P71" i="29"/>
  <c r="P70" i="29"/>
  <c r="P69" i="29"/>
  <c r="P68" i="29"/>
  <c r="P67" i="29"/>
  <c r="P66" i="29"/>
  <c r="P65" i="29"/>
  <c r="P64" i="29"/>
  <c r="P63" i="29"/>
  <c r="P62" i="29"/>
  <c r="P61" i="29"/>
  <c r="P60" i="29"/>
  <c r="P59" i="29"/>
  <c r="P58" i="29"/>
  <c r="P57" i="29"/>
  <c r="P56" i="29"/>
  <c r="P55" i="29"/>
  <c r="P54" i="29"/>
  <c r="P53" i="29"/>
  <c r="P52" i="29"/>
  <c r="P51" i="29"/>
  <c r="P50" i="29"/>
  <c r="P49" i="29"/>
  <c r="P48" i="29"/>
  <c r="P47" i="29"/>
  <c r="P46" i="29"/>
  <c r="P45" i="29"/>
  <c r="P44" i="29"/>
  <c r="P43" i="29"/>
  <c r="P42" i="29"/>
  <c r="P41" i="29"/>
  <c r="P40" i="29"/>
  <c r="P39" i="29"/>
  <c r="P38" i="29"/>
  <c r="P37" i="29"/>
  <c r="P36" i="29"/>
  <c r="P35" i="29"/>
  <c r="P34" i="29"/>
  <c r="P33" i="29"/>
  <c r="P32" i="29"/>
  <c r="P31" i="29"/>
  <c r="P30" i="29"/>
  <c r="P29" i="29"/>
  <c r="P28" i="29"/>
  <c r="P27" i="29"/>
  <c r="P26" i="29"/>
  <c r="P25" i="29"/>
  <c r="P24" i="29"/>
  <c r="P23" i="29"/>
  <c r="P22" i="29"/>
  <c r="P21" i="29"/>
  <c r="P20" i="29"/>
  <c r="P19" i="29"/>
  <c r="P18" i="29"/>
  <c r="P17" i="29"/>
  <c r="P16" i="29"/>
  <c r="P15" i="29"/>
  <c r="P14" i="29"/>
  <c r="P13" i="29"/>
  <c r="P12" i="29"/>
  <c r="P11" i="29"/>
  <c r="P10" i="29"/>
  <c r="P9" i="29"/>
  <c r="P8" i="29"/>
  <c r="P7" i="29"/>
  <c r="M134" i="28"/>
  <c r="M120" i="28"/>
  <c r="I134" i="28" l="1"/>
  <c r="L210" i="28" l="1"/>
  <c r="L208" i="28"/>
  <c r="L205" i="28"/>
  <c r="L203" i="28"/>
  <c r="L200" i="28"/>
  <c r="L197" i="28"/>
  <c r="L195" i="28"/>
  <c r="L191" i="28"/>
  <c r="L189" i="28"/>
  <c r="L185" i="28"/>
  <c r="L180" i="28"/>
  <c r="L177" i="28"/>
  <c r="L175" i="28"/>
  <c r="L173" i="28"/>
  <c r="L166" i="28"/>
  <c r="L161" i="28"/>
  <c r="L159" i="28"/>
  <c r="L148" i="28"/>
  <c r="L139" i="28"/>
  <c r="L137" i="28"/>
  <c r="L134" i="28"/>
  <c r="K137" i="28"/>
  <c r="K134" i="28"/>
  <c r="L120" i="28"/>
  <c r="L114" i="28"/>
  <c r="L111" i="28"/>
  <c r="L108" i="28"/>
  <c r="L104" i="28"/>
  <c r="L100" i="28"/>
  <c r="L98" i="28"/>
  <c r="L96" i="28"/>
  <c r="L94" i="28"/>
  <c r="L92" i="28"/>
  <c r="L88" i="28"/>
  <c r="L82" i="28"/>
  <c r="L73" i="28"/>
  <c r="L70" i="28"/>
  <c r="L66" i="28"/>
  <c r="L64" i="28"/>
  <c r="L62" i="28"/>
  <c r="L59" i="28"/>
  <c r="L51" i="28"/>
  <c r="L49" i="28"/>
  <c r="L46" i="28"/>
  <c r="L27" i="28"/>
  <c r="L25" i="28"/>
  <c r="L16" i="28"/>
  <c r="K210" i="28"/>
  <c r="K208" i="28"/>
  <c r="K205" i="28"/>
  <c r="K203" i="28"/>
  <c r="K200" i="28"/>
  <c r="K197" i="28"/>
  <c r="K195" i="28"/>
  <c r="K191" i="28"/>
  <c r="K189" i="28"/>
  <c r="K185" i="28"/>
  <c r="K180" i="28"/>
  <c r="K177" i="28"/>
  <c r="K175" i="28"/>
  <c r="K173" i="28"/>
  <c r="K166" i="28"/>
  <c r="K161" i="28"/>
  <c r="K159" i="28"/>
  <c r="K148" i="28"/>
  <c r="K139" i="28"/>
  <c r="K120" i="28"/>
  <c r="K114" i="28"/>
  <c r="K111" i="28"/>
  <c r="K108" i="28"/>
  <c r="K100" i="28"/>
  <c r="K104" i="28"/>
  <c r="K98" i="28"/>
  <c r="K96" i="28"/>
  <c r="K94" i="28"/>
  <c r="K92" i="28"/>
  <c r="K88" i="28"/>
  <c r="K82" i="28"/>
  <c r="K73" i="28"/>
  <c r="K70" i="28"/>
  <c r="K66" i="28"/>
  <c r="K64" i="28"/>
  <c r="K62" i="28"/>
  <c r="K59" i="28"/>
  <c r="K49" i="28"/>
  <c r="K51" i="28"/>
  <c r="K46" i="28"/>
  <c r="K27" i="28"/>
  <c r="K25" i="28"/>
  <c r="K16" i="28"/>
  <c r="N136" i="28" l="1"/>
  <c r="J134" i="28"/>
  <c r="J210" i="28"/>
  <c r="J208" i="28"/>
  <c r="J205" i="28"/>
  <c r="J203" i="28"/>
  <c r="J200" i="28"/>
  <c r="J197" i="28"/>
  <c r="J195" i="28"/>
  <c r="J191" i="28"/>
  <c r="J189" i="28"/>
  <c r="J185" i="28"/>
  <c r="J180" i="28"/>
  <c r="J177" i="28"/>
  <c r="J175" i="28"/>
  <c r="J173" i="28"/>
  <c r="J166" i="28"/>
  <c r="J161" i="28"/>
  <c r="J159" i="28"/>
  <c r="J120" i="28"/>
  <c r="J27" i="28"/>
  <c r="J25" i="28"/>
  <c r="J148" i="28"/>
  <c r="J139" i="28"/>
  <c r="J137" i="28"/>
  <c r="J114" i="28"/>
  <c r="J111" i="28"/>
  <c r="J108" i="28"/>
  <c r="J104" i="28"/>
  <c r="J100" i="28"/>
  <c r="J98" i="28"/>
  <c r="J96" i="28"/>
  <c r="J94" i="28"/>
  <c r="J92" i="28"/>
  <c r="J88" i="28"/>
  <c r="J82" i="28"/>
  <c r="J73" i="28"/>
  <c r="J70" i="28"/>
  <c r="J66" i="28"/>
  <c r="J64" i="28"/>
  <c r="J62" i="28"/>
  <c r="J59" i="28"/>
  <c r="J51" i="28"/>
  <c r="J49" i="28"/>
  <c r="J46" i="28"/>
  <c r="J16" i="28"/>
  <c r="H161" i="28" l="1"/>
  <c r="I161" i="28"/>
  <c r="H111" i="28"/>
  <c r="I111" i="28"/>
  <c r="H94" i="28"/>
  <c r="I94" i="28"/>
  <c r="I210" i="28"/>
  <c r="I208" i="28"/>
  <c r="I205" i="28"/>
  <c r="I203" i="28"/>
  <c r="I200" i="28"/>
  <c r="I197" i="28"/>
  <c r="I195" i="28"/>
  <c r="I191" i="28"/>
  <c r="H189" i="28"/>
  <c r="I189" i="28"/>
  <c r="I185" i="28"/>
  <c r="I180" i="28"/>
  <c r="I177" i="28"/>
  <c r="I175" i="28"/>
  <c r="I173" i="28"/>
  <c r="I166" i="28"/>
  <c r="I159" i="28"/>
  <c r="I148" i="28"/>
  <c r="I139" i="28"/>
  <c r="I137" i="28"/>
  <c r="I120" i="28"/>
  <c r="I114" i="28"/>
  <c r="I108" i="28"/>
  <c r="I104" i="28"/>
  <c r="I100" i="28"/>
  <c r="I98" i="28"/>
  <c r="I96" i="28"/>
  <c r="I92" i="28"/>
  <c r="I88" i="28"/>
  <c r="I82" i="28"/>
  <c r="I73" i="28"/>
  <c r="I70" i="28"/>
  <c r="I66" i="28"/>
  <c r="I64" i="28"/>
  <c r="I62" i="28"/>
  <c r="I59" i="28"/>
  <c r="I51" i="28"/>
  <c r="I49" i="28"/>
  <c r="I46" i="28"/>
  <c r="I27" i="28"/>
  <c r="I25" i="28"/>
  <c r="I16" i="28"/>
  <c r="I6" i="28"/>
  <c r="H210" i="28" l="1"/>
  <c r="H208" i="28"/>
  <c r="H205" i="28"/>
  <c r="H203" i="28"/>
  <c r="H200" i="28"/>
  <c r="H197" i="28"/>
  <c r="H195" i="28"/>
  <c r="H191" i="28"/>
  <c r="H185" i="28"/>
  <c r="H180" i="28"/>
  <c r="H177" i="28"/>
  <c r="H175" i="28"/>
  <c r="H173" i="28"/>
  <c r="H166" i="28"/>
  <c r="H159" i="28"/>
  <c r="H148" i="28"/>
  <c r="H139" i="28"/>
  <c r="H137" i="28"/>
  <c r="H134" i="28"/>
  <c r="H120" i="28"/>
  <c r="H114" i="28"/>
  <c r="H108" i="28"/>
  <c r="H104" i="28"/>
  <c r="H100" i="28"/>
  <c r="H98" i="28"/>
  <c r="H96" i="28"/>
  <c r="H92" i="28"/>
  <c r="H88" i="28"/>
  <c r="H82" i="28"/>
  <c r="H73" i="28"/>
  <c r="H70" i="28"/>
  <c r="H66" i="28"/>
  <c r="H64" i="28"/>
  <c r="H62" i="28"/>
  <c r="H59" i="28"/>
  <c r="H51" i="28"/>
  <c r="H49" i="28"/>
  <c r="H46" i="28"/>
  <c r="H27" i="28"/>
  <c r="H25" i="28"/>
  <c r="H16" i="28"/>
  <c r="H6" i="28"/>
  <c r="G159" i="28"/>
  <c r="N212" i="28" l="1"/>
  <c r="N211" i="28"/>
  <c r="N209" i="28"/>
  <c r="N207" i="28"/>
  <c r="N206" i="28"/>
  <c r="N204" i="28"/>
  <c r="N202" i="28"/>
  <c r="N201" i="28"/>
  <c r="N199" i="28"/>
  <c r="N198" i="28"/>
  <c r="N196" i="28"/>
  <c r="N194" i="28"/>
  <c r="N193" i="28"/>
  <c r="N192" i="28"/>
  <c r="N190" i="28"/>
  <c r="N188" i="28"/>
  <c r="N187" i="28"/>
  <c r="N186" i="28"/>
  <c r="N184" i="28"/>
  <c r="N183" i="28"/>
  <c r="N182" i="28"/>
  <c r="N181" i="28"/>
  <c r="N179" i="28"/>
  <c r="N178" i="28"/>
  <c r="N176" i="28"/>
  <c r="N174" i="28"/>
  <c r="N172" i="28"/>
  <c r="N171" i="28"/>
  <c r="N170" i="28"/>
  <c r="N169" i="28"/>
  <c r="N168" i="28"/>
  <c r="N167" i="28"/>
  <c r="N165" i="28"/>
  <c r="N164" i="28"/>
  <c r="N163" i="28"/>
  <c r="N162" i="28"/>
  <c r="N160" i="28"/>
  <c r="N158" i="28"/>
  <c r="N157" i="28"/>
  <c r="N156" i="28"/>
  <c r="N155" i="28"/>
  <c r="N154" i="28"/>
  <c r="N153" i="28"/>
  <c r="N152" i="28"/>
  <c r="N151" i="28"/>
  <c r="N150" i="28"/>
  <c r="N149" i="28"/>
  <c r="N147" i="28"/>
  <c r="N146" i="28"/>
  <c r="N145" i="28"/>
  <c r="N144" i="28"/>
  <c r="N143" i="28"/>
  <c r="N142" i="28"/>
  <c r="N141" i="28"/>
  <c r="N140" i="28"/>
  <c r="N138" i="28"/>
  <c r="N135" i="28"/>
  <c r="N133" i="28"/>
  <c r="N132" i="28"/>
  <c r="N131" i="28"/>
  <c r="N130" i="28"/>
  <c r="N129" i="28"/>
  <c r="N128" i="28"/>
  <c r="N127" i="28"/>
  <c r="N126" i="28"/>
  <c r="N125" i="28"/>
  <c r="N124" i="28"/>
  <c r="N123" i="28"/>
  <c r="N122" i="28"/>
  <c r="N121" i="28"/>
  <c r="N119" i="28"/>
  <c r="N118" i="28"/>
  <c r="N117" i="28"/>
  <c r="N116" i="28"/>
  <c r="N115" i="28"/>
  <c r="N113" i="28"/>
  <c r="N112" i="28"/>
  <c r="N110" i="28"/>
  <c r="N109" i="28"/>
  <c r="N107" i="28"/>
  <c r="N106" i="28"/>
  <c r="N105" i="28"/>
  <c r="N103" i="28"/>
  <c r="N102" i="28"/>
  <c r="N101" i="28"/>
  <c r="N99" i="28"/>
  <c r="N97" i="28"/>
  <c r="N95" i="28"/>
  <c r="N93" i="28"/>
  <c r="N91" i="28"/>
  <c r="N90" i="28"/>
  <c r="N89" i="28"/>
  <c r="N87" i="28"/>
  <c r="N86" i="28"/>
  <c r="N85" i="28"/>
  <c r="N84" i="28"/>
  <c r="N83" i="28"/>
  <c r="N81" i="28"/>
  <c r="N80" i="28"/>
  <c r="N79" i="28"/>
  <c r="N78" i="28"/>
  <c r="N77" i="28"/>
  <c r="N76" i="28"/>
  <c r="N75" i="28"/>
  <c r="N74" i="28"/>
  <c r="N72" i="28"/>
  <c r="N71" i="28"/>
  <c r="N69" i="28"/>
  <c r="N68" i="28"/>
  <c r="N67" i="28"/>
  <c r="N65" i="28"/>
  <c r="N63" i="28"/>
  <c r="N61" i="28"/>
  <c r="N60" i="28"/>
  <c r="N58" i="28"/>
  <c r="N57" i="28"/>
  <c r="N56" i="28"/>
  <c r="N55" i="28"/>
  <c r="N54" i="28"/>
  <c r="N53" i="28"/>
  <c r="N52" i="28"/>
  <c r="N50" i="28"/>
  <c r="N48" i="28"/>
  <c r="N47" i="28"/>
  <c r="N45" i="28"/>
  <c r="N44" i="28"/>
  <c r="N43" i="28"/>
  <c r="N42" i="28"/>
  <c r="N41" i="28"/>
  <c r="N40" i="28"/>
  <c r="N39" i="28"/>
  <c r="N38" i="28"/>
  <c r="N37" i="28"/>
  <c r="N36" i="28"/>
  <c r="N35" i="28"/>
  <c r="N34" i="28"/>
  <c r="N33" i="28"/>
  <c r="N32" i="28"/>
  <c r="N31" i="28"/>
  <c r="N30" i="28"/>
  <c r="N29" i="28"/>
  <c r="N28" i="28"/>
  <c r="N26" i="28"/>
  <c r="N24" i="28"/>
  <c r="N23" i="28"/>
  <c r="N22" i="28"/>
  <c r="N21" i="28"/>
  <c r="N20" i="28"/>
  <c r="N19" i="28"/>
  <c r="N18" i="28"/>
  <c r="N17" i="28"/>
  <c r="N15" i="28"/>
  <c r="N14" i="28"/>
  <c r="N13" i="28"/>
  <c r="N12" i="28"/>
  <c r="N11" i="28"/>
  <c r="N10" i="28"/>
  <c r="N9" i="28"/>
  <c r="N8" i="28"/>
  <c r="N7" i="28"/>
  <c r="N217" i="28"/>
  <c r="N216" i="28"/>
  <c r="C23" i="27"/>
  <c r="D16" i="28"/>
  <c r="C25" i="28"/>
  <c r="M210" i="28"/>
  <c r="G210" i="28"/>
  <c r="F210" i="28"/>
  <c r="E210" i="28"/>
  <c r="D210" i="28"/>
  <c r="C210" i="28"/>
  <c r="B210" i="28"/>
  <c r="M208" i="28"/>
  <c r="G208" i="28"/>
  <c r="F208" i="28"/>
  <c r="E208" i="28"/>
  <c r="D208" i="28"/>
  <c r="C208" i="28"/>
  <c r="B208" i="28"/>
  <c r="M205" i="28"/>
  <c r="G205" i="28"/>
  <c r="F205" i="28"/>
  <c r="E205" i="28"/>
  <c r="D205" i="28"/>
  <c r="C205" i="28"/>
  <c r="B205" i="28"/>
  <c r="M203" i="28"/>
  <c r="G203" i="28"/>
  <c r="F203" i="28"/>
  <c r="E203" i="28"/>
  <c r="D203" i="28"/>
  <c r="C203" i="28"/>
  <c r="B203" i="28"/>
  <c r="M200" i="28"/>
  <c r="G200" i="28"/>
  <c r="F200" i="28"/>
  <c r="E200" i="28"/>
  <c r="D200" i="28"/>
  <c r="C200" i="28"/>
  <c r="B200" i="28"/>
  <c r="M197" i="28"/>
  <c r="G197" i="28"/>
  <c r="F197" i="28"/>
  <c r="E197" i="28"/>
  <c r="D197" i="28"/>
  <c r="C197" i="28"/>
  <c r="B197" i="28"/>
  <c r="M195" i="28"/>
  <c r="G195" i="28"/>
  <c r="F195" i="28"/>
  <c r="E195" i="28"/>
  <c r="D195" i="28"/>
  <c r="C195" i="28"/>
  <c r="B195" i="28"/>
  <c r="M191" i="28"/>
  <c r="G191" i="28"/>
  <c r="F191" i="28"/>
  <c r="E191" i="28"/>
  <c r="D191" i="28"/>
  <c r="C191" i="28"/>
  <c r="B191" i="28"/>
  <c r="M189" i="28"/>
  <c r="G189" i="28"/>
  <c r="F189" i="28"/>
  <c r="E189" i="28"/>
  <c r="D189" i="28"/>
  <c r="C189" i="28"/>
  <c r="B189" i="28"/>
  <c r="M185" i="28"/>
  <c r="G185" i="28"/>
  <c r="F185" i="28"/>
  <c r="E185" i="28"/>
  <c r="D185" i="28"/>
  <c r="C185" i="28"/>
  <c r="B185" i="28"/>
  <c r="M180" i="28"/>
  <c r="G180" i="28"/>
  <c r="F180" i="28"/>
  <c r="E180" i="28"/>
  <c r="D180" i="28"/>
  <c r="C180" i="28"/>
  <c r="B180" i="28"/>
  <c r="M177" i="28"/>
  <c r="G177" i="28"/>
  <c r="F177" i="28"/>
  <c r="E177" i="28"/>
  <c r="D177" i="28"/>
  <c r="C177" i="28"/>
  <c r="B177" i="28"/>
  <c r="M175" i="28"/>
  <c r="G175" i="28"/>
  <c r="F175" i="28"/>
  <c r="E175" i="28"/>
  <c r="D175" i="28"/>
  <c r="C175" i="28"/>
  <c r="B175" i="28"/>
  <c r="M173" i="28"/>
  <c r="G173" i="28"/>
  <c r="F173" i="28"/>
  <c r="E173" i="28"/>
  <c r="D173" i="28"/>
  <c r="C173" i="28"/>
  <c r="B173" i="28"/>
  <c r="M166" i="28"/>
  <c r="G166" i="28"/>
  <c r="F166" i="28"/>
  <c r="E166" i="28"/>
  <c r="D166" i="28"/>
  <c r="C166" i="28"/>
  <c r="B166" i="28"/>
  <c r="M161" i="28"/>
  <c r="G161" i="28"/>
  <c r="F161" i="28"/>
  <c r="E161" i="28"/>
  <c r="D161" i="28"/>
  <c r="C161" i="28"/>
  <c r="B161" i="28"/>
  <c r="M159" i="28"/>
  <c r="F159" i="28"/>
  <c r="E159" i="28"/>
  <c r="D159" i="28"/>
  <c r="C159" i="28"/>
  <c r="B159" i="28"/>
  <c r="M148" i="28"/>
  <c r="G148" i="28"/>
  <c r="F148" i="28"/>
  <c r="E148" i="28"/>
  <c r="D148" i="28"/>
  <c r="C148" i="28"/>
  <c r="B148" i="28"/>
  <c r="M139" i="28"/>
  <c r="G139" i="28"/>
  <c r="F139" i="28"/>
  <c r="E139" i="28"/>
  <c r="D139" i="28"/>
  <c r="C139" i="28"/>
  <c r="B139" i="28"/>
  <c r="M137" i="28"/>
  <c r="G137" i="28"/>
  <c r="F137" i="28"/>
  <c r="E137" i="28"/>
  <c r="D137" i="28"/>
  <c r="C137" i="28"/>
  <c r="B137" i="28"/>
  <c r="G134" i="28"/>
  <c r="F134" i="28"/>
  <c r="E134" i="28"/>
  <c r="D134" i="28"/>
  <c r="C134" i="28"/>
  <c r="B134" i="28"/>
  <c r="G120" i="28"/>
  <c r="F120" i="28"/>
  <c r="E120" i="28"/>
  <c r="D120" i="28"/>
  <c r="C120" i="28"/>
  <c r="B120" i="28"/>
  <c r="M114" i="28"/>
  <c r="G114" i="28"/>
  <c r="F114" i="28"/>
  <c r="E114" i="28"/>
  <c r="D114" i="28"/>
  <c r="C114" i="28"/>
  <c r="B114" i="28"/>
  <c r="M111" i="28"/>
  <c r="G111" i="28"/>
  <c r="F111" i="28"/>
  <c r="E111" i="28"/>
  <c r="D111" i="28"/>
  <c r="C111" i="28"/>
  <c r="B111" i="28"/>
  <c r="M108" i="28"/>
  <c r="G108" i="28"/>
  <c r="F108" i="28"/>
  <c r="E108" i="28"/>
  <c r="D108" i="28"/>
  <c r="C108" i="28"/>
  <c r="B108" i="28"/>
  <c r="M104" i="28"/>
  <c r="G104" i="28"/>
  <c r="F104" i="28"/>
  <c r="E104" i="28"/>
  <c r="D104" i="28"/>
  <c r="C104" i="28"/>
  <c r="B104" i="28"/>
  <c r="M100" i="28"/>
  <c r="G100" i="28"/>
  <c r="F100" i="28"/>
  <c r="E100" i="28"/>
  <c r="D100" i="28"/>
  <c r="C100" i="28"/>
  <c r="B100" i="28"/>
  <c r="M98" i="28"/>
  <c r="G98" i="28"/>
  <c r="F98" i="28"/>
  <c r="E98" i="28"/>
  <c r="D98" i="28"/>
  <c r="C98" i="28"/>
  <c r="B98" i="28"/>
  <c r="M96" i="28"/>
  <c r="G96" i="28"/>
  <c r="F96" i="28"/>
  <c r="E96" i="28"/>
  <c r="D96" i="28"/>
  <c r="C96" i="28"/>
  <c r="B96" i="28"/>
  <c r="M94" i="28"/>
  <c r="G94" i="28"/>
  <c r="F94" i="28"/>
  <c r="E94" i="28"/>
  <c r="D94" i="28"/>
  <c r="C94" i="28"/>
  <c r="B94" i="28"/>
  <c r="M92" i="28"/>
  <c r="G92" i="28"/>
  <c r="F92" i="28"/>
  <c r="E92" i="28"/>
  <c r="D92" i="28"/>
  <c r="C92" i="28"/>
  <c r="B92" i="28"/>
  <c r="M88" i="28"/>
  <c r="G88" i="28"/>
  <c r="F88" i="28"/>
  <c r="E88" i="28"/>
  <c r="D88" i="28"/>
  <c r="C88" i="28"/>
  <c r="B88" i="28"/>
  <c r="M82" i="28"/>
  <c r="G82" i="28"/>
  <c r="F82" i="28"/>
  <c r="E82" i="28"/>
  <c r="D82" i="28"/>
  <c r="C82" i="28"/>
  <c r="B82" i="28"/>
  <c r="M73" i="28"/>
  <c r="G73" i="28"/>
  <c r="F73" i="28"/>
  <c r="E73" i="28"/>
  <c r="D73" i="28"/>
  <c r="C73" i="28"/>
  <c r="B73" i="28"/>
  <c r="M70" i="28"/>
  <c r="G70" i="28"/>
  <c r="F70" i="28"/>
  <c r="E70" i="28"/>
  <c r="D70" i="28"/>
  <c r="C70" i="28"/>
  <c r="B70" i="28"/>
  <c r="M66" i="28"/>
  <c r="G66" i="28"/>
  <c r="F66" i="28"/>
  <c r="E66" i="28"/>
  <c r="D66" i="28"/>
  <c r="C66" i="28"/>
  <c r="B66" i="28"/>
  <c r="M64" i="28"/>
  <c r="G64" i="28"/>
  <c r="F64" i="28"/>
  <c r="E64" i="28"/>
  <c r="D64" i="28"/>
  <c r="C64" i="28"/>
  <c r="B64" i="28"/>
  <c r="M62" i="28"/>
  <c r="G62" i="28"/>
  <c r="F62" i="28"/>
  <c r="E62" i="28"/>
  <c r="D62" i="28"/>
  <c r="C62" i="28"/>
  <c r="B62" i="28"/>
  <c r="M59" i="28"/>
  <c r="G59" i="28"/>
  <c r="F59" i="28"/>
  <c r="E59" i="28"/>
  <c r="D59" i="28"/>
  <c r="C59" i="28"/>
  <c r="B59" i="28"/>
  <c r="M51" i="28"/>
  <c r="G51" i="28"/>
  <c r="F51" i="28"/>
  <c r="E51" i="28"/>
  <c r="D51" i="28"/>
  <c r="C51" i="28"/>
  <c r="B51" i="28"/>
  <c r="M49" i="28"/>
  <c r="G49" i="28"/>
  <c r="F49" i="28"/>
  <c r="E49" i="28"/>
  <c r="D49" i="28"/>
  <c r="C49" i="28"/>
  <c r="B49" i="28"/>
  <c r="M46" i="28"/>
  <c r="G46" i="28"/>
  <c r="F46" i="28"/>
  <c r="E46" i="28"/>
  <c r="D46" i="28"/>
  <c r="C46" i="28"/>
  <c r="B46" i="28"/>
  <c r="M27" i="28"/>
  <c r="G27" i="28"/>
  <c r="F27" i="28"/>
  <c r="E27" i="28"/>
  <c r="D27" i="28"/>
  <c r="C27" i="28"/>
  <c r="B27" i="28"/>
  <c r="M25" i="28"/>
  <c r="G25" i="28"/>
  <c r="F25" i="28"/>
  <c r="E25" i="28"/>
  <c r="D25" i="28"/>
  <c r="B25" i="28"/>
  <c r="M16" i="28"/>
  <c r="G16" i="28"/>
  <c r="F16" i="28"/>
  <c r="E16" i="28"/>
  <c r="C16" i="28"/>
  <c r="B16" i="28"/>
  <c r="M6" i="28"/>
  <c r="L6" i="28"/>
  <c r="K6" i="28"/>
  <c r="J6" i="28"/>
  <c r="G6" i="28"/>
  <c r="F6" i="28"/>
  <c r="E6" i="28"/>
  <c r="D6" i="28"/>
  <c r="C6" i="28"/>
  <c r="B6" i="28"/>
  <c r="K145" i="27"/>
  <c r="N148" i="28" l="1"/>
  <c r="N180" i="28"/>
  <c r="N137" i="28"/>
  <c r="N92" i="28"/>
  <c r="N208" i="28"/>
  <c r="N159" i="28"/>
  <c r="N27" i="28"/>
  <c r="N49" i="28"/>
  <c r="N59" i="28"/>
  <c r="N64" i="28"/>
  <c r="N70" i="28"/>
  <c r="N82" i="28"/>
  <c r="N96" i="28"/>
  <c r="N100" i="28"/>
  <c r="N108" i="28"/>
  <c r="N114" i="28"/>
  <c r="N134" i="28"/>
  <c r="N139" i="28"/>
  <c r="N166" i="28"/>
  <c r="N175" i="28"/>
  <c r="N189" i="28"/>
  <c r="N195" i="28"/>
  <c r="N16" i="28"/>
  <c r="N203" i="28"/>
  <c r="N25" i="28"/>
  <c r="N46" i="28"/>
  <c r="N51" i="28"/>
  <c r="N62" i="28"/>
  <c r="N66" i="28"/>
  <c r="N73" i="28"/>
  <c r="N88" i="28"/>
  <c r="N94" i="28"/>
  <c r="N98" i="28"/>
  <c r="N104" i="28"/>
  <c r="N111" i="28"/>
  <c r="N120" i="28"/>
  <c r="N173" i="28"/>
  <c r="N177" i="28"/>
  <c r="N185" i="28"/>
  <c r="N191" i="28"/>
  <c r="N197" i="28"/>
  <c r="N200" i="28"/>
  <c r="N205" i="28"/>
  <c r="N210" i="28"/>
  <c r="N161" i="28"/>
  <c r="K5" i="28"/>
  <c r="F5" i="28"/>
  <c r="G5" i="28"/>
  <c r="J5" i="28"/>
  <c r="L5" i="28"/>
  <c r="H5" i="28"/>
  <c r="D5" i="28"/>
  <c r="B5" i="28"/>
  <c r="C5" i="28"/>
  <c r="I5" i="28"/>
  <c r="M5" i="28"/>
  <c r="N6" i="28"/>
  <c r="E5" i="28"/>
  <c r="K118" i="27"/>
  <c r="K90" i="27"/>
  <c r="N5" i="28" l="1" a="1"/>
  <c r="N5" i="28" s="1"/>
  <c r="E136" i="27"/>
  <c r="N209" i="27"/>
  <c r="N208" i="27"/>
  <c r="M207" i="27"/>
  <c r="L207" i="27"/>
  <c r="K207" i="27"/>
  <c r="J207" i="27"/>
  <c r="I207" i="27"/>
  <c r="H207" i="27"/>
  <c r="G207" i="27"/>
  <c r="F207" i="27"/>
  <c r="E207" i="27"/>
  <c r="D207" i="27"/>
  <c r="C207" i="27"/>
  <c r="B207" i="27"/>
  <c r="N206" i="27"/>
  <c r="M205" i="27"/>
  <c r="L205" i="27"/>
  <c r="K205" i="27"/>
  <c r="J205" i="27"/>
  <c r="I205" i="27"/>
  <c r="H205" i="27"/>
  <c r="G205" i="27"/>
  <c r="F205" i="27"/>
  <c r="E205" i="27"/>
  <c r="D205" i="27"/>
  <c r="C205" i="27"/>
  <c r="B205" i="27"/>
  <c r="N204" i="27"/>
  <c r="N203" i="27"/>
  <c r="M202" i="27"/>
  <c r="L202" i="27"/>
  <c r="K202" i="27"/>
  <c r="J202" i="27"/>
  <c r="I202" i="27"/>
  <c r="H202" i="27"/>
  <c r="G202" i="27"/>
  <c r="F202" i="27"/>
  <c r="E202" i="27"/>
  <c r="D202" i="27"/>
  <c r="C202" i="27"/>
  <c r="B202" i="27"/>
  <c r="N201" i="27"/>
  <c r="M200" i="27"/>
  <c r="L200" i="27"/>
  <c r="K200" i="27"/>
  <c r="J200" i="27"/>
  <c r="I200" i="27"/>
  <c r="H200" i="27"/>
  <c r="G200" i="27"/>
  <c r="F200" i="27"/>
  <c r="E200" i="27"/>
  <c r="D200" i="27"/>
  <c r="C200" i="27"/>
  <c r="B200" i="27"/>
  <c r="N199" i="27"/>
  <c r="N198" i="27"/>
  <c r="M197" i="27"/>
  <c r="L197" i="27"/>
  <c r="K197" i="27"/>
  <c r="J197" i="27"/>
  <c r="I197" i="27"/>
  <c r="H197" i="27"/>
  <c r="G197" i="27"/>
  <c r="F197" i="27"/>
  <c r="E197" i="27"/>
  <c r="D197" i="27"/>
  <c r="C197" i="27"/>
  <c r="B197" i="27"/>
  <c r="N196" i="27"/>
  <c r="N195" i="27"/>
  <c r="M194" i="27"/>
  <c r="L194" i="27"/>
  <c r="K194" i="27"/>
  <c r="J194" i="27"/>
  <c r="I194" i="27"/>
  <c r="H194" i="27"/>
  <c r="G194" i="27"/>
  <c r="F194" i="27"/>
  <c r="E194" i="27"/>
  <c r="D194" i="27"/>
  <c r="C194" i="27"/>
  <c r="B194" i="27"/>
  <c r="N193" i="27"/>
  <c r="M192" i="27"/>
  <c r="L192" i="27"/>
  <c r="I192" i="27"/>
  <c r="H192" i="27"/>
  <c r="G192" i="27"/>
  <c r="F192" i="27"/>
  <c r="E192" i="27"/>
  <c r="D192" i="27"/>
  <c r="C192" i="27"/>
  <c r="B192" i="27"/>
  <c r="N191" i="27"/>
  <c r="N190" i="27"/>
  <c r="N189" i="27"/>
  <c r="M188" i="27"/>
  <c r="L188" i="27"/>
  <c r="K188" i="27"/>
  <c r="J188" i="27"/>
  <c r="I188" i="27"/>
  <c r="H188" i="27"/>
  <c r="G188" i="27"/>
  <c r="F188" i="27"/>
  <c r="E188" i="27"/>
  <c r="D188" i="27"/>
  <c r="C188" i="27"/>
  <c r="B188" i="27"/>
  <c r="N187" i="27"/>
  <c r="M186" i="27"/>
  <c r="L186" i="27"/>
  <c r="K186" i="27"/>
  <c r="J186" i="27"/>
  <c r="I186" i="27"/>
  <c r="H186" i="27"/>
  <c r="G186" i="27"/>
  <c r="F186" i="27"/>
  <c r="E186" i="27"/>
  <c r="D186" i="27"/>
  <c r="C186" i="27"/>
  <c r="B186" i="27"/>
  <c r="N185" i="27"/>
  <c r="N184" i="27"/>
  <c r="N183" i="27"/>
  <c r="M182" i="27"/>
  <c r="L182" i="27"/>
  <c r="K182" i="27"/>
  <c r="J182" i="27"/>
  <c r="I182" i="27"/>
  <c r="H182" i="27"/>
  <c r="G182" i="27"/>
  <c r="F182" i="27"/>
  <c r="E182" i="27"/>
  <c r="D182" i="27"/>
  <c r="C182" i="27"/>
  <c r="B182" i="27"/>
  <c r="N181" i="27"/>
  <c r="N180" i="27"/>
  <c r="N179" i="27"/>
  <c r="N178" i="27"/>
  <c r="M177" i="27"/>
  <c r="L177" i="27"/>
  <c r="K177" i="27"/>
  <c r="J177" i="27"/>
  <c r="I177" i="27"/>
  <c r="H177" i="27"/>
  <c r="G177" i="27"/>
  <c r="F177" i="27"/>
  <c r="E177" i="27"/>
  <c r="D177" i="27"/>
  <c r="C177" i="27"/>
  <c r="B177" i="27"/>
  <c r="N176" i="27"/>
  <c r="N175" i="27"/>
  <c r="M174" i="27"/>
  <c r="L174" i="27"/>
  <c r="K174" i="27"/>
  <c r="J174" i="27"/>
  <c r="I174" i="27"/>
  <c r="H174" i="27"/>
  <c r="G174" i="27"/>
  <c r="F174" i="27"/>
  <c r="E174" i="27"/>
  <c r="D174" i="27"/>
  <c r="C174" i="27"/>
  <c r="B174" i="27"/>
  <c r="N173" i="27"/>
  <c r="M172" i="27"/>
  <c r="L172" i="27"/>
  <c r="K172" i="27"/>
  <c r="J172" i="27"/>
  <c r="I172" i="27"/>
  <c r="H172" i="27"/>
  <c r="G172" i="27"/>
  <c r="F172" i="27"/>
  <c r="E172" i="27"/>
  <c r="D172" i="27"/>
  <c r="C172" i="27"/>
  <c r="B172" i="27"/>
  <c r="N171" i="27"/>
  <c r="M170" i="27"/>
  <c r="L170" i="27"/>
  <c r="K170" i="27"/>
  <c r="J170" i="27"/>
  <c r="I170" i="27"/>
  <c r="H170" i="27"/>
  <c r="G170" i="27"/>
  <c r="F170" i="27"/>
  <c r="E170" i="27"/>
  <c r="D170" i="27"/>
  <c r="C170" i="27"/>
  <c r="B170" i="27"/>
  <c r="N169" i="27"/>
  <c r="N168" i="27"/>
  <c r="N167" i="27"/>
  <c r="N166" i="27"/>
  <c r="N165" i="27"/>
  <c r="N164" i="27"/>
  <c r="M163" i="27"/>
  <c r="L163" i="27"/>
  <c r="K163" i="27"/>
  <c r="J163" i="27"/>
  <c r="I163" i="27"/>
  <c r="H163" i="27"/>
  <c r="G163" i="27"/>
  <c r="F163" i="27"/>
  <c r="E163" i="27"/>
  <c r="D163" i="27"/>
  <c r="C163" i="27"/>
  <c r="B163" i="27"/>
  <c r="N162" i="27"/>
  <c r="N161" i="27"/>
  <c r="N160" i="27"/>
  <c r="N159" i="27"/>
  <c r="M158" i="27"/>
  <c r="L158" i="27"/>
  <c r="K158" i="27"/>
  <c r="J158" i="27"/>
  <c r="I158" i="27"/>
  <c r="H158" i="27"/>
  <c r="G158" i="27"/>
  <c r="F158" i="27"/>
  <c r="E158" i="27"/>
  <c r="D158" i="27"/>
  <c r="C158" i="27"/>
  <c r="B158" i="27"/>
  <c r="N157" i="27"/>
  <c r="M156" i="27"/>
  <c r="L156" i="27"/>
  <c r="K156" i="27"/>
  <c r="J156" i="27"/>
  <c r="I156" i="27"/>
  <c r="H156" i="27"/>
  <c r="G156" i="27"/>
  <c r="F156" i="27"/>
  <c r="E156" i="27"/>
  <c r="D156" i="27"/>
  <c r="C156" i="27"/>
  <c r="B156" i="27"/>
  <c r="N155" i="27"/>
  <c r="N154" i="27"/>
  <c r="N153" i="27"/>
  <c r="N152" i="27"/>
  <c r="N151" i="27"/>
  <c r="N150" i="27"/>
  <c r="N149" i="27"/>
  <c r="N148" i="27"/>
  <c r="N147" i="27"/>
  <c r="N146" i="27"/>
  <c r="M145" i="27"/>
  <c r="L145" i="27"/>
  <c r="J145" i="27"/>
  <c r="I145" i="27"/>
  <c r="H145" i="27"/>
  <c r="G145" i="27"/>
  <c r="F145" i="27"/>
  <c r="E145" i="27"/>
  <c r="D145" i="27"/>
  <c r="C145" i="27"/>
  <c r="B145" i="27"/>
  <c r="N144" i="27"/>
  <c r="N143" i="27"/>
  <c r="N142" i="27"/>
  <c r="N141" i="27"/>
  <c r="N140" i="27"/>
  <c r="N139" i="27"/>
  <c r="N138" i="27"/>
  <c r="N137" i="27"/>
  <c r="M136" i="27"/>
  <c r="L136" i="27"/>
  <c r="K136" i="27"/>
  <c r="J136" i="27"/>
  <c r="I136" i="27"/>
  <c r="H136" i="27"/>
  <c r="G136" i="27"/>
  <c r="F136" i="27"/>
  <c r="D136" i="27"/>
  <c r="C136" i="27"/>
  <c r="B136" i="27"/>
  <c r="N135" i="27"/>
  <c r="M134" i="27"/>
  <c r="L134" i="27"/>
  <c r="K134" i="27"/>
  <c r="J134" i="27"/>
  <c r="I134" i="27"/>
  <c r="H134" i="27"/>
  <c r="G134" i="27"/>
  <c r="F134" i="27"/>
  <c r="E134" i="27"/>
  <c r="D134" i="27"/>
  <c r="C134" i="27"/>
  <c r="B134" i="27"/>
  <c r="N133" i="27"/>
  <c r="M132" i="27"/>
  <c r="L132" i="27"/>
  <c r="K132" i="27"/>
  <c r="J132" i="27"/>
  <c r="I132" i="27"/>
  <c r="H132" i="27"/>
  <c r="G132" i="27"/>
  <c r="F132" i="27"/>
  <c r="E132" i="27"/>
  <c r="D132" i="27"/>
  <c r="C132" i="27"/>
  <c r="B132" i="27"/>
  <c r="N131" i="27"/>
  <c r="N130" i="27"/>
  <c r="N129" i="27"/>
  <c r="N128" i="27"/>
  <c r="N127" i="27"/>
  <c r="N126" i="27"/>
  <c r="N125" i="27"/>
  <c r="N124" i="27"/>
  <c r="N123" i="27"/>
  <c r="N122" i="27"/>
  <c r="N121" i="27"/>
  <c r="N120" i="27"/>
  <c r="N119" i="27"/>
  <c r="M118" i="27"/>
  <c r="L118" i="27"/>
  <c r="J118" i="27"/>
  <c r="I118" i="27"/>
  <c r="H118" i="27"/>
  <c r="G118" i="27"/>
  <c r="F118" i="27"/>
  <c r="E118" i="27"/>
  <c r="D118" i="27"/>
  <c r="C118" i="27"/>
  <c r="B118" i="27"/>
  <c r="N117" i="27"/>
  <c r="N116" i="27"/>
  <c r="N115" i="27"/>
  <c r="N114" i="27"/>
  <c r="N113" i="27"/>
  <c r="M112" i="27"/>
  <c r="L112" i="27"/>
  <c r="K112" i="27"/>
  <c r="J112" i="27"/>
  <c r="I112" i="27"/>
  <c r="H112" i="27"/>
  <c r="G112" i="27"/>
  <c r="F112" i="27"/>
  <c r="E112" i="27"/>
  <c r="D112" i="27"/>
  <c r="C112" i="27"/>
  <c r="B112" i="27"/>
  <c r="N111" i="27"/>
  <c r="N110" i="27"/>
  <c r="M109" i="27"/>
  <c r="L109" i="27"/>
  <c r="K109" i="27"/>
  <c r="J109" i="27"/>
  <c r="I109" i="27"/>
  <c r="H109" i="27"/>
  <c r="G109" i="27"/>
  <c r="F109" i="27"/>
  <c r="E109" i="27"/>
  <c r="D109" i="27"/>
  <c r="C109" i="27"/>
  <c r="B109" i="27"/>
  <c r="N108" i="27"/>
  <c r="N107" i="27"/>
  <c r="M106" i="27"/>
  <c r="L106" i="27"/>
  <c r="K106" i="27"/>
  <c r="J106" i="27"/>
  <c r="I106" i="27"/>
  <c r="H106" i="27"/>
  <c r="G106" i="27"/>
  <c r="F106" i="27"/>
  <c r="E106" i="27"/>
  <c r="D106" i="27"/>
  <c r="C106" i="27"/>
  <c r="B106" i="27"/>
  <c r="N105" i="27"/>
  <c r="N104" i="27"/>
  <c r="N103" i="27"/>
  <c r="M102" i="27"/>
  <c r="L102" i="27"/>
  <c r="K102" i="27"/>
  <c r="J102" i="27"/>
  <c r="I102" i="27"/>
  <c r="H102" i="27"/>
  <c r="G102" i="27"/>
  <c r="F102" i="27"/>
  <c r="E102" i="27"/>
  <c r="D102" i="27"/>
  <c r="C102" i="27"/>
  <c r="B102" i="27"/>
  <c r="N101" i="27"/>
  <c r="N100" i="27"/>
  <c r="N99" i="27"/>
  <c r="M98" i="27"/>
  <c r="L98" i="27"/>
  <c r="K98" i="27"/>
  <c r="J98" i="27"/>
  <c r="I98" i="27"/>
  <c r="H98" i="27"/>
  <c r="G98" i="27"/>
  <c r="F98" i="27"/>
  <c r="E98" i="27"/>
  <c r="D98" i="27"/>
  <c r="C98" i="27"/>
  <c r="B98" i="27"/>
  <c r="N97" i="27"/>
  <c r="M96" i="27"/>
  <c r="L96" i="27"/>
  <c r="K96" i="27"/>
  <c r="J96" i="27"/>
  <c r="I96" i="27"/>
  <c r="H96" i="27"/>
  <c r="G96" i="27"/>
  <c r="F96" i="27"/>
  <c r="E96" i="27"/>
  <c r="D96" i="27"/>
  <c r="C96" i="27"/>
  <c r="B96" i="27"/>
  <c r="N95" i="27"/>
  <c r="M94" i="27"/>
  <c r="L94" i="27"/>
  <c r="K94" i="27"/>
  <c r="J94" i="27"/>
  <c r="I94" i="27"/>
  <c r="H94" i="27"/>
  <c r="G94" i="27"/>
  <c r="F94" i="27"/>
  <c r="E94" i="27"/>
  <c r="D94" i="27"/>
  <c r="C94" i="27"/>
  <c r="B94" i="27"/>
  <c r="N93" i="27"/>
  <c r="M92" i="27"/>
  <c r="L92" i="27"/>
  <c r="K92" i="27"/>
  <c r="J92" i="27"/>
  <c r="I92" i="27"/>
  <c r="H92" i="27"/>
  <c r="G92" i="27"/>
  <c r="F92" i="27"/>
  <c r="E92" i="27"/>
  <c r="D92" i="27"/>
  <c r="C92" i="27"/>
  <c r="B92" i="27"/>
  <c r="N91" i="27"/>
  <c r="M90" i="27"/>
  <c r="L90" i="27"/>
  <c r="J90" i="27"/>
  <c r="I90" i="27"/>
  <c r="H90" i="27"/>
  <c r="G90" i="27"/>
  <c r="F90" i="27"/>
  <c r="E90" i="27"/>
  <c r="D90" i="27"/>
  <c r="C90" i="27"/>
  <c r="B90" i="27"/>
  <c r="N89" i="27"/>
  <c r="N88" i="27"/>
  <c r="N87" i="27"/>
  <c r="M86" i="27"/>
  <c r="L86" i="27"/>
  <c r="K86" i="27"/>
  <c r="J86" i="27"/>
  <c r="I86" i="27"/>
  <c r="H86" i="27"/>
  <c r="G86" i="27"/>
  <c r="F86" i="27"/>
  <c r="E86" i="27"/>
  <c r="D86" i="27"/>
  <c r="C86" i="27"/>
  <c r="B86" i="27"/>
  <c r="N85" i="27"/>
  <c r="N84" i="27"/>
  <c r="N83" i="27"/>
  <c r="N82" i="27"/>
  <c r="N81" i="27"/>
  <c r="M80" i="27"/>
  <c r="L80" i="27"/>
  <c r="K80" i="27"/>
  <c r="J80" i="27"/>
  <c r="I80" i="27"/>
  <c r="H80" i="27"/>
  <c r="G80" i="27"/>
  <c r="F80" i="27"/>
  <c r="E80" i="27"/>
  <c r="D80" i="27"/>
  <c r="C80" i="27"/>
  <c r="B80" i="27"/>
  <c r="N79" i="27"/>
  <c r="N78" i="27"/>
  <c r="N77" i="27"/>
  <c r="N76" i="27"/>
  <c r="N75" i="27"/>
  <c r="N74" i="27"/>
  <c r="N73" i="27"/>
  <c r="N72" i="27"/>
  <c r="M71" i="27"/>
  <c r="L71" i="27"/>
  <c r="K71" i="27"/>
  <c r="J71" i="27"/>
  <c r="I71" i="27"/>
  <c r="H71" i="27"/>
  <c r="G71" i="27"/>
  <c r="F71" i="27"/>
  <c r="E71" i="27"/>
  <c r="D71" i="27"/>
  <c r="C71" i="27"/>
  <c r="B71" i="27"/>
  <c r="N70" i="27"/>
  <c r="N69" i="27"/>
  <c r="M68" i="27"/>
  <c r="L68" i="27"/>
  <c r="K68" i="27"/>
  <c r="J68" i="27"/>
  <c r="I68" i="27"/>
  <c r="H68" i="27"/>
  <c r="G68" i="27"/>
  <c r="F68" i="27"/>
  <c r="E68" i="27"/>
  <c r="D68" i="27"/>
  <c r="C68" i="27"/>
  <c r="B68" i="27"/>
  <c r="N67" i="27"/>
  <c r="N66" i="27"/>
  <c r="N65" i="27"/>
  <c r="M64" i="27"/>
  <c r="L64" i="27"/>
  <c r="K64" i="27"/>
  <c r="J64" i="27"/>
  <c r="I64" i="27"/>
  <c r="H64" i="27"/>
  <c r="G64" i="27"/>
  <c r="F64" i="27"/>
  <c r="E64" i="27"/>
  <c r="D64" i="27"/>
  <c r="C64" i="27"/>
  <c r="B64" i="27"/>
  <c r="N63" i="27"/>
  <c r="M62" i="27"/>
  <c r="L62" i="27"/>
  <c r="K62" i="27"/>
  <c r="J62" i="27"/>
  <c r="I62" i="27"/>
  <c r="H62" i="27"/>
  <c r="G62" i="27"/>
  <c r="F62" i="27"/>
  <c r="E62" i="27"/>
  <c r="D62" i="27"/>
  <c r="C62" i="27"/>
  <c r="B62" i="27"/>
  <c r="N61" i="27"/>
  <c r="M60" i="27"/>
  <c r="L60" i="27"/>
  <c r="K60" i="27"/>
  <c r="J60" i="27"/>
  <c r="I60" i="27"/>
  <c r="H60" i="27"/>
  <c r="G60" i="27"/>
  <c r="F60" i="27"/>
  <c r="E60" i="27"/>
  <c r="D60" i="27"/>
  <c r="C60" i="27"/>
  <c r="B60" i="27"/>
  <c r="N59" i="27"/>
  <c r="N58" i="27"/>
  <c r="M57" i="27"/>
  <c r="L57" i="27"/>
  <c r="K57" i="27"/>
  <c r="J57" i="27"/>
  <c r="I57" i="27"/>
  <c r="H57" i="27"/>
  <c r="G57" i="27"/>
  <c r="F57" i="27"/>
  <c r="E57" i="27"/>
  <c r="D57" i="27"/>
  <c r="C57" i="27"/>
  <c r="B57" i="27"/>
  <c r="N56" i="27"/>
  <c r="N55" i="27"/>
  <c r="N54" i="27"/>
  <c r="N53" i="27"/>
  <c r="N52" i="27"/>
  <c r="N51" i="27"/>
  <c r="N50" i="27"/>
  <c r="M49" i="27"/>
  <c r="L49" i="27"/>
  <c r="K49" i="27"/>
  <c r="J49" i="27"/>
  <c r="I49" i="27"/>
  <c r="H49" i="27"/>
  <c r="G49" i="27"/>
  <c r="F49" i="27"/>
  <c r="E49" i="27"/>
  <c r="D49" i="27"/>
  <c r="C49" i="27"/>
  <c r="B49" i="27"/>
  <c r="N48" i="27"/>
  <c r="M47" i="27"/>
  <c r="L47" i="27"/>
  <c r="K47" i="27"/>
  <c r="J47" i="27"/>
  <c r="I47" i="27"/>
  <c r="H47" i="27"/>
  <c r="G47" i="27"/>
  <c r="F47" i="27"/>
  <c r="E47" i="27"/>
  <c r="D47" i="27"/>
  <c r="C47" i="27"/>
  <c r="B47" i="27"/>
  <c r="N46" i="27"/>
  <c r="N45" i="27"/>
  <c r="M44" i="27"/>
  <c r="L44" i="27"/>
  <c r="K44" i="27"/>
  <c r="J44" i="27"/>
  <c r="I44" i="27"/>
  <c r="H44" i="27"/>
  <c r="G44" i="27"/>
  <c r="F44" i="27"/>
  <c r="E44" i="27"/>
  <c r="D44" i="27"/>
  <c r="C44" i="27"/>
  <c r="B44" i="27"/>
  <c r="N43" i="27"/>
  <c r="N42" i="27"/>
  <c r="N41" i="27"/>
  <c r="N40" i="27"/>
  <c r="N39" i="27"/>
  <c r="N38" i="27"/>
  <c r="N37" i="27"/>
  <c r="N36" i="27"/>
  <c r="N35" i="27"/>
  <c r="N34" i="27"/>
  <c r="N33" i="27"/>
  <c r="N32" i="27"/>
  <c r="N31" i="27"/>
  <c r="N30" i="27"/>
  <c r="N29" i="27"/>
  <c r="N28" i="27"/>
  <c r="N27" i="27"/>
  <c r="N26" i="27"/>
  <c r="M25" i="27"/>
  <c r="L25" i="27"/>
  <c r="K25" i="27"/>
  <c r="J25" i="27"/>
  <c r="I25" i="27"/>
  <c r="H25" i="27"/>
  <c r="G25" i="27"/>
  <c r="F25" i="27"/>
  <c r="E25" i="27"/>
  <c r="D25" i="27"/>
  <c r="C25" i="27"/>
  <c r="B25" i="27"/>
  <c r="N24" i="27"/>
  <c r="M23" i="27"/>
  <c r="L23" i="27"/>
  <c r="K23" i="27"/>
  <c r="J23" i="27"/>
  <c r="I23" i="27"/>
  <c r="H23" i="27"/>
  <c r="G23" i="27"/>
  <c r="F23" i="27"/>
  <c r="E23" i="27"/>
  <c r="D23" i="27"/>
  <c r="B23" i="27"/>
  <c r="N22" i="27"/>
  <c r="N21" i="27"/>
  <c r="N20" i="27"/>
  <c r="N19" i="27"/>
  <c r="N18" i="27"/>
  <c r="N17" i="27"/>
  <c r="N16" i="27"/>
  <c r="N15" i="27"/>
  <c r="M14" i="27"/>
  <c r="L14" i="27"/>
  <c r="K14" i="27"/>
  <c r="J14" i="27"/>
  <c r="I14" i="27"/>
  <c r="H14" i="27"/>
  <c r="G14" i="27"/>
  <c r="F14" i="27"/>
  <c r="E14" i="27"/>
  <c r="D14" i="27"/>
  <c r="C14" i="27"/>
  <c r="B14" i="27"/>
  <c r="N13" i="27"/>
  <c r="N12" i="27"/>
  <c r="N11" i="27"/>
  <c r="N10" i="27"/>
  <c r="N9" i="27"/>
  <c r="N8" i="27"/>
  <c r="N7" i="27"/>
  <c r="N6" i="27"/>
  <c r="M5" i="27"/>
  <c r="L5" i="27"/>
  <c r="K5" i="27"/>
  <c r="J5" i="27"/>
  <c r="I5" i="27"/>
  <c r="H5" i="27"/>
  <c r="G5" i="27"/>
  <c r="F5" i="27"/>
  <c r="E5" i="27"/>
  <c r="D5" i="27"/>
  <c r="C5" i="27"/>
  <c r="B5" i="27"/>
  <c r="L4" i="27" l="1"/>
  <c r="M4" i="27"/>
  <c r="K4" i="27"/>
  <c r="N134" i="27"/>
  <c r="N192" i="27"/>
  <c r="N96" i="27"/>
  <c r="N102" i="27"/>
  <c r="N92" i="27"/>
  <c r="N47" i="27"/>
  <c r="N44" i="27"/>
  <c r="J4" i="27"/>
  <c r="N86" i="27"/>
  <c r="N64" i="27"/>
  <c r="N60" i="27"/>
  <c r="I4" i="27"/>
  <c r="H4" i="27"/>
  <c r="N200" i="27"/>
  <c r="G4" i="27"/>
  <c r="F4" i="27"/>
  <c r="N207" i="27"/>
  <c r="N197" i="27"/>
  <c r="N194" i="27"/>
  <c r="N188" i="27"/>
  <c r="N177" i="27"/>
  <c r="N170" i="27"/>
  <c r="N158" i="27"/>
  <c r="N109" i="27"/>
  <c r="E4" i="27"/>
  <c r="N182" i="27"/>
  <c r="N163" i="27"/>
  <c r="D4" i="27"/>
  <c r="N205" i="27"/>
  <c r="N202" i="27"/>
  <c r="N186" i="27"/>
  <c r="N174" i="27"/>
  <c r="N172" i="27"/>
  <c r="N156" i="27"/>
  <c r="N145" i="27"/>
  <c r="N136" i="27"/>
  <c r="N132" i="27"/>
  <c r="N118" i="27"/>
  <c r="N112" i="27"/>
  <c r="N106" i="27"/>
  <c r="N98" i="27"/>
  <c r="N94" i="27"/>
  <c r="N90" i="27"/>
  <c r="N80" i="27"/>
  <c r="N71" i="27"/>
  <c r="N68" i="27"/>
  <c r="N62" i="27"/>
  <c r="N57" i="27"/>
  <c r="N49" i="27"/>
  <c r="N25" i="27"/>
  <c r="N23" i="27"/>
  <c r="C4" i="27"/>
  <c r="N5" i="27"/>
  <c r="B4" i="27"/>
  <c r="N14" i="27"/>
  <c r="N4" i="27" l="1" a="1"/>
  <c r="N4" i="27" s="1"/>
  <c r="N214" i="27"/>
  <c r="N213" i="27"/>
  <c r="F205" i="26" l="1"/>
  <c r="E197" i="26"/>
  <c r="D197" i="26"/>
  <c r="N21" i="26"/>
  <c r="B62" i="26"/>
  <c r="C62" i="26"/>
  <c r="D62" i="26"/>
  <c r="E62" i="26"/>
  <c r="F62" i="26"/>
  <c r="G62" i="26"/>
  <c r="H62" i="26"/>
  <c r="I62" i="26"/>
  <c r="J62" i="26"/>
  <c r="K62" i="26"/>
  <c r="L62" i="26"/>
  <c r="M62" i="26"/>
  <c r="N215" i="26"/>
  <c r="N214" i="26"/>
  <c r="N209" i="26"/>
  <c r="N208" i="26"/>
  <c r="M207" i="26"/>
  <c r="L207" i="26"/>
  <c r="K207" i="26"/>
  <c r="J207" i="26"/>
  <c r="I207" i="26"/>
  <c r="H207" i="26"/>
  <c r="G207" i="26"/>
  <c r="F207" i="26"/>
  <c r="E207" i="26"/>
  <c r="D207" i="26"/>
  <c r="C207" i="26"/>
  <c r="B207" i="26"/>
  <c r="N206" i="26"/>
  <c r="M205" i="26"/>
  <c r="L205" i="26"/>
  <c r="K205" i="26"/>
  <c r="J205" i="26"/>
  <c r="I205" i="26"/>
  <c r="H205" i="26"/>
  <c r="G205" i="26"/>
  <c r="E205" i="26"/>
  <c r="D205" i="26"/>
  <c r="C205" i="26"/>
  <c r="B205" i="26"/>
  <c r="N204" i="26"/>
  <c r="N203" i="26"/>
  <c r="M202" i="26"/>
  <c r="L202" i="26"/>
  <c r="K202" i="26"/>
  <c r="J202" i="26"/>
  <c r="I202" i="26"/>
  <c r="H202" i="26"/>
  <c r="G202" i="26"/>
  <c r="F202" i="26"/>
  <c r="E202" i="26"/>
  <c r="D202" i="26"/>
  <c r="C202" i="26"/>
  <c r="B202" i="26"/>
  <c r="N201" i="26"/>
  <c r="M200" i="26"/>
  <c r="L200" i="26"/>
  <c r="K200" i="26"/>
  <c r="J200" i="26"/>
  <c r="I200" i="26"/>
  <c r="H200" i="26"/>
  <c r="G200" i="26"/>
  <c r="F200" i="26"/>
  <c r="E200" i="26"/>
  <c r="D200" i="26"/>
  <c r="C200" i="26"/>
  <c r="B200" i="26"/>
  <c r="N199" i="26"/>
  <c r="M197" i="26"/>
  <c r="L197" i="26"/>
  <c r="K197" i="26"/>
  <c r="J197" i="26"/>
  <c r="I197" i="26"/>
  <c r="H197" i="26"/>
  <c r="G197" i="26"/>
  <c r="F197" i="26"/>
  <c r="C197" i="26"/>
  <c r="B197" i="26"/>
  <c r="N196" i="26"/>
  <c r="N195" i="26"/>
  <c r="M194" i="26"/>
  <c r="L194" i="26"/>
  <c r="K194" i="26"/>
  <c r="J194" i="26"/>
  <c r="I194" i="26"/>
  <c r="H194" i="26"/>
  <c r="G194" i="26"/>
  <c r="F194" i="26"/>
  <c r="E194" i="26"/>
  <c r="D194" i="26"/>
  <c r="C194" i="26"/>
  <c r="B194" i="26"/>
  <c r="M192" i="26"/>
  <c r="L192" i="26"/>
  <c r="K192" i="26"/>
  <c r="I192" i="26"/>
  <c r="H192" i="26"/>
  <c r="G192" i="26"/>
  <c r="F192" i="26"/>
  <c r="E192" i="26"/>
  <c r="D192" i="26"/>
  <c r="C192" i="26"/>
  <c r="B192" i="26"/>
  <c r="N191" i="26"/>
  <c r="N190" i="26"/>
  <c r="N189" i="26"/>
  <c r="M188" i="26"/>
  <c r="L188" i="26"/>
  <c r="K188" i="26"/>
  <c r="J188" i="26"/>
  <c r="I188" i="26"/>
  <c r="H188" i="26"/>
  <c r="G188" i="26"/>
  <c r="F188" i="26"/>
  <c r="E188" i="26"/>
  <c r="D188" i="26"/>
  <c r="C188" i="26"/>
  <c r="B188" i="26"/>
  <c r="N187" i="26"/>
  <c r="M186" i="26"/>
  <c r="L186" i="26"/>
  <c r="K186" i="26"/>
  <c r="J186" i="26"/>
  <c r="I186" i="26"/>
  <c r="H186" i="26"/>
  <c r="G186" i="26"/>
  <c r="F186" i="26"/>
  <c r="E186" i="26"/>
  <c r="D186" i="26"/>
  <c r="C186" i="26"/>
  <c r="B186" i="26"/>
  <c r="N185" i="26"/>
  <c r="N184" i="26"/>
  <c r="N183" i="26"/>
  <c r="M182" i="26"/>
  <c r="L182" i="26"/>
  <c r="K182" i="26"/>
  <c r="J182" i="26"/>
  <c r="I182" i="26"/>
  <c r="H182" i="26"/>
  <c r="G182" i="26"/>
  <c r="F182" i="26"/>
  <c r="E182" i="26"/>
  <c r="D182" i="26"/>
  <c r="C182" i="26"/>
  <c r="B182" i="26"/>
  <c r="N181" i="26"/>
  <c r="N180" i="26"/>
  <c r="N179" i="26"/>
  <c r="N178" i="26"/>
  <c r="M177" i="26"/>
  <c r="L177" i="26"/>
  <c r="K177" i="26"/>
  <c r="J177" i="26"/>
  <c r="I177" i="26"/>
  <c r="H177" i="26"/>
  <c r="G177" i="26"/>
  <c r="F177" i="26"/>
  <c r="E177" i="26"/>
  <c r="D177" i="26"/>
  <c r="C177" i="26"/>
  <c r="B177" i="26"/>
  <c r="N176" i="26"/>
  <c r="N175" i="26"/>
  <c r="M174" i="26"/>
  <c r="L174" i="26"/>
  <c r="K174" i="26"/>
  <c r="J174" i="26"/>
  <c r="I174" i="26"/>
  <c r="H174" i="26"/>
  <c r="G174" i="26"/>
  <c r="F174" i="26"/>
  <c r="E174" i="26"/>
  <c r="D174" i="26"/>
  <c r="C174" i="26"/>
  <c r="B174" i="26"/>
  <c r="N173" i="26"/>
  <c r="M172" i="26"/>
  <c r="L172" i="26"/>
  <c r="K172" i="26"/>
  <c r="J172" i="26"/>
  <c r="I172" i="26"/>
  <c r="H172" i="26"/>
  <c r="G172" i="26"/>
  <c r="F172" i="26"/>
  <c r="E172" i="26"/>
  <c r="D172" i="26"/>
  <c r="C172" i="26"/>
  <c r="B172" i="26"/>
  <c r="N171" i="26"/>
  <c r="M170" i="26"/>
  <c r="L170" i="26"/>
  <c r="K170" i="26"/>
  <c r="J170" i="26"/>
  <c r="I170" i="26"/>
  <c r="H170" i="26"/>
  <c r="G170" i="26"/>
  <c r="F170" i="26"/>
  <c r="E170" i="26"/>
  <c r="D170" i="26"/>
  <c r="C170" i="26"/>
  <c r="B170" i="26"/>
  <c r="N169" i="26"/>
  <c r="N168" i="26"/>
  <c r="N167" i="26"/>
  <c r="N166" i="26"/>
  <c r="N165" i="26"/>
  <c r="N164" i="26"/>
  <c r="M163" i="26"/>
  <c r="L163" i="26"/>
  <c r="K163" i="26"/>
  <c r="J163" i="26"/>
  <c r="I163" i="26"/>
  <c r="H163" i="26"/>
  <c r="G163" i="26"/>
  <c r="F163" i="26"/>
  <c r="E163" i="26"/>
  <c r="D163" i="26"/>
  <c r="C163" i="26"/>
  <c r="B163" i="26"/>
  <c r="N162" i="26"/>
  <c r="N161" i="26"/>
  <c r="N160" i="26"/>
  <c r="N159" i="26"/>
  <c r="M158" i="26"/>
  <c r="L158" i="26"/>
  <c r="K158" i="26"/>
  <c r="J158" i="26"/>
  <c r="I158" i="26"/>
  <c r="H158" i="26"/>
  <c r="G158" i="26"/>
  <c r="F158" i="26"/>
  <c r="E158" i="26"/>
  <c r="D158" i="26"/>
  <c r="C158" i="26"/>
  <c r="B158" i="26"/>
  <c r="N157" i="26"/>
  <c r="M156" i="26"/>
  <c r="L156" i="26"/>
  <c r="K156" i="26"/>
  <c r="J156" i="26"/>
  <c r="I156" i="26"/>
  <c r="H156" i="26"/>
  <c r="G156" i="26"/>
  <c r="F156" i="26"/>
  <c r="E156" i="26"/>
  <c r="D156" i="26"/>
  <c r="C156" i="26"/>
  <c r="B156" i="26"/>
  <c r="N155" i="26"/>
  <c r="N154" i="26"/>
  <c r="N153" i="26"/>
  <c r="N152" i="26"/>
  <c r="N151" i="26"/>
  <c r="N150" i="26"/>
  <c r="N149" i="26"/>
  <c r="N148" i="26"/>
  <c r="N147" i="26"/>
  <c r="N146" i="26"/>
  <c r="M145" i="26"/>
  <c r="L145" i="26"/>
  <c r="K145" i="26"/>
  <c r="J145" i="26"/>
  <c r="I145" i="26"/>
  <c r="H145" i="26"/>
  <c r="G145" i="26"/>
  <c r="F145" i="26"/>
  <c r="E145" i="26"/>
  <c r="D145" i="26"/>
  <c r="C145" i="26"/>
  <c r="B145" i="26"/>
  <c r="N144" i="26"/>
  <c r="N143" i="26"/>
  <c r="N142" i="26"/>
  <c r="N141" i="26"/>
  <c r="N140" i="26"/>
  <c r="N139" i="26"/>
  <c r="N138" i="26"/>
  <c r="N137" i="26"/>
  <c r="M136" i="26"/>
  <c r="L136" i="26"/>
  <c r="K136" i="26"/>
  <c r="J136" i="26"/>
  <c r="I136" i="26"/>
  <c r="H136" i="26"/>
  <c r="G136" i="26"/>
  <c r="F136" i="26"/>
  <c r="E136" i="26"/>
  <c r="D136" i="26"/>
  <c r="C136" i="26"/>
  <c r="B136" i="26"/>
  <c r="N135" i="26"/>
  <c r="M134" i="26"/>
  <c r="L134" i="26"/>
  <c r="K134" i="26"/>
  <c r="J134" i="26"/>
  <c r="I134" i="26"/>
  <c r="H134" i="26"/>
  <c r="G134" i="26"/>
  <c r="F134" i="26"/>
  <c r="E134" i="26"/>
  <c r="D134" i="26"/>
  <c r="C134" i="26"/>
  <c r="B134" i="26"/>
  <c r="N133" i="26"/>
  <c r="M132" i="26"/>
  <c r="L132" i="26"/>
  <c r="K132" i="26"/>
  <c r="J132" i="26"/>
  <c r="I132" i="26"/>
  <c r="H132" i="26"/>
  <c r="G132" i="26"/>
  <c r="F132" i="26"/>
  <c r="E132" i="26"/>
  <c r="D132" i="26"/>
  <c r="C132" i="26"/>
  <c r="B132" i="26"/>
  <c r="N131" i="26"/>
  <c r="N130" i="26"/>
  <c r="N129" i="26"/>
  <c r="N128" i="26"/>
  <c r="N127" i="26"/>
  <c r="N126" i="26"/>
  <c r="N125" i="26"/>
  <c r="N124" i="26"/>
  <c r="N123" i="26"/>
  <c r="N122" i="26"/>
  <c r="N121" i="26"/>
  <c r="N120" i="26"/>
  <c r="N119" i="26"/>
  <c r="M118" i="26"/>
  <c r="L118" i="26"/>
  <c r="K118" i="26"/>
  <c r="J118" i="26"/>
  <c r="I118" i="26"/>
  <c r="H118" i="26"/>
  <c r="G118" i="26"/>
  <c r="F118" i="26"/>
  <c r="E118" i="26"/>
  <c r="D118" i="26"/>
  <c r="C118" i="26"/>
  <c r="B118" i="26"/>
  <c r="N117" i="26"/>
  <c r="N116" i="26"/>
  <c r="N115" i="26"/>
  <c r="N114" i="26"/>
  <c r="N113" i="26"/>
  <c r="M112" i="26"/>
  <c r="L112" i="26"/>
  <c r="K112" i="26"/>
  <c r="J112" i="26"/>
  <c r="I112" i="26"/>
  <c r="H112" i="26"/>
  <c r="G112" i="26"/>
  <c r="F112" i="26"/>
  <c r="E112" i="26"/>
  <c r="D112" i="26"/>
  <c r="C112" i="26"/>
  <c r="B112" i="26"/>
  <c r="N111" i="26"/>
  <c r="N110" i="26"/>
  <c r="M109" i="26"/>
  <c r="L109" i="26"/>
  <c r="K109" i="26"/>
  <c r="J109" i="26"/>
  <c r="I109" i="26"/>
  <c r="H109" i="26"/>
  <c r="G109" i="26"/>
  <c r="F109" i="26"/>
  <c r="E109" i="26"/>
  <c r="D109" i="26"/>
  <c r="C109" i="26"/>
  <c r="B109" i="26"/>
  <c r="N108" i="26"/>
  <c r="N107" i="26"/>
  <c r="M106" i="26"/>
  <c r="L106" i="26"/>
  <c r="K106" i="26"/>
  <c r="J106" i="26"/>
  <c r="I106" i="26"/>
  <c r="H106" i="26"/>
  <c r="G106" i="26"/>
  <c r="F106" i="26"/>
  <c r="E106" i="26"/>
  <c r="D106" i="26"/>
  <c r="C106" i="26"/>
  <c r="B106" i="26"/>
  <c r="N105" i="26"/>
  <c r="N104" i="26"/>
  <c r="N103" i="26"/>
  <c r="M102" i="26"/>
  <c r="L102" i="26"/>
  <c r="K102" i="26"/>
  <c r="J102" i="26"/>
  <c r="I102" i="26"/>
  <c r="H102" i="26"/>
  <c r="G102" i="26"/>
  <c r="F102" i="26"/>
  <c r="E102" i="26"/>
  <c r="D102" i="26"/>
  <c r="C102" i="26"/>
  <c r="B102" i="26"/>
  <c r="N101" i="26"/>
  <c r="N100" i="26"/>
  <c r="N99" i="26"/>
  <c r="M98" i="26"/>
  <c r="L98" i="26"/>
  <c r="K98" i="26"/>
  <c r="J98" i="26"/>
  <c r="I98" i="26"/>
  <c r="H98" i="26"/>
  <c r="G98" i="26"/>
  <c r="F98" i="26"/>
  <c r="E98" i="26"/>
  <c r="D98" i="26"/>
  <c r="C98" i="26"/>
  <c r="B98" i="26"/>
  <c r="N97" i="26"/>
  <c r="M96" i="26"/>
  <c r="L96" i="26"/>
  <c r="K96" i="26"/>
  <c r="J96" i="26"/>
  <c r="I96" i="26"/>
  <c r="H96" i="26"/>
  <c r="G96" i="26"/>
  <c r="F96" i="26"/>
  <c r="E96" i="26"/>
  <c r="D96" i="26"/>
  <c r="C96" i="26"/>
  <c r="B96" i="26"/>
  <c r="N95" i="26"/>
  <c r="M94" i="26"/>
  <c r="L94" i="26"/>
  <c r="K94" i="26"/>
  <c r="J94" i="26"/>
  <c r="I94" i="26"/>
  <c r="H94" i="26"/>
  <c r="G94" i="26"/>
  <c r="F94" i="26"/>
  <c r="E94" i="26"/>
  <c r="D94" i="26"/>
  <c r="C94" i="26"/>
  <c r="B94" i="26"/>
  <c r="N93" i="26"/>
  <c r="M92" i="26"/>
  <c r="L92" i="26"/>
  <c r="K92" i="26"/>
  <c r="J92" i="26"/>
  <c r="I92" i="26"/>
  <c r="H92" i="26"/>
  <c r="G92" i="26"/>
  <c r="F92" i="26"/>
  <c r="E92" i="26"/>
  <c r="D92" i="26"/>
  <c r="C92" i="26"/>
  <c r="B92" i="26"/>
  <c r="N91" i="26"/>
  <c r="M90" i="26"/>
  <c r="L90" i="26"/>
  <c r="K90" i="26"/>
  <c r="J90" i="26"/>
  <c r="I90" i="26"/>
  <c r="H90" i="26"/>
  <c r="G90" i="26"/>
  <c r="F90" i="26"/>
  <c r="E90" i="26"/>
  <c r="D90" i="26"/>
  <c r="C90" i="26"/>
  <c r="B90" i="26"/>
  <c r="N89" i="26"/>
  <c r="N88" i="26"/>
  <c r="N87" i="26"/>
  <c r="M86" i="26"/>
  <c r="L86" i="26"/>
  <c r="K86" i="26"/>
  <c r="J86" i="26"/>
  <c r="I86" i="26"/>
  <c r="H86" i="26"/>
  <c r="G86" i="26"/>
  <c r="F86" i="26"/>
  <c r="E86" i="26"/>
  <c r="D86" i="26"/>
  <c r="C86" i="26"/>
  <c r="B86" i="26"/>
  <c r="N85" i="26"/>
  <c r="N84" i="26"/>
  <c r="N83" i="26"/>
  <c r="N82" i="26"/>
  <c r="N81" i="26"/>
  <c r="M80" i="26"/>
  <c r="L80" i="26"/>
  <c r="K80" i="26"/>
  <c r="J80" i="26"/>
  <c r="I80" i="26"/>
  <c r="H80" i="26"/>
  <c r="G80" i="26"/>
  <c r="F80" i="26"/>
  <c r="E80" i="26"/>
  <c r="D80" i="26"/>
  <c r="C80" i="26"/>
  <c r="B80" i="26"/>
  <c r="N79" i="26"/>
  <c r="N78" i="26"/>
  <c r="N77" i="26"/>
  <c r="N76" i="26"/>
  <c r="N75" i="26"/>
  <c r="N74" i="26"/>
  <c r="N73" i="26"/>
  <c r="N72" i="26"/>
  <c r="M71" i="26"/>
  <c r="L71" i="26"/>
  <c r="K71" i="26"/>
  <c r="J71" i="26"/>
  <c r="I71" i="26"/>
  <c r="H71" i="26"/>
  <c r="G71" i="26"/>
  <c r="F71" i="26"/>
  <c r="E71" i="26"/>
  <c r="D71" i="26"/>
  <c r="C71" i="26"/>
  <c r="B71" i="26"/>
  <c r="N70" i="26"/>
  <c r="N69" i="26"/>
  <c r="M68" i="26"/>
  <c r="L68" i="26"/>
  <c r="K68" i="26"/>
  <c r="J68" i="26"/>
  <c r="I68" i="26"/>
  <c r="H68" i="26"/>
  <c r="G68" i="26"/>
  <c r="F68" i="26"/>
  <c r="E68" i="26"/>
  <c r="D68" i="26"/>
  <c r="C68" i="26"/>
  <c r="B68" i="26"/>
  <c r="N67" i="26"/>
  <c r="N66" i="26"/>
  <c r="N65" i="26"/>
  <c r="M64" i="26"/>
  <c r="L64" i="26"/>
  <c r="K64" i="26"/>
  <c r="J64" i="26"/>
  <c r="I64" i="26"/>
  <c r="H64" i="26"/>
  <c r="G64" i="26"/>
  <c r="F64" i="26"/>
  <c r="E64" i="26"/>
  <c r="D64" i="26"/>
  <c r="C64" i="26"/>
  <c r="B64" i="26"/>
  <c r="N63" i="26"/>
  <c r="N61" i="26"/>
  <c r="M60" i="26"/>
  <c r="L60" i="26"/>
  <c r="K60" i="26"/>
  <c r="J60" i="26"/>
  <c r="I60" i="26"/>
  <c r="H60" i="26"/>
  <c r="G60" i="26"/>
  <c r="F60" i="26"/>
  <c r="E60" i="26"/>
  <c r="D60" i="26"/>
  <c r="C60" i="26"/>
  <c r="B60" i="26"/>
  <c r="N59" i="26"/>
  <c r="N58" i="26"/>
  <c r="M57" i="26"/>
  <c r="L57" i="26"/>
  <c r="K57" i="26"/>
  <c r="J57" i="26"/>
  <c r="I57" i="26"/>
  <c r="H57" i="26"/>
  <c r="G57" i="26"/>
  <c r="F57" i="26"/>
  <c r="E57" i="26"/>
  <c r="D57" i="26"/>
  <c r="C57" i="26"/>
  <c r="B57" i="26"/>
  <c r="N56" i="26"/>
  <c r="N55" i="26"/>
  <c r="N54" i="26"/>
  <c r="N53" i="26"/>
  <c r="N52" i="26"/>
  <c r="N51" i="26"/>
  <c r="N50" i="26"/>
  <c r="M49" i="26"/>
  <c r="L49" i="26"/>
  <c r="K49" i="26"/>
  <c r="J49" i="26"/>
  <c r="I49" i="26"/>
  <c r="H49" i="26"/>
  <c r="G49" i="26"/>
  <c r="F49" i="26"/>
  <c r="E49" i="26"/>
  <c r="D49" i="26"/>
  <c r="C49" i="26"/>
  <c r="B49" i="26"/>
  <c r="N48" i="26"/>
  <c r="M47" i="26"/>
  <c r="L47" i="26"/>
  <c r="K47" i="26"/>
  <c r="J47" i="26"/>
  <c r="I47" i="26"/>
  <c r="H47" i="26"/>
  <c r="G47" i="26"/>
  <c r="F47" i="26"/>
  <c r="E47" i="26"/>
  <c r="D47" i="26"/>
  <c r="C47" i="26"/>
  <c r="B47" i="26"/>
  <c r="N46" i="26"/>
  <c r="N45" i="26"/>
  <c r="M44" i="26"/>
  <c r="L44" i="26"/>
  <c r="K44" i="26"/>
  <c r="J44" i="26"/>
  <c r="I44" i="26"/>
  <c r="H44" i="26"/>
  <c r="G44" i="26"/>
  <c r="F44" i="26"/>
  <c r="E44" i="26"/>
  <c r="D44" i="26"/>
  <c r="C44" i="26"/>
  <c r="B44" i="26"/>
  <c r="N43" i="26"/>
  <c r="N42" i="26"/>
  <c r="N41" i="26"/>
  <c r="N40" i="26"/>
  <c r="N39" i="26"/>
  <c r="N38" i="26"/>
  <c r="N37" i="26"/>
  <c r="N36" i="26"/>
  <c r="N35" i="26"/>
  <c r="N34" i="26"/>
  <c r="N33" i="26"/>
  <c r="N32" i="26"/>
  <c r="N31" i="26"/>
  <c r="N30" i="26"/>
  <c r="N29" i="26"/>
  <c r="N28" i="26"/>
  <c r="N27" i="26"/>
  <c r="N26" i="26"/>
  <c r="M25" i="26"/>
  <c r="L25" i="26"/>
  <c r="K25" i="26"/>
  <c r="J25" i="26"/>
  <c r="I25" i="26"/>
  <c r="H25" i="26"/>
  <c r="G25" i="26"/>
  <c r="F25" i="26"/>
  <c r="E25" i="26"/>
  <c r="D25" i="26"/>
  <c r="C25" i="26"/>
  <c r="B25" i="26"/>
  <c r="N24" i="26"/>
  <c r="M23" i="26"/>
  <c r="L23" i="26"/>
  <c r="K23" i="26"/>
  <c r="J23" i="26"/>
  <c r="I23" i="26"/>
  <c r="H23" i="26"/>
  <c r="G23" i="26"/>
  <c r="F23" i="26"/>
  <c r="E23" i="26"/>
  <c r="D23" i="26"/>
  <c r="C23" i="26"/>
  <c r="B23" i="26"/>
  <c r="N22" i="26"/>
  <c r="N20" i="26"/>
  <c r="N19" i="26"/>
  <c r="N18" i="26"/>
  <c r="N17" i="26"/>
  <c r="N16" i="26"/>
  <c r="N15" i="26"/>
  <c r="M14" i="26"/>
  <c r="L14" i="26"/>
  <c r="K14" i="26"/>
  <c r="J14" i="26"/>
  <c r="I14" i="26"/>
  <c r="H14" i="26"/>
  <c r="G14" i="26"/>
  <c r="F14" i="26"/>
  <c r="E14" i="26"/>
  <c r="D14" i="26"/>
  <c r="C14" i="26"/>
  <c r="B14" i="26"/>
  <c r="N13" i="26"/>
  <c r="N12" i="26"/>
  <c r="N11" i="26"/>
  <c r="N10" i="26"/>
  <c r="N9" i="26"/>
  <c r="N8" i="26"/>
  <c r="N7" i="26"/>
  <c r="N6" i="26"/>
  <c r="M5" i="26"/>
  <c r="L5" i="26"/>
  <c r="K5" i="26"/>
  <c r="J5" i="26"/>
  <c r="I5" i="26"/>
  <c r="H5" i="26"/>
  <c r="G5" i="26"/>
  <c r="F5" i="26"/>
  <c r="E5" i="26"/>
  <c r="D5" i="26"/>
  <c r="C5" i="26"/>
  <c r="B5" i="26"/>
  <c r="N100" i="25"/>
  <c r="B97" i="25"/>
  <c r="C97" i="25"/>
  <c r="D97" i="25"/>
  <c r="G97" i="25"/>
  <c r="H97" i="25"/>
  <c r="I97" i="25"/>
  <c r="J97" i="25"/>
  <c r="K97" i="25"/>
  <c r="L97" i="25"/>
  <c r="M97" i="25"/>
  <c r="E97" i="25"/>
  <c r="F97" i="25"/>
  <c r="N104" i="25"/>
  <c r="K101" i="25"/>
  <c r="L101" i="25"/>
  <c r="M101" i="25"/>
  <c r="C101" i="25"/>
  <c r="D101" i="25"/>
  <c r="E101" i="25"/>
  <c r="F101" i="25"/>
  <c r="G101" i="25"/>
  <c r="H101" i="25"/>
  <c r="I101" i="25"/>
  <c r="J101" i="25"/>
  <c r="B101" i="25"/>
  <c r="N160" i="25"/>
  <c r="N200" i="26" l="1"/>
  <c r="N170" i="26"/>
  <c r="N198" i="26"/>
  <c r="N163" i="26"/>
  <c r="N177" i="26"/>
  <c r="N158" i="26"/>
  <c r="N134" i="26"/>
  <c r="N174" i="26"/>
  <c r="N62" i="26"/>
  <c r="N23" i="26"/>
  <c r="N71" i="26"/>
  <c r="N90" i="26"/>
  <c r="N94" i="26"/>
  <c r="N186" i="26"/>
  <c r="N192" i="26"/>
  <c r="N207" i="26"/>
  <c r="N205" i="26"/>
  <c r="N202" i="26"/>
  <c r="N197" i="26"/>
  <c r="N194" i="26"/>
  <c r="N188" i="26"/>
  <c r="N182" i="26"/>
  <c r="N172" i="26"/>
  <c r="N156" i="26"/>
  <c r="N145" i="26"/>
  <c r="N136" i="26"/>
  <c r="N132" i="26"/>
  <c r="N118" i="26"/>
  <c r="N112" i="26"/>
  <c r="N109" i="26"/>
  <c r="N106" i="26"/>
  <c r="N102" i="26"/>
  <c r="N98" i="26"/>
  <c r="N96" i="26"/>
  <c r="N92" i="26"/>
  <c r="N86" i="26"/>
  <c r="N80" i="26"/>
  <c r="N68" i="26"/>
  <c r="N64" i="26"/>
  <c r="D4" i="26"/>
  <c r="N60" i="26"/>
  <c r="I4" i="26"/>
  <c r="N57" i="26"/>
  <c r="N49" i="26"/>
  <c r="N47" i="26"/>
  <c r="N44" i="26"/>
  <c r="N25" i="26"/>
  <c r="B4" i="26"/>
  <c r="J4" i="26"/>
  <c r="L4" i="26"/>
  <c r="F4" i="26"/>
  <c r="N14" i="26"/>
  <c r="G4" i="26"/>
  <c r="E4" i="26"/>
  <c r="M4" i="26"/>
  <c r="C4" i="26"/>
  <c r="K4" i="26"/>
  <c r="H4" i="26"/>
  <c r="N5" i="26"/>
  <c r="N214" i="25"/>
  <c r="N213" i="25"/>
  <c r="N208" i="25"/>
  <c r="N207" i="25"/>
  <c r="M206" i="25"/>
  <c r="L206" i="25"/>
  <c r="K206" i="25"/>
  <c r="J206" i="25"/>
  <c r="I206" i="25"/>
  <c r="H206" i="25"/>
  <c r="G206" i="25"/>
  <c r="F206" i="25"/>
  <c r="E206" i="25"/>
  <c r="D206" i="25"/>
  <c r="C206" i="25"/>
  <c r="B206" i="25"/>
  <c r="N205" i="25"/>
  <c r="M204" i="25"/>
  <c r="L204" i="25"/>
  <c r="K204" i="25"/>
  <c r="J204" i="25"/>
  <c r="I204" i="25"/>
  <c r="H204" i="25"/>
  <c r="G204" i="25"/>
  <c r="F204" i="25"/>
  <c r="E204" i="25"/>
  <c r="D204" i="25"/>
  <c r="C204" i="25"/>
  <c r="B204" i="25"/>
  <c r="N203" i="25"/>
  <c r="N202" i="25"/>
  <c r="M201" i="25"/>
  <c r="L201" i="25"/>
  <c r="K201" i="25"/>
  <c r="J201" i="25"/>
  <c r="I201" i="25"/>
  <c r="H201" i="25"/>
  <c r="G201" i="25"/>
  <c r="F201" i="25"/>
  <c r="E201" i="25"/>
  <c r="D201" i="25"/>
  <c r="C201" i="25"/>
  <c r="B201" i="25"/>
  <c r="N200" i="25"/>
  <c r="M199" i="25"/>
  <c r="L199" i="25"/>
  <c r="K199" i="25"/>
  <c r="J199" i="25"/>
  <c r="I199" i="25"/>
  <c r="H199" i="25"/>
  <c r="G199" i="25"/>
  <c r="F199" i="25"/>
  <c r="E199" i="25"/>
  <c r="D199" i="25"/>
  <c r="C199" i="25"/>
  <c r="B199" i="25"/>
  <c r="N198" i="25"/>
  <c r="N197" i="25"/>
  <c r="M196" i="25"/>
  <c r="L196" i="25"/>
  <c r="K196" i="25"/>
  <c r="J196" i="25"/>
  <c r="I196" i="25"/>
  <c r="H196" i="25"/>
  <c r="G196" i="25"/>
  <c r="F196" i="25"/>
  <c r="E196" i="25"/>
  <c r="D196" i="25"/>
  <c r="C196" i="25"/>
  <c r="B196" i="25"/>
  <c r="N195" i="25"/>
  <c r="N194" i="25"/>
  <c r="M193" i="25"/>
  <c r="L193" i="25"/>
  <c r="K193" i="25"/>
  <c r="J193" i="25"/>
  <c r="I193" i="25"/>
  <c r="H193" i="25"/>
  <c r="G193" i="25"/>
  <c r="F193" i="25"/>
  <c r="E193" i="25"/>
  <c r="D193" i="25"/>
  <c r="C193" i="25"/>
  <c r="B193" i="25"/>
  <c r="M191" i="25"/>
  <c r="L191" i="25"/>
  <c r="K191" i="25"/>
  <c r="I191" i="25"/>
  <c r="H191" i="25"/>
  <c r="G191" i="25"/>
  <c r="F191" i="25"/>
  <c r="E191" i="25"/>
  <c r="D191" i="25"/>
  <c r="C191" i="25"/>
  <c r="B191" i="25"/>
  <c r="N190" i="25"/>
  <c r="N189" i="25"/>
  <c r="N188" i="25"/>
  <c r="M187" i="25"/>
  <c r="L187" i="25"/>
  <c r="K187" i="25"/>
  <c r="J187" i="25"/>
  <c r="I187" i="25"/>
  <c r="H187" i="25"/>
  <c r="G187" i="25"/>
  <c r="F187" i="25"/>
  <c r="E187" i="25"/>
  <c r="D187" i="25"/>
  <c r="C187" i="25"/>
  <c r="B187" i="25"/>
  <c r="N186" i="25"/>
  <c r="M185" i="25"/>
  <c r="L185" i="25"/>
  <c r="K185" i="25"/>
  <c r="J185" i="25"/>
  <c r="I185" i="25"/>
  <c r="H185" i="25"/>
  <c r="G185" i="25"/>
  <c r="F185" i="25"/>
  <c r="E185" i="25"/>
  <c r="D185" i="25"/>
  <c r="C185" i="25"/>
  <c r="B185" i="25"/>
  <c r="N184" i="25"/>
  <c r="N183" i="25"/>
  <c r="N182" i="25"/>
  <c r="M181" i="25"/>
  <c r="L181" i="25"/>
  <c r="K181" i="25"/>
  <c r="J181" i="25"/>
  <c r="I181" i="25"/>
  <c r="H181" i="25"/>
  <c r="G181" i="25"/>
  <c r="F181" i="25"/>
  <c r="E181" i="25"/>
  <c r="D181" i="25"/>
  <c r="C181" i="25"/>
  <c r="B181" i="25"/>
  <c r="N180" i="25"/>
  <c r="N179" i="25"/>
  <c r="N178" i="25"/>
  <c r="N177" i="25"/>
  <c r="M176" i="25"/>
  <c r="L176" i="25"/>
  <c r="K176" i="25"/>
  <c r="J176" i="25"/>
  <c r="I176" i="25"/>
  <c r="H176" i="25"/>
  <c r="G176" i="25"/>
  <c r="F176" i="25"/>
  <c r="E176" i="25"/>
  <c r="D176" i="25"/>
  <c r="C176" i="25"/>
  <c r="B176" i="25"/>
  <c r="N175" i="25"/>
  <c r="N174" i="25"/>
  <c r="M173" i="25"/>
  <c r="L173" i="25"/>
  <c r="K173" i="25"/>
  <c r="J173" i="25"/>
  <c r="I173" i="25"/>
  <c r="H173" i="25"/>
  <c r="G173" i="25"/>
  <c r="F173" i="25"/>
  <c r="E173" i="25"/>
  <c r="D173" i="25"/>
  <c r="C173" i="25"/>
  <c r="B173" i="25"/>
  <c r="N172" i="25"/>
  <c r="M171" i="25"/>
  <c r="L171" i="25"/>
  <c r="K171" i="25"/>
  <c r="J171" i="25"/>
  <c r="I171" i="25"/>
  <c r="H171" i="25"/>
  <c r="G171" i="25"/>
  <c r="F171" i="25"/>
  <c r="E171" i="25"/>
  <c r="D171" i="25"/>
  <c r="C171" i="25"/>
  <c r="B171" i="25"/>
  <c r="N170" i="25"/>
  <c r="M169" i="25"/>
  <c r="L169" i="25"/>
  <c r="K169" i="25"/>
  <c r="J169" i="25"/>
  <c r="I169" i="25"/>
  <c r="H169" i="25"/>
  <c r="G169" i="25"/>
  <c r="F169" i="25"/>
  <c r="E169" i="25"/>
  <c r="D169" i="25"/>
  <c r="C169" i="25"/>
  <c r="B169" i="25"/>
  <c r="N168" i="25"/>
  <c r="N167" i="25"/>
  <c r="N166" i="25"/>
  <c r="N165" i="25"/>
  <c r="N164" i="25"/>
  <c r="N163" i="25"/>
  <c r="M162" i="25"/>
  <c r="L162" i="25"/>
  <c r="K162" i="25"/>
  <c r="J162" i="25"/>
  <c r="I162" i="25"/>
  <c r="H162" i="25"/>
  <c r="G162" i="25"/>
  <c r="F162" i="25"/>
  <c r="E162" i="25"/>
  <c r="D162" i="25"/>
  <c r="C162" i="25"/>
  <c r="B162" i="25"/>
  <c r="N161" i="25"/>
  <c r="N159" i="25"/>
  <c r="N158" i="25"/>
  <c r="M157" i="25"/>
  <c r="L157" i="25"/>
  <c r="K157" i="25"/>
  <c r="J157" i="25"/>
  <c r="I157" i="25"/>
  <c r="H157" i="25"/>
  <c r="G157" i="25"/>
  <c r="F157" i="25"/>
  <c r="E157" i="25"/>
  <c r="D157" i="25"/>
  <c r="C157" i="25"/>
  <c r="B157" i="25"/>
  <c r="N156" i="25"/>
  <c r="M155" i="25"/>
  <c r="L155" i="25"/>
  <c r="K155" i="25"/>
  <c r="J155" i="25"/>
  <c r="I155" i="25"/>
  <c r="H155" i="25"/>
  <c r="G155" i="25"/>
  <c r="F155" i="25"/>
  <c r="E155" i="25"/>
  <c r="D155" i="25"/>
  <c r="C155" i="25"/>
  <c r="B155" i="25"/>
  <c r="N154" i="25"/>
  <c r="N153" i="25"/>
  <c r="N152" i="25"/>
  <c r="N151" i="25"/>
  <c r="N150" i="25"/>
  <c r="N149" i="25"/>
  <c r="N148" i="25"/>
  <c r="N147" i="25"/>
  <c r="N146" i="25"/>
  <c r="N145" i="25"/>
  <c r="M144" i="25"/>
  <c r="L144" i="25"/>
  <c r="K144" i="25"/>
  <c r="J144" i="25"/>
  <c r="I144" i="25"/>
  <c r="H144" i="25"/>
  <c r="G144" i="25"/>
  <c r="F144" i="25"/>
  <c r="E144" i="25"/>
  <c r="D144" i="25"/>
  <c r="C144" i="25"/>
  <c r="B144" i="25"/>
  <c r="N143" i="25"/>
  <c r="N142" i="25"/>
  <c r="N141" i="25"/>
  <c r="N140" i="25"/>
  <c r="N139" i="25"/>
  <c r="N138" i="25"/>
  <c r="N137" i="25"/>
  <c r="N136" i="25"/>
  <c r="M135" i="25"/>
  <c r="L135" i="25"/>
  <c r="K135" i="25"/>
  <c r="J135" i="25"/>
  <c r="I135" i="25"/>
  <c r="H135" i="25"/>
  <c r="G135" i="25"/>
  <c r="F135" i="25"/>
  <c r="E135" i="25"/>
  <c r="D135" i="25"/>
  <c r="C135" i="25"/>
  <c r="B135" i="25"/>
  <c r="N134" i="25"/>
  <c r="M133" i="25"/>
  <c r="L133" i="25"/>
  <c r="K133" i="25"/>
  <c r="J133" i="25"/>
  <c r="I133" i="25"/>
  <c r="H133" i="25"/>
  <c r="G133" i="25"/>
  <c r="F133" i="25"/>
  <c r="E133" i="25"/>
  <c r="D133" i="25"/>
  <c r="C133" i="25"/>
  <c r="B133" i="25"/>
  <c r="N132" i="25"/>
  <c r="M131" i="25"/>
  <c r="L131" i="25"/>
  <c r="K131" i="25"/>
  <c r="J131" i="25"/>
  <c r="I131" i="25"/>
  <c r="H131" i="25"/>
  <c r="G131" i="25"/>
  <c r="F131" i="25"/>
  <c r="E131" i="25"/>
  <c r="D131" i="25"/>
  <c r="C131" i="25"/>
  <c r="B131" i="25"/>
  <c r="N130" i="25"/>
  <c r="N129" i="25"/>
  <c r="N128" i="25"/>
  <c r="N127" i="25"/>
  <c r="N126" i="25"/>
  <c r="N125" i="25"/>
  <c r="N124" i="25"/>
  <c r="N123" i="25"/>
  <c r="N122" i="25"/>
  <c r="N121" i="25"/>
  <c r="N120" i="25"/>
  <c r="N119" i="25"/>
  <c r="N118" i="25"/>
  <c r="M117" i="25"/>
  <c r="L117" i="25"/>
  <c r="K117" i="25"/>
  <c r="J117" i="25"/>
  <c r="I117" i="25"/>
  <c r="H117" i="25"/>
  <c r="G117" i="25"/>
  <c r="F117" i="25"/>
  <c r="E117" i="25"/>
  <c r="D117" i="25"/>
  <c r="C117" i="25"/>
  <c r="B117" i="25"/>
  <c r="N116" i="25"/>
  <c r="N115" i="25"/>
  <c r="N114" i="25"/>
  <c r="N113" i="25"/>
  <c r="N112" i="25"/>
  <c r="M111" i="25"/>
  <c r="L111" i="25"/>
  <c r="K111" i="25"/>
  <c r="J111" i="25"/>
  <c r="I111" i="25"/>
  <c r="H111" i="25"/>
  <c r="G111" i="25"/>
  <c r="F111" i="25"/>
  <c r="E111" i="25"/>
  <c r="D111" i="25"/>
  <c r="C111" i="25"/>
  <c r="B111" i="25"/>
  <c r="N110" i="25"/>
  <c r="N109" i="25"/>
  <c r="M108" i="25"/>
  <c r="L108" i="25"/>
  <c r="K108" i="25"/>
  <c r="J108" i="25"/>
  <c r="I108" i="25"/>
  <c r="H108" i="25"/>
  <c r="G108" i="25"/>
  <c r="F108" i="25"/>
  <c r="E108" i="25"/>
  <c r="D108" i="25"/>
  <c r="C108" i="25"/>
  <c r="B108" i="25"/>
  <c r="N107" i="25"/>
  <c r="N106" i="25"/>
  <c r="M105" i="25"/>
  <c r="L105" i="25"/>
  <c r="K105" i="25"/>
  <c r="J105" i="25"/>
  <c r="I105" i="25"/>
  <c r="H105" i="25"/>
  <c r="G105" i="25"/>
  <c r="F105" i="25"/>
  <c r="E105" i="25"/>
  <c r="D105" i="25"/>
  <c r="C105" i="25"/>
  <c r="B105" i="25"/>
  <c r="N103" i="25"/>
  <c r="N102" i="25"/>
  <c r="N99" i="25"/>
  <c r="N98" i="25"/>
  <c r="N96" i="25"/>
  <c r="M95" i="25"/>
  <c r="L95" i="25"/>
  <c r="K95" i="25"/>
  <c r="J95" i="25"/>
  <c r="I95" i="25"/>
  <c r="H95" i="25"/>
  <c r="G95" i="25"/>
  <c r="F95" i="25"/>
  <c r="E95" i="25"/>
  <c r="D95" i="25"/>
  <c r="C95" i="25"/>
  <c r="B95" i="25"/>
  <c r="N94" i="25"/>
  <c r="M93" i="25"/>
  <c r="L93" i="25"/>
  <c r="K93" i="25"/>
  <c r="J93" i="25"/>
  <c r="I93" i="25"/>
  <c r="H93" i="25"/>
  <c r="G93" i="25"/>
  <c r="F93" i="25"/>
  <c r="E93" i="25"/>
  <c r="D93" i="25"/>
  <c r="C93" i="25"/>
  <c r="B93" i="25"/>
  <c r="N92" i="25"/>
  <c r="M91" i="25"/>
  <c r="L91" i="25"/>
  <c r="K91" i="25"/>
  <c r="J91" i="25"/>
  <c r="I91" i="25"/>
  <c r="H91" i="25"/>
  <c r="G91" i="25"/>
  <c r="F91" i="25"/>
  <c r="E91" i="25"/>
  <c r="D91" i="25"/>
  <c r="C91" i="25"/>
  <c r="B91" i="25"/>
  <c r="N90" i="25"/>
  <c r="M89" i="25"/>
  <c r="L89" i="25"/>
  <c r="K89" i="25"/>
  <c r="J89" i="25"/>
  <c r="I89" i="25"/>
  <c r="H89" i="25"/>
  <c r="G89" i="25"/>
  <c r="F89" i="25"/>
  <c r="E89" i="25"/>
  <c r="D89" i="25"/>
  <c r="C89" i="25"/>
  <c r="B89" i="25"/>
  <c r="N88" i="25"/>
  <c r="N87" i="25"/>
  <c r="N86" i="25"/>
  <c r="M85" i="25"/>
  <c r="L85" i="25"/>
  <c r="K85" i="25"/>
  <c r="J85" i="25"/>
  <c r="I85" i="25"/>
  <c r="H85" i="25"/>
  <c r="G85" i="25"/>
  <c r="F85" i="25"/>
  <c r="E85" i="25"/>
  <c r="D85" i="25"/>
  <c r="C85" i="25"/>
  <c r="B85" i="25"/>
  <c r="N84" i="25"/>
  <c r="N83" i="25"/>
  <c r="N82" i="25"/>
  <c r="N81" i="25"/>
  <c r="N80" i="25"/>
  <c r="M79" i="25"/>
  <c r="L79" i="25"/>
  <c r="K79" i="25"/>
  <c r="J79" i="25"/>
  <c r="I79" i="25"/>
  <c r="H79" i="25"/>
  <c r="G79" i="25"/>
  <c r="F79" i="25"/>
  <c r="E79" i="25"/>
  <c r="D79" i="25"/>
  <c r="C79" i="25"/>
  <c r="B79" i="25"/>
  <c r="N78" i="25"/>
  <c r="N77" i="25"/>
  <c r="N76" i="25"/>
  <c r="N75" i="25"/>
  <c r="N74" i="25"/>
  <c r="N73" i="25"/>
  <c r="N72" i="25"/>
  <c r="N71" i="25"/>
  <c r="M70" i="25"/>
  <c r="L70" i="25"/>
  <c r="K70" i="25"/>
  <c r="J70" i="25"/>
  <c r="I70" i="25"/>
  <c r="H70" i="25"/>
  <c r="G70" i="25"/>
  <c r="F70" i="25"/>
  <c r="E70" i="25"/>
  <c r="D70" i="25"/>
  <c r="C70" i="25"/>
  <c r="B70" i="25"/>
  <c r="N69" i="25"/>
  <c r="N68" i="25"/>
  <c r="M67" i="25"/>
  <c r="L67" i="25"/>
  <c r="K67" i="25"/>
  <c r="J67" i="25"/>
  <c r="I67" i="25"/>
  <c r="H67" i="25"/>
  <c r="G67" i="25"/>
  <c r="F67" i="25"/>
  <c r="E67" i="25"/>
  <c r="D67" i="25"/>
  <c r="C67" i="25"/>
  <c r="B67" i="25"/>
  <c r="N66" i="25"/>
  <c r="N65" i="25"/>
  <c r="N64" i="25"/>
  <c r="M63" i="25"/>
  <c r="L63" i="25"/>
  <c r="K63" i="25"/>
  <c r="J63" i="25"/>
  <c r="I63" i="25"/>
  <c r="H63" i="25"/>
  <c r="G63" i="25"/>
  <c r="F63" i="25"/>
  <c r="E63" i="25"/>
  <c r="D63" i="25"/>
  <c r="C63" i="25"/>
  <c r="B63" i="25"/>
  <c r="N62" i="25"/>
  <c r="M61" i="25"/>
  <c r="L61" i="25"/>
  <c r="K61" i="25"/>
  <c r="J61" i="25"/>
  <c r="I61" i="25"/>
  <c r="H61" i="25"/>
  <c r="G61" i="25"/>
  <c r="F61" i="25"/>
  <c r="E61" i="25"/>
  <c r="D61" i="25"/>
  <c r="C61" i="25"/>
  <c r="B61" i="25"/>
  <c r="N60" i="25"/>
  <c r="M59" i="25"/>
  <c r="L59" i="25"/>
  <c r="K59" i="25"/>
  <c r="J59" i="25"/>
  <c r="I59" i="25"/>
  <c r="H59" i="25"/>
  <c r="G59" i="25"/>
  <c r="F59" i="25"/>
  <c r="E59" i="25"/>
  <c r="D59" i="25"/>
  <c r="C59" i="25"/>
  <c r="B59" i="25"/>
  <c r="N58" i="25"/>
  <c r="N57" i="25"/>
  <c r="M56" i="25"/>
  <c r="L56" i="25"/>
  <c r="K56" i="25"/>
  <c r="J56" i="25"/>
  <c r="I56" i="25"/>
  <c r="H56" i="25"/>
  <c r="G56" i="25"/>
  <c r="F56" i="25"/>
  <c r="E56" i="25"/>
  <c r="D56" i="25"/>
  <c r="C56" i="25"/>
  <c r="B56" i="25"/>
  <c r="N55" i="25"/>
  <c r="N54" i="25"/>
  <c r="N53" i="25"/>
  <c r="N52" i="25"/>
  <c r="N51" i="25"/>
  <c r="N50" i="25"/>
  <c r="N49" i="25"/>
  <c r="M48" i="25"/>
  <c r="L48" i="25"/>
  <c r="K48" i="25"/>
  <c r="J48" i="25"/>
  <c r="I48" i="25"/>
  <c r="H48" i="25"/>
  <c r="G48" i="25"/>
  <c r="F48" i="25"/>
  <c r="E48" i="25"/>
  <c r="D48" i="25"/>
  <c r="C48" i="25"/>
  <c r="B48" i="25"/>
  <c r="N47" i="25"/>
  <c r="M46" i="25"/>
  <c r="L46" i="25"/>
  <c r="K46" i="25"/>
  <c r="J46" i="25"/>
  <c r="I46" i="25"/>
  <c r="H46" i="25"/>
  <c r="G46" i="25"/>
  <c r="F46" i="25"/>
  <c r="E46" i="25"/>
  <c r="D46" i="25"/>
  <c r="C46" i="25"/>
  <c r="B46" i="25"/>
  <c r="N45" i="25"/>
  <c r="N44" i="25"/>
  <c r="M43" i="25"/>
  <c r="L43" i="25"/>
  <c r="K43" i="25"/>
  <c r="J43" i="25"/>
  <c r="I43" i="25"/>
  <c r="H43" i="25"/>
  <c r="G43" i="25"/>
  <c r="F43" i="25"/>
  <c r="E43" i="25"/>
  <c r="D43" i="25"/>
  <c r="C43" i="25"/>
  <c r="B43" i="25"/>
  <c r="N42" i="25"/>
  <c r="N41" i="25"/>
  <c r="N40" i="25"/>
  <c r="N39" i="25"/>
  <c r="N38" i="25"/>
  <c r="N37" i="25"/>
  <c r="N36" i="25"/>
  <c r="N35" i="25"/>
  <c r="N34" i="25"/>
  <c r="N33" i="25"/>
  <c r="N32" i="25"/>
  <c r="N31" i="25"/>
  <c r="N30" i="25"/>
  <c r="N29" i="25"/>
  <c r="N28" i="25"/>
  <c r="N27" i="25"/>
  <c r="N26" i="25"/>
  <c r="N25" i="25"/>
  <c r="M24" i="25"/>
  <c r="L24" i="25"/>
  <c r="K24" i="25"/>
  <c r="J24" i="25"/>
  <c r="I24" i="25"/>
  <c r="H24" i="25"/>
  <c r="G24" i="25"/>
  <c r="F24" i="25"/>
  <c r="E24" i="25"/>
  <c r="D24" i="25"/>
  <c r="C24" i="25"/>
  <c r="B24" i="25"/>
  <c r="N23" i="25"/>
  <c r="M22" i="25"/>
  <c r="L22" i="25"/>
  <c r="K22" i="25"/>
  <c r="J22" i="25"/>
  <c r="I22" i="25"/>
  <c r="H22" i="25"/>
  <c r="G22" i="25"/>
  <c r="F22" i="25"/>
  <c r="E22" i="25"/>
  <c r="D22" i="25"/>
  <c r="C22" i="25"/>
  <c r="B22" i="25"/>
  <c r="N21" i="25"/>
  <c r="N20" i="25"/>
  <c r="N19" i="25"/>
  <c r="N18" i="25"/>
  <c r="N17" i="25"/>
  <c r="N16" i="25"/>
  <c r="N15" i="25"/>
  <c r="M14" i="25"/>
  <c r="L14" i="25"/>
  <c r="K14" i="25"/>
  <c r="J14" i="25"/>
  <c r="I14" i="25"/>
  <c r="H14" i="25"/>
  <c r="G14" i="25"/>
  <c r="F14" i="25"/>
  <c r="E14" i="25"/>
  <c r="D14" i="25"/>
  <c r="C14" i="25"/>
  <c r="B14" i="25"/>
  <c r="N13" i="25"/>
  <c r="N12" i="25"/>
  <c r="N11" i="25"/>
  <c r="N10" i="25"/>
  <c r="N9" i="25"/>
  <c r="N8" i="25"/>
  <c r="N7" i="25"/>
  <c r="N6" i="25"/>
  <c r="M5" i="25"/>
  <c r="L5" i="25"/>
  <c r="K5" i="25"/>
  <c r="J5" i="25"/>
  <c r="I5" i="25"/>
  <c r="H5" i="25"/>
  <c r="G5" i="25"/>
  <c r="F5" i="25"/>
  <c r="E5" i="25"/>
  <c r="D5" i="25"/>
  <c r="C5" i="25"/>
  <c r="B5" i="25"/>
  <c r="I102" i="24"/>
  <c r="I100" i="24" s="1"/>
  <c r="J100" i="24"/>
  <c r="K100" i="24"/>
  <c r="L100" i="24"/>
  <c r="M100" i="24"/>
  <c r="I97" i="24"/>
  <c r="N211" i="24"/>
  <c r="N210" i="24"/>
  <c r="N205" i="24"/>
  <c r="N204" i="24"/>
  <c r="M203" i="24"/>
  <c r="L203" i="24"/>
  <c r="K203" i="24"/>
  <c r="J203" i="24"/>
  <c r="I203" i="24"/>
  <c r="H203" i="24"/>
  <c r="G203" i="24"/>
  <c r="F203" i="24"/>
  <c r="E203" i="24"/>
  <c r="D203" i="24"/>
  <c r="C203" i="24"/>
  <c r="B203" i="24"/>
  <c r="N202" i="24"/>
  <c r="M201" i="24"/>
  <c r="L201" i="24"/>
  <c r="K201" i="24"/>
  <c r="J201" i="24"/>
  <c r="I201" i="24"/>
  <c r="H201" i="24"/>
  <c r="G201" i="24"/>
  <c r="F201" i="24"/>
  <c r="E201" i="24"/>
  <c r="D201" i="24"/>
  <c r="C201" i="24"/>
  <c r="B201" i="24"/>
  <c r="N200" i="24"/>
  <c r="N199" i="24"/>
  <c r="M198" i="24"/>
  <c r="L198" i="24"/>
  <c r="K198" i="24"/>
  <c r="J198" i="24"/>
  <c r="I198" i="24"/>
  <c r="H198" i="24"/>
  <c r="G198" i="24"/>
  <c r="F198" i="24"/>
  <c r="E198" i="24"/>
  <c r="D198" i="24"/>
  <c r="C198" i="24"/>
  <c r="B198" i="24"/>
  <c r="N197" i="24"/>
  <c r="M196" i="24"/>
  <c r="L196" i="24"/>
  <c r="K196" i="24"/>
  <c r="J196" i="24"/>
  <c r="I196" i="24"/>
  <c r="H196" i="24"/>
  <c r="G196" i="24"/>
  <c r="F196" i="24"/>
  <c r="E196" i="24"/>
  <c r="D196" i="24"/>
  <c r="C196" i="24"/>
  <c r="B196" i="24"/>
  <c r="N195" i="24"/>
  <c r="N194" i="24"/>
  <c r="M193" i="24"/>
  <c r="L193" i="24"/>
  <c r="K193" i="24"/>
  <c r="J193" i="24"/>
  <c r="I193" i="24"/>
  <c r="H193" i="24"/>
  <c r="G193" i="24"/>
  <c r="F193" i="24"/>
  <c r="E193" i="24"/>
  <c r="D193" i="24"/>
  <c r="C193" i="24"/>
  <c r="B193" i="24"/>
  <c r="N192" i="24"/>
  <c r="N191" i="24"/>
  <c r="M190" i="24"/>
  <c r="L190" i="24"/>
  <c r="K190" i="24"/>
  <c r="J190" i="24"/>
  <c r="I190" i="24"/>
  <c r="H190" i="24"/>
  <c r="G190" i="24"/>
  <c r="F190" i="24"/>
  <c r="E190" i="24"/>
  <c r="D190" i="24"/>
  <c r="C190" i="24"/>
  <c r="B190" i="24"/>
  <c r="M188" i="24"/>
  <c r="L188" i="24"/>
  <c r="K188" i="24"/>
  <c r="I188" i="24"/>
  <c r="H188" i="24"/>
  <c r="G188" i="24"/>
  <c r="F188" i="24"/>
  <c r="E188" i="24"/>
  <c r="D188" i="24"/>
  <c r="C188" i="24"/>
  <c r="B188" i="24"/>
  <c r="N187" i="24"/>
  <c r="N186" i="24"/>
  <c r="N185" i="24"/>
  <c r="M184" i="24"/>
  <c r="L184" i="24"/>
  <c r="K184" i="24"/>
  <c r="J184" i="24"/>
  <c r="I184" i="24"/>
  <c r="H184" i="24"/>
  <c r="G184" i="24"/>
  <c r="F184" i="24"/>
  <c r="E184" i="24"/>
  <c r="D184" i="24"/>
  <c r="C184" i="24"/>
  <c r="B184" i="24"/>
  <c r="N183" i="24"/>
  <c r="M182" i="24"/>
  <c r="L182" i="24"/>
  <c r="K182" i="24"/>
  <c r="J182" i="24"/>
  <c r="I182" i="24"/>
  <c r="H182" i="24"/>
  <c r="G182" i="24"/>
  <c r="F182" i="24"/>
  <c r="E182" i="24"/>
  <c r="D182" i="24"/>
  <c r="C182" i="24"/>
  <c r="B182" i="24"/>
  <c r="N181" i="24"/>
  <c r="N180" i="24"/>
  <c r="N179" i="24"/>
  <c r="M178" i="24"/>
  <c r="L178" i="24"/>
  <c r="K178" i="24"/>
  <c r="J178" i="24"/>
  <c r="I178" i="24"/>
  <c r="H178" i="24"/>
  <c r="G178" i="24"/>
  <c r="F178" i="24"/>
  <c r="E178" i="24"/>
  <c r="D178" i="24"/>
  <c r="C178" i="24"/>
  <c r="B178" i="24"/>
  <c r="N177" i="24"/>
  <c r="N176" i="24"/>
  <c r="N175" i="24"/>
  <c r="N174" i="24"/>
  <c r="M173" i="24"/>
  <c r="L173" i="24"/>
  <c r="K173" i="24"/>
  <c r="J173" i="24"/>
  <c r="I173" i="24"/>
  <c r="H173" i="24"/>
  <c r="G173" i="24"/>
  <c r="F173" i="24"/>
  <c r="E173" i="24"/>
  <c r="D173" i="24"/>
  <c r="C173" i="24"/>
  <c r="B173" i="24"/>
  <c r="N172" i="24"/>
  <c r="N171" i="24"/>
  <c r="M170" i="24"/>
  <c r="L170" i="24"/>
  <c r="K170" i="24"/>
  <c r="J170" i="24"/>
  <c r="I170" i="24"/>
  <c r="H170" i="24"/>
  <c r="G170" i="24"/>
  <c r="F170" i="24"/>
  <c r="E170" i="24"/>
  <c r="D170" i="24"/>
  <c r="C170" i="24"/>
  <c r="B170" i="24"/>
  <c r="N169" i="24"/>
  <c r="M168" i="24"/>
  <c r="L168" i="24"/>
  <c r="K168" i="24"/>
  <c r="J168" i="24"/>
  <c r="I168" i="24"/>
  <c r="H168" i="24"/>
  <c r="G168" i="24"/>
  <c r="F168" i="24"/>
  <c r="E168" i="24"/>
  <c r="D168" i="24"/>
  <c r="C168" i="24"/>
  <c r="B168" i="24"/>
  <c r="N167" i="24"/>
  <c r="M166" i="24"/>
  <c r="L166" i="24"/>
  <c r="K166" i="24"/>
  <c r="J166" i="24"/>
  <c r="I166" i="24"/>
  <c r="H166" i="24"/>
  <c r="G166" i="24"/>
  <c r="F166" i="24"/>
  <c r="E166" i="24"/>
  <c r="D166" i="24"/>
  <c r="C166" i="24"/>
  <c r="B166" i="24"/>
  <c r="N165" i="24"/>
  <c r="N164" i="24"/>
  <c r="N163" i="24"/>
  <c r="N162" i="24"/>
  <c r="N161" i="24"/>
  <c r="N160" i="24"/>
  <c r="M159" i="24"/>
  <c r="L159" i="24"/>
  <c r="K159" i="24"/>
  <c r="J159" i="24"/>
  <c r="I159" i="24"/>
  <c r="H159" i="24"/>
  <c r="G159" i="24"/>
  <c r="F159" i="24"/>
  <c r="E159" i="24"/>
  <c r="D159" i="24"/>
  <c r="C159" i="24"/>
  <c r="B159" i="24"/>
  <c r="N158" i="24"/>
  <c r="N157" i="24"/>
  <c r="N156" i="24"/>
  <c r="M155" i="24"/>
  <c r="L155" i="24"/>
  <c r="K155" i="24"/>
  <c r="J155" i="24"/>
  <c r="I155" i="24"/>
  <c r="H155" i="24"/>
  <c r="G155" i="24"/>
  <c r="F155" i="24"/>
  <c r="E155" i="24"/>
  <c r="D155" i="24"/>
  <c r="C155" i="24"/>
  <c r="B155" i="24"/>
  <c r="N154" i="24"/>
  <c r="M153" i="24"/>
  <c r="L153" i="24"/>
  <c r="K153" i="24"/>
  <c r="J153" i="24"/>
  <c r="I153" i="24"/>
  <c r="H153" i="24"/>
  <c r="G153" i="24"/>
  <c r="F153" i="24"/>
  <c r="E153" i="24"/>
  <c r="D153" i="24"/>
  <c r="C153" i="24"/>
  <c r="B153" i="24"/>
  <c r="N152" i="24"/>
  <c r="N151" i="24"/>
  <c r="N150" i="24"/>
  <c r="N149" i="24"/>
  <c r="N148" i="24"/>
  <c r="N147" i="24"/>
  <c r="N146" i="24"/>
  <c r="N145" i="24"/>
  <c r="N144" i="24"/>
  <c r="N143" i="24"/>
  <c r="M142" i="24"/>
  <c r="L142" i="24"/>
  <c r="K142" i="24"/>
  <c r="J142" i="24"/>
  <c r="I142" i="24"/>
  <c r="H142" i="24"/>
  <c r="G142" i="24"/>
  <c r="F142" i="24"/>
  <c r="E142" i="24"/>
  <c r="D142" i="24"/>
  <c r="C142" i="24"/>
  <c r="B142" i="24"/>
  <c r="N141" i="24"/>
  <c r="N140" i="24"/>
  <c r="N139" i="24"/>
  <c r="N138" i="24"/>
  <c r="N137" i="24"/>
  <c r="N136" i="24"/>
  <c r="N135" i="24"/>
  <c r="N134" i="24"/>
  <c r="M133" i="24"/>
  <c r="L133" i="24"/>
  <c r="K133" i="24"/>
  <c r="J133" i="24"/>
  <c r="I133" i="24"/>
  <c r="H133" i="24"/>
  <c r="G133" i="24"/>
  <c r="F133" i="24"/>
  <c r="E133" i="24"/>
  <c r="D133" i="24"/>
  <c r="C133" i="24"/>
  <c r="B133" i="24"/>
  <c r="N132" i="24"/>
  <c r="M131" i="24"/>
  <c r="L131" i="24"/>
  <c r="K131" i="24"/>
  <c r="J131" i="24"/>
  <c r="I131" i="24"/>
  <c r="H131" i="24"/>
  <c r="G131" i="24"/>
  <c r="F131" i="24"/>
  <c r="E131" i="24"/>
  <c r="D131" i="24"/>
  <c r="C131" i="24"/>
  <c r="B131" i="24"/>
  <c r="N130" i="24"/>
  <c r="M129" i="24"/>
  <c r="L129" i="24"/>
  <c r="K129" i="24"/>
  <c r="J129" i="24"/>
  <c r="I129" i="24"/>
  <c r="H129" i="24"/>
  <c r="G129" i="24"/>
  <c r="F129" i="24"/>
  <c r="E129" i="24"/>
  <c r="D129" i="24"/>
  <c r="C129" i="24"/>
  <c r="B129" i="24"/>
  <c r="N128" i="24"/>
  <c r="N127" i="24"/>
  <c r="N126" i="24"/>
  <c r="N125" i="24"/>
  <c r="N124" i="24"/>
  <c r="N123" i="24"/>
  <c r="N122" i="24"/>
  <c r="N121" i="24"/>
  <c r="N120" i="24"/>
  <c r="N119" i="24"/>
  <c r="N118" i="24"/>
  <c r="N117" i="24"/>
  <c r="N116" i="24"/>
  <c r="M115" i="24"/>
  <c r="L115" i="24"/>
  <c r="K115" i="24"/>
  <c r="J115" i="24"/>
  <c r="I115" i="24"/>
  <c r="H115" i="24"/>
  <c r="G115" i="24"/>
  <c r="F115" i="24"/>
  <c r="E115" i="24"/>
  <c r="D115" i="24"/>
  <c r="C115" i="24"/>
  <c r="B115" i="24"/>
  <c r="N114" i="24"/>
  <c r="N113" i="24"/>
  <c r="N112" i="24"/>
  <c r="N111" i="24"/>
  <c r="N110" i="24"/>
  <c r="M109" i="24"/>
  <c r="L109" i="24"/>
  <c r="K109" i="24"/>
  <c r="J109" i="24"/>
  <c r="I109" i="24"/>
  <c r="H109" i="24"/>
  <c r="G109" i="24"/>
  <c r="F109" i="24"/>
  <c r="E109" i="24"/>
  <c r="D109" i="24"/>
  <c r="C109" i="24"/>
  <c r="B109" i="24"/>
  <c r="N108" i="24"/>
  <c r="N107" i="24"/>
  <c r="M106" i="24"/>
  <c r="L106" i="24"/>
  <c r="K106" i="24"/>
  <c r="J106" i="24"/>
  <c r="I106" i="24"/>
  <c r="H106" i="24"/>
  <c r="G106" i="24"/>
  <c r="F106" i="24"/>
  <c r="E106" i="24"/>
  <c r="D106" i="24"/>
  <c r="C106" i="24"/>
  <c r="B106" i="24"/>
  <c r="N105" i="24"/>
  <c r="N104" i="24"/>
  <c r="M103" i="24"/>
  <c r="L103" i="24"/>
  <c r="K103" i="24"/>
  <c r="J103" i="24"/>
  <c r="I103" i="24"/>
  <c r="H103" i="24"/>
  <c r="G103" i="24"/>
  <c r="F103" i="24"/>
  <c r="E103" i="24"/>
  <c r="D103" i="24"/>
  <c r="C103" i="24"/>
  <c r="B103" i="24"/>
  <c r="N102" i="24"/>
  <c r="N101" i="24"/>
  <c r="H100" i="24"/>
  <c r="G100" i="24"/>
  <c r="F100" i="24"/>
  <c r="E100" i="24"/>
  <c r="D100" i="24"/>
  <c r="C100" i="24"/>
  <c r="B100" i="24"/>
  <c r="N99" i="24"/>
  <c r="N98" i="24"/>
  <c r="M97" i="24"/>
  <c r="L97" i="24"/>
  <c r="K97" i="24"/>
  <c r="J97" i="24"/>
  <c r="H97" i="24"/>
  <c r="G97" i="24"/>
  <c r="F97" i="24"/>
  <c r="E97" i="24"/>
  <c r="D97" i="24"/>
  <c r="C97" i="24"/>
  <c r="B97" i="24"/>
  <c r="N96" i="24"/>
  <c r="M95" i="24"/>
  <c r="L95" i="24"/>
  <c r="K95" i="24"/>
  <c r="J95" i="24"/>
  <c r="I95" i="24"/>
  <c r="H95" i="24"/>
  <c r="G95" i="24"/>
  <c r="F95" i="24"/>
  <c r="E95" i="24"/>
  <c r="D95" i="24"/>
  <c r="C95" i="24"/>
  <c r="B95" i="24"/>
  <c r="N94" i="24"/>
  <c r="M93" i="24"/>
  <c r="L93" i="24"/>
  <c r="K93" i="24"/>
  <c r="J93" i="24"/>
  <c r="I93" i="24"/>
  <c r="H93" i="24"/>
  <c r="G93" i="24"/>
  <c r="F93" i="24"/>
  <c r="E93" i="24"/>
  <c r="D93" i="24"/>
  <c r="C93" i="24"/>
  <c r="B93" i="24"/>
  <c r="N92" i="24"/>
  <c r="M91" i="24"/>
  <c r="L91" i="24"/>
  <c r="K91" i="24"/>
  <c r="J91" i="24"/>
  <c r="I91" i="24"/>
  <c r="H91" i="24"/>
  <c r="G91" i="24"/>
  <c r="F91" i="24"/>
  <c r="E91" i="24"/>
  <c r="D91" i="24"/>
  <c r="C91" i="24"/>
  <c r="B91" i="24"/>
  <c r="N90" i="24"/>
  <c r="M89" i="24"/>
  <c r="L89" i="24"/>
  <c r="K89" i="24"/>
  <c r="J89" i="24"/>
  <c r="I89" i="24"/>
  <c r="H89" i="24"/>
  <c r="G89" i="24"/>
  <c r="F89" i="24"/>
  <c r="E89" i="24"/>
  <c r="D89" i="24"/>
  <c r="C89" i="24"/>
  <c r="B89" i="24"/>
  <c r="N88" i="24"/>
  <c r="N87" i="24"/>
  <c r="N86" i="24"/>
  <c r="M85" i="24"/>
  <c r="L85" i="24"/>
  <c r="K85" i="24"/>
  <c r="J85" i="24"/>
  <c r="I85" i="24"/>
  <c r="H85" i="24"/>
  <c r="G85" i="24"/>
  <c r="F85" i="24"/>
  <c r="E85" i="24"/>
  <c r="D85" i="24"/>
  <c r="C85" i="24"/>
  <c r="B85" i="24"/>
  <c r="N84" i="24"/>
  <c r="N83" i="24"/>
  <c r="N82" i="24"/>
  <c r="N81" i="24"/>
  <c r="N80" i="24"/>
  <c r="M79" i="24"/>
  <c r="L79" i="24"/>
  <c r="K79" i="24"/>
  <c r="J79" i="24"/>
  <c r="I79" i="24"/>
  <c r="H79" i="24"/>
  <c r="G79" i="24"/>
  <c r="F79" i="24"/>
  <c r="E79" i="24"/>
  <c r="D79" i="24"/>
  <c r="C79" i="24"/>
  <c r="B79" i="24"/>
  <c r="N78" i="24"/>
  <c r="N77" i="24"/>
  <c r="N76" i="24"/>
  <c r="N75" i="24"/>
  <c r="N74" i="24"/>
  <c r="N73" i="24"/>
  <c r="N72" i="24"/>
  <c r="N71" i="24"/>
  <c r="M70" i="24"/>
  <c r="L70" i="24"/>
  <c r="K70" i="24"/>
  <c r="J70" i="24"/>
  <c r="I70" i="24"/>
  <c r="H70" i="24"/>
  <c r="G70" i="24"/>
  <c r="F70" i="24"/>
  <c r="E70" i="24"/>
  <c r="D70" i="24"/>
  <c r="C70" i="24"/>
  <c r="B70" i="24"/>
  <c r="N69" i="24"/>
  <c r="N68" i="24"/>
  <c r="M67" i="24"/>
  <c r="L67" i="24"/>
  <c r="K67" i="24"/>
  <c r="J67" i="24"/>
  <c r="I67" i="24"/>
  <c r="H67" i="24"/>
  <c r="G67" i="24"/>
  <c r="F67" i="24"/>
  <c r="E67" i="24"/>
  <c r="D67" i="24"/>
  <c r="C67" i="24"/>
  <c r="B67" i="24"/>
  <c r="N66" i="24"/>
  <c r="N65" i="24"/>
  <c r="N64" i="24"/>
  <c r="M63" i="24"/>
  <c r="L63" i="24"/>
  <c r="K63" i="24"/>
  <c r="J63" i="24"/>
  <c r="I63" i="24"/>
  <c r="H63" i="24"/>
  <c r="G63" i="24"/>
  <c r="F63" i="24"/>
  <c r="E63" i="24"/>
  <c r="D63" i="24"/>
  <c r="C63" i="24"/>
  <c r="B63" i="24"/>
  <c r="N62" i="24"/>
  <c r="M61" i="24"/>
  <c r="L61" i="24"/>
  <c r="K61" i="24"/>
  <c r="J61" i="24"/>
  <c r="I61" i="24"/>
  <c r="H61" i="24"/>
  <c r="G61" i="24"/>
  <c r="F61" i="24"/>
  <c r="E61" i="24"/>
  <c r="D61" i="24"/>
  <c r="C61" i="24"/>
  <c r="B61" i="24"/>
  <c r="N60" i="24"/>
  <c r="M59" i="24"/>
  <c r="L59" i="24"/>
  <c r="K59" i="24"/>
  <c r="J59" i="24"/>
  <c r="I59" i="24"/>
  <c r="H59" i="24"/>
  <c r="G59" i="24"/>
  <c r="F59" i="24"/>
  <c r="E59" i="24"/>
  <c r="D59" i="24"/>
  <c r="C59" i="24"/>
  <c r="B59" i="24"/>
  <c r="N58" i="24"/>
  <c r="N57" i="24"/>
  <c r="M56" i="24"/>
  <c r="L56" i="24"/>
  <c r="K56" i="24"/>
  <c r="J56" i="24"/>
  <c r="I56" i="24"/>
  <c r="H56" i="24"/>
  <c r="G56" i="24"/>
  <c r="F56" i="24"/>
  <c r="E56" i="24"/>
  <c r="D56" i="24"/>
  <c r="C56" i="24"/>
  <c r="B56" i="24"/>
  <c r="N55" i="24"/>
  <c r="N54" i="24"/>
  <c r="N53" i="24"/>
  <c r="N52" i="24"/>
  <c r="N51" i="24"/>
  <c r="N50" i="24"/>
  <c r="N49" i="24"/>
  <c r="M48" i="24"/>
  <c r="L48" i="24"/>
  <c r="K48" i="24"/>
  <c r="J48" i="24"/>
  <c r="I48" i="24"/>
  <c r="H48" i="24"/>
  <c r="G48" i="24"/>
  <c r="F48" i="24"/>
  <c r="E48" i="24"/>
  <c r="D48" i="24"/>
  <c r="C48" i="24"/>
  <c r="B48" i="24"/>
  <c r="N47" i="24"/>
  <c r="M46" i="24"/>
  <c r="L46" i="24"/>
  <c r="K46" i="24"/>
  <c r="J46" i="24"/>
  <c r="I46" i="24"/>
  <c r="H46" i="24"/>
  <c r="G46" i="24"/>
  <c r="F46" i="24"/>
  <c r="E46" i="24"/>
  <c r="D46" i="24"/>
  <c r="C46" i="24"/>
  <c r="B46" i="24"/>
  <c r="N45" i="24"/>
  <c r="N44" i="24"/>
  <c r="M43" i="24"/>
  <c r="L43" i="24"/>
  <c r="K43" i="24"/>
  <c r="J43" i="24"/>
  <c r="I43" i="24"/>
  <c r="H43" i="24"/>
  <c r="G43" i="24"/>
  <c r="F43" i="24"/>
  <c r="E43" i="24"/>
  <c r="D43" i="24"/>
  <c r="C43" i="24"/>
  <c r="B43" i="24"/>
  <c r="N42" i="24"/>
  <c r="N41" i="24"/>
  <c r="N40" i="24"/>
  <c r="N39" i="24"/>
  <c r="N38" i="24"/>
  <c r="N37" i="24"/>
  <c r="N36" i="24"/>
  <c r="N35" i="24"/>
  <c r="N34" i="24"/>
  <c r="N33" i="24"/>
  <c r="N32" i="24"/>
  <c r="N31" i="24"/>
  <c r="N30" i="24"/>
  <c r="N29" i="24"/>
  <c r="N28" i="24"/>
  <c r="N27" i="24"/>
  <c r="N26" i="24"/>
  <c r="N25" i="24"/>
  <c r="M24" i="24"/>
  <c r="L24" i="24"/>
  <c r="K24" i="24"/>
  <c r="J24" i="24"/>
  <c r="I24" i="24"/>
  <c r="H24" i="24"/>
  <c r="G24" i="24"/>
  <c r="F24" i="24"/>
  <c r="E24" i="24"/>
  <c r="D24" i="24"/>
  <c r="C24" i="24"/>
  <c r="B24" i="24"/>
  <c r="N23" i="24"/>
  <c r="M22" i="24"/>
  <c r="L22" i="24"/>
  <c r="K22" i="24"/>
  <c r="J22" i="24"/>
  <c r="I22" i="24"/>
  <c r="H22" i="24"/>
  <c r="G22" i="24"/>
  <c r="F22" i="24"/>
  <c r="E22" i="24"/>
  <c r="D22" i="24"/>
  <c r="C22" i="24"/>
  <c r="B22" i="24"/>
  <c r="N21" i="24"/>
  <c r="N20" i="24"/>
  <c r="N19" i="24"/>
  <c r="N18" i="24"/>
  <c r="N17" i="24"/>
  <c r="N16" i="24"/>
  <c r="N15" i="24"/>
  <c r="M14" i="24"/>
  <c r="L14" i="24"/>
  <c r="K14" i="24"/>
  <c r="J14" i="24"/>
  <c r="I14" i="24"/>
  <c r="H14" i="24"/>
  <c r="G14" i="24"/>
  <c r="F14" i="24"/>
  <c r="E14" i="24"/>
  <c r="D14" i="24"/>
  <c r="C14" i="24"/>
  <c r="B14" i="24"/>
  <c r="N13" i="24"/>
  <c r="N12" i="24"/>
  <c r="N11" i="24"/>
  <c r="N10" i="24"/>
  <c r="N9" i="24"/>
  <c r="N8" i="24"/>
  <c r="N7" i="24"/>
  <c r="N6" i="24"/>
  <c r="M5" i="24"/>
  <c r="L5" i="24"/>
  <c r="K5" i="24"/>
  <c r="J5" i="24"/>
  <c r="I5" i="24"/>
  <c r="H5" i="24"/>
  <c r="G5" i="24"/>
  <c r="F5" i="24"/>
  <c r="E5" i="24"/>
  <c r="D5" i="24"/>
  <c r="C5" i="24"/>
  <c r="B5" i="24"/>
  <c r="I106" i="23"/>
  <c r="J106" i="23"/>
  <c r="M166" i="23"/>
  <c r="L166" i="23"/>
  <c r="K166" i="23"/>
  <c r="J166" i="23"/>
  <c r="I166" i="23"/>
  <c r="H166" i="23"/>
  <c r="G203" i="23"/>
  <c r="G201" i="23"/>
  <c r="G198" i="23"/>
  <c r="G196" i="23"/>
  <c r="G193" i="23"/>
  <c r="G190" i="23"/>
  <c r="G188" i="23"/>
  <c r="G184" i="23"/>
  <c r="G182" i="23"/>
  <c r="G178" i="23"/>
  <c r="G173" i="23"/>
  <c r="G170" i="23"/>
  <c r="G168" i="23"/>
  <c r="G166" i="23"/>
  <c r="G159" i="23"/>
  <c r="G155" i="23"/>
  <c r="G153" i="23"/>
  <c r="G142" i="23"/>
  <c r="G133" i="23"/>
  <c r="G131" i="23"/>
  <c r="G129" i="23"/>
  <c r="G115" i="23"/>
  <c r="G109" i="23"/>
  <c r="G106" i="23"/>
  <c r="G103" i="23"/>
  <c r="G100" i="23"/>
  <c r="G97" i="23"/>
  <c r="G95" i="23"/>
  <c r="G93" i="23"/>
  <c r="G91" i="23"/>
  <c r="G89" i="23"/>
  <c r="G85" i="23"/>
  <c r="G79" i="23"/>
  <c r="G70" i="23"/>
  <c r="G67" i="23"/>
  <c r="G63" i="23"/>
  <c r="G61" i="23"/>
  <c r="G59" i="23"/>
  <c r="G56" i="23"/>
  <c r="G48" i="23"/>
  <c r="G46" i="23"/>
  <c r="G43" i="23"/>
  <c r="G24" i="23"/>
  <c r="G22" i="23"/>
  <c r="G14" i="23"/>
  <c r="G5" i="23"/>
  <c r="F203" i="23"/>
  <c r="F201" i="23"/>
  <c r="F198" i="23"/>
  <c r="F196" i="23"/>
  <c r="F193" i="23"/>
  <c r="F190" i="23"/>
  <c r="F188" i="23"/>
  <c r="F184" i="23"/>
  <c r="F182" i="23"/>
  <c r="F178" i="23"/>
  <c r="F173" i="23"/>
  <c r="F170" i="23"/>
  <c r="F168" i="23"/>
  <c r="F166" i="23"/>
  <c r="F159" i="23"/>
  <c r="F155" i="23"/>
  <c r="F153" i="23"/>
  <c r="F142" i="23"/>
  <c r="F133" i="23"/>
  <c r="F131" i="23"/>
  <c r="F129" i="23"/>
  <c r="F115" i="23"/>
  <c r="F109" i="23"/>
  <c r="F106" i="23"/>
  <c r="F103" i="23"/>
  <c r="F100" i="23"/>
  <c r="F97" i="23"/>
  <c r="F95" i="23"/>
  <c r="F93" i="23"/>
  <c r="F91" i="23"/>
  <c r="F89" i="23"/>
  <c r="F85" i="23"/>
  <c r="F79" i="23"/>
  <c r="F70" i="23"/>
  <c r="F67" i="23"/>
  <c r="F63" i="23"/>
  <c r="F61" i="23"/>
  <c r="F59" i="23"/>
  <c r="F56" i="23"/>
  <c r="F48" i="23"/>
  <c r="F46" i="23"/>
  <c r="F43" i="23"/>
  <c r="F24" i="23"/>
  <c r="F22" i="23"/>
  <c r="F14" i="23"/>
  <c r="F5" i="23"/>
  <c r="C203" i="23"/>
  <c r="B203" i="23"/>
  <c r="C201" i="23"/>
  <c r="B201" i="23"/>
  <c r="C198" i="23"/>
  <c r="B198" i="23"/>
  <c r="C196" i="23"/>
  <c r="B196" i="23"/>
  <c r="C193" i="23"/>
  <c r="B193" i="23"/>
  <c r="C190" i="23"/>
  <c r="B190" i="23"/>
  <c r="C188" i="23"/>
  <c r="B188" i="23"/>
  <c r="C184" i="23"/>
  <c r="B184" i="23"/>
  <c r="C182" i="23"/>
  <c r="B182" i="23"/>
  <c r="C178" i="23"/>
  <c r="B178" i="23"/>
  <c r="C173" i="23"/>
  <c r="B173" i="23"/>
  <c r="C170" i="23"/>
  <c r="B170" i="23"/>
  <c r="C168" i="23"/>
  <c r="B168" i="23"/>
  <c r="C166" i="23"/>
  <c r="B166" i="23"/>
  <c r="C159" i="23"/>
  <c r="B159" i="23"/>
  <c r="C155" i="23"/>
  <c r="B155" i="23"/>
  <c r="C153" i="23"/>
  <c r="B153" i="23"/>
  <c r="C142" i="23"/>
  <c r="B142" i="23"/>
  <c r="C133" i="23"/>
  <c r="B133" i="23"/>
  <c r="C131" i="23"/>
  <c r="B131" i="23"/>
  <c r="C129" i="23"/>
  <c r="B129" i="23"/>
  <c r="C115" i="23"/>
  <c r="B115" i="23"/>
  <c r="C109" i="23"/>
  <c r="B109" i="23"/>
  <c r="C106" i="23"/>
  <c r="B106" i="23"/>
  <c r="C103" i="23"/>
  <c r="B103" i="23"/>
  <c r="C100" i="23"/>
  <c r="B100" i="23"/>
  <c r="C97" i="23"/>
  <c r="B97" i="23"/>
  <c r="C95" i="23"/>
  <c r="B95" i="23"/>
  <c r="C93" i="23"/>
  <c r="B93" i="23"/>
  <c r="C91" i="23"/>
  <c r="B91" i="23"/>
  <c r="C89" i="23"/>
  <c r="B89" i="23"/>
  <c r="C85" i="23"/>
  <c r="B85" i="23"/>
  <c r="C79" i="23"/>
  <c r="B79" i="23"/>
  <c r="C70" i="23"/>
  <c r="B70" i="23"/>
  <c r="C67" i="23"/>
  <c r="B67" i="23"/>
  <c r="C63" i="23"/>
  <c r="B63" i="23"/>
  <c r="C61" i="23"/>
  <c r="B61" i="23"/>
  <c r="C59" i="23"/>
  <c r="B59" i="23"/>
  <c r="C56" i="23"/>
  <c r="B56" i="23"/>
  <c r="C48" i="23"/>
  <c r="B48" i="23"/>
  <c r="C46" i="23"/>
  <c r="B46" i="23"/>
  <c r="C43" i="23"/>
  <c r="B43" i="23"/>
  <c r="C24" i="23"/>
  <c r="B24" i="23"/>
  <c r="C22" i="23"/>
  <c r="B22" i="23"/>
  <c r="C14" i="23"/>
  <c r="B14" i="23"/>
  <c r="C5" i="23"/>
  <c r="B5" i="23"/>
  <c r="N191" i="23"/>
  <c r="D190" i="23"/>
  <c r="E190" i="23"/>
  <c r="H190" i="23"/>
  <c r="I190" i="23"/>
  <c r="J190" i="23"/>
  <c r="K190" i="23"/>
  <c r="L190" i="23"/>
  <c r="M190" i="23"/>
  <c r="N203" i="21"/>
  <c r="N202" i="21"/>
  <c r="N197" i="21"/>
  <c r="N196" i="21"/>
  <c r="M195" i="21"/>
  <c r="L195" i="21"/>
  <c r="K195" i="21"/>
  <c r="J195" i="21"/>
  <c r="I195" i="21"/>
  <c r="H195" i="21"/>
  <c r="G195" i="21"/>
  <c r="F195" i="21"/>
  <c r="E195" i="21"/>
  <c r="D195" i="21"/>
  <c r="C195" i="21"/>
  <c r="B195" i="21"/>
  <c r="N194" i="21"/>
  <c r="M193" i="21"/>
  <c r="L193" i="21"/>
  <c r="K193" i="21"/>
  <c r="J193" i="21"/>
  <c r="I193" i="21"/>
  <c r="H193" i="21"/>
  <c r="G193" i="21"/>
  <c r="F193" i="21"/>
  <c r="E193" i="21"/>
  <c r="D193" i="21"/>
  <c r="C193" i="21"/>
  <c r="B193" i="21"/>
  <c r="N192" i="21"/>
  <c r="N191" i="21"/>
  <c r="M190" i="21"/>
  <c r="L190" i="21"/>
  <c r="K190" i="21"/>
  <c r="J190" i="21"/>
  <c r="I190" i="21"/>
  <c r="H190" i="21"/>
  <c r="G190" i="21"/>
  <c r="F190" i="21"/>
  <c r="E190" i="21"/>
  <c r="D190" i="21"/>
  <c r="C190" i="21"/>
  <c r="B190" i="21"/>
  <c r="N189" i="21"/>
  <c r="M188" i="21"/>
  <c r="L188" i="21"/>
  <c r="K188" i="21"/>
  <c r="J188" i="21"/>
  <c r="I188" i="21"/>
  <c r="H188" i="21"/>
  <c r="G188" i="21"/>
  <c r="F188" i="21"/>
  <c r="E188" i="21"/>
  <c r="D188" i="21"/>
  <c r="C188" i="21"/>
  <c r="B188" i="21"/>
  <c r="N187" i="21"/>
  <c r="N186" i="21"/>
  <c r="M185" i="21"/>
  <c r="L185" i="21"/>
  <c r="K185" i="21"/>
  <c r="J185" i="21"/>
  <c r="I185" i="21"/>
  <c r="H185" i="21"/>
  <c r="G185" i="21"/>
  <c r="F185" i="21"/>
  <c r="E185" i="21"/>
  <c r="D185" i="21"/>
  <c r="C185" i="21"/>
  <c r="B185" i="21"/>
  <c r="N184" i="21"/>
  <c r="L182" i="21"/>
  <c r="K182" i="21"/>
  <c r="J182" i="21"/>
  <c r="I182" i="21"/>
  <c r="H182" i="21"/>
  <c r="G182" i="21"/>
  <c r="F182" i="21"/>
  <c r="E182" i="21"/>
  <c r="D182" i="21"/>
  <c r="C182" i="21"/>
  <c r="B182" i="21"/>
  <c r="N181" i="21"/>
  <c r="M180" i="21"/>
  <c r="L180" i="21"/>
  <c r="K180" i="21"/>
  <c r="J180" i="21"/>
  <c r="I180" i="21"/>
  <c r="H180" i="21"/>
  <c r="G180" i="21"/>
  <c r="F180" i="21"/>
  <c r="E180" i="21"/>
  <c r="D180" i="21"/>
  <c r="C180" i="21"/>
  <c r="B180" i="21"/>
  <c r="N179" i="21"/>
  <c r="N178" i="21"/>
  <c r="N177" i="21"/>
  <c r="M176" i="21"/>
  <c r="L176" i="21"/>
  <c r="K176" i="21"/>
  <c r="J176" i="21"/>
  <c r="I176" i="21"/>
  <c r="H176" i="21"/>
  <c r="G176" i="21"/>
  <c r="F176" i="21"/>
  <c r="E176" i="21"/>
  <c r="D176" i="21"/>
  <c r="C176" i="21"/>
  <c r="B176" i="21"/>
  <c r="N175" i="21"/>
  <c r="M174" i="21"/>
  <c r="L174" i="21"/>
  <c r="K174" i="21"/>
  <c r="J174" i="21"/>
  <c r="I174" i="21"/>
  <c r="H174" i="21"/>
  <c r="G174" i="21"/>
  <c r="F174" i="21"/>
  <c r="E174" i="21"/>
  <c r="D174" i="21"/>
  <c r="C174" i="21"/>
  <c r="B174" i="21"/>
  <c r="N173" i="21"/>
  <c r="N172" i="21"/>
  <c r="N171" i="21"/>
  <c r="M170" i="21"/>
  <c r="L170" i="21"/>
  <c r="K170" i="21"/>
  <c r="J170" i="21"/>
  <c r="I170" i="21"/>
  <c r="H170" i="21"/>
  <c r="G170" i="21"/>
  <c r="F170" i="21"/>
  <c r="E170" i="21"/>
  <c r="D170" i="21"/>
  <c r="C170" i="21"/>
  <c r="B170" i="21"/>
  <c r="N169" i="21"/>
  <c r="N168" i="21"/>
  <c r="N167" i="21"/>
  <c r="N166" i="21"/>
  <c r="M165" i="21"/>
  <c r="L165" i="21"/>
  <c r="K165" i="21"/>
  <c r="J165" i="21"/>
  <c r="I165" i="21"/>
  <c r="H165" i="21"/>
  <c r="G165" i="21"/>
  <c r="F165" i="21"/>
  <c r="E165" i="21"/>
  <c r="D165" i="21"/>
  <c r="C165" i="21"/>
  <c r="B165" i="21"/>
  <c r="N164" i="21"/>
  <c r="N163" i="21"/>
  <c r="M162" i="21"/>
  <c r="L162" i="21"/>
  <c r="K162" i="21"/>
  <c r="J162" i="21"/>
  <c r="I162" i="21"/>
  <c r="H162" i="21"/>
  <c r="G162" i="21"/>
  <c r="F162" i="21"/>
  <c r="E162" i="21"/>
  <c r="D162" i="21"/>
  <c r="C162" i="21"/>
  <c r="B162" i="21"/>
  <c r="N161" i="21"/>
  <c r="M160" i="21"/>
  <c r="L160" i="21"/>
  <c r="K160" i="21"/>
  <c r="J160" i="21"/>
  <c r="I160" i="21"/>
  <c r="H160" i="21"/>
  <c r="G160" i="21"/>
  <c r="F160" i="21"/>
  <c r="E160" i="21"/>
  <c r="D160" i="21"/>
  <c r="C160" i="21"/>
  <c r="B160" i="21"/>
  <c r="N156" i="21"/>
  <c r="N155" i="21"/>
  <c r="N154" i="21"/>
  <c r="N153" i="21"/>
  <c r="N152" i="21"/>
  <c r="N151" i="21"/>
  <c r="M150" i="21"/>
  <c r="L150" i="21"/>
  <c r="K150" i="21"/>
  <c r="J150" i="21"/>
  <c r="I150" i="21"/>
  <c r="H150" i="21"/>
  <c r="G150" i="21"/>
  <c r="F150" i="21"/>
  <c r="E150" i="21"/>
  <c r="D150" i="21"/>
  <c r="C150" i="21"/>
  <c r="B150" i="21"/>
  <c r="N149" i="21"/>
  <c r="N148" i="21"/>
  <c r="N147" i="21"/>
  <c r="M146" i="21"/>
  <c r="L146" i="21"/>
  <c r="K146" i="21"/>
  <c r="J146" i="21"/>
  <c r="I146" i="21"/>
  <c r="H146" i="21"/>
  <c r="G146" i="21"/>
  <c r="F146" i="21"/>
  <c r="E146" i="21"/>
  <c r="D146" i="21"/>
  <c r="C146" i="21"/>
  <c r="B146" i="21"/>
  <c r="N145" i="21"/>
  <c r="M144" i="21"/>
  <c r="L144" i="21"/>
  <c r="K144" i="21"/>
  <c r="J144" i="21"/>
  <c r="I144" i="21"/>
  <c r="H144" i="21"/>
  <c r="G144" i="21"/>
  <c r="F144" i="21"/>
  <c r="E144" i="21"/>
  <c r="D144" i="21"/>
  <c r="C144" i="21"/>
  <c r="B144" i="21"/>
  <c r="N143" i="21"/>
  <c r="N142" i="21"/>
  <c r="N141" i="21"/>
  <c r="N140" i="21"/>
  <c r="N139" i="21"/>
  <c r="N138" i="21"/>
  <c r="N137" i="21"/>
  <c r="N136" i="21"/>
  <c r="N135" i="21"/>
  <c r="N134" i="21"/>
  <c r="M133" i="21"/>
  <c r="L133" i="21"/>
  <c r="K133" i="21"/>
  <c r="J133" i="21"/>
  <c r="I133" i="21"/>
  <c r="H133" i="21"/>
  <c r="G133" i="21"/>
  <c r="F133" i="21"/>
  <c r="E133" i="21"/>
  <c r="D133" i="21"/>
  <c r="C133" i="21"/>
  <c r="B133" i="21"/>
  <c r="N132" i="21"/>
  <c r="N131" i="21"/>
  <c r="N130" i="21"/>
  <c r="N129" i="21"/>
  <c r="N128" i="21"/>
  <c r="N127" i="21"/>
  <c r="N126" i="21"/>
  <c r="N125" i="21"/>
  <c r="M124" i="21"/>
  <c r="L124" i="21"/>
  <c r="K124" i="21"/>
  <c r="J124" i="21"/>
  <c r="I124" i="21"/>
  <c r="H124" i="21"/>
  <c r="G124" i="21"/>
  <c r="F124" i="21"/>
  <c r="E124" i="21"/>
  <c r="D124" i="21"/>
  <c r="C124" i="21"/>
  <c r="B124" i="21"/>
  <c r="N123" i="21"/>
  <c r="M122" i="21"/>
  <c r="L122" i="21"/>
  <c r="K122" i="21"/>
  <c r="J122" i="21"/>
  <c r="I122" i="21"/>
  <c r="H122" i="21"/>
  <c r="G122" i="21"/>
  <c r="F122" i="21"/>
  <c r="E122" i="21"/>
  <c r="D122" i="21"/>
  <c r="C122" i="21"/>
  <c r="B122" i="21"/>
  <c r="N121" i="21"/>
  <c r="M120" i="21"/>
  <c r="L120" i="21"/>
  <c r="K120" i="21"/>
  <c r="J120" i="21"/>
  <c r="I120" i="21"/>
  <c r="H120" i="21"/>
  <c r="G120" i="21"/>
  <c r="F120" i="21"/>
  <c r="E120" i="21"/>
  <c r="D120" i="21"/>
  <c r="C120" i="21"/>
  <c r="B120" i="21"/>
  <c r="N119" i="21"/>
  <c r="N118" i="21"/>
  <c r="N117" i="21"/>
  <c r="N116" i="21"/>
  <c r="N115" i="21"/>
  <c r="N114" i="21"/>
  <c r="N113" i="21"/>
  <c r="N112" i="21"/>
  <c r="N111" i="21"/>
  <c r="N110" i="21"/>
  <c r="N109" i="21"/>
  <c r="N108" i="21"/>
  <c r="N107" i="21"/>
  <c r="M106" i="21"/>
  <c r="L106" i="21"/>
  <c r="K106" i="21"/>
  <c r="J106" i="21"/>
  <c r="I106" i="21"/>
  <c r="H106" i="21"/>
  <c r="G106" i="21"/>
  <c r="F106" i="21"/>
  <c r="E106" i="21"/>
  <c r="D106" i="21"/>
  <c r="C106" i="21"/>
  <c r="B106" i="21"/>
  <c r="N105" i="21"/>
  <c r="N104" i="21"/>
  <c r="N103" i="21"/>
  <c r="N102" i="21"/>
  <c r="N101" i="21"/>
  <c r="M100" i="21"/>
  <c r="L100" i="21"/>
  <c r="K100" i="21"/>
  <c r="J100" i="21"/>
  <c r="I100" i="21"/>
  <c r="H100" i="21"/>
  <c r="G100" i="21"/>
  <c r="F100" i="21"/>
  <c r="E100" i="21"/>
  <c r="D100" i="21"/>
  <c r="C100" i="21"/>
  <c r="B100" i="21"/>
  <c r="N99" i="21"/>
  <c r="N98" i="21"/>
  <c r="M97" i="21"/>
  <c r="L97" i="21"/>
  <c r="K97" i="21"/>
  <c r="J97" i="21"/>
  <c r="I97" i="21"/>
  <c r="H97" i="21"/>
  <c r="G97" i="21"/>
  <c r="F97" i="21"/>
  <c r="E97" i="21"/>
  <c r="D97" i="21"/>
  <c r="C97" i="21"/>
  <c r="B97" i="21"/>
  <c r="N96" i="21"/>
  <c r="N95" i="21"/>
  <c r="M94" i="21"/>
  <c r="L94" i="21"/>
  <c r="K94" i="21"/>
  <c r="J94" i="21"/>
  <c r="I94" i="21"/>
  <c r="H94" i="21"/>
  <c r="G94" i="21"/>
  <c r="F94" i="21"/>
  <c r="E94" i="21"/>
  <c r="D94" i="21"/>
  <c r="C94" i="21"/>
  <c r="B94" i="21"/>
  <c r="N93" i="21"/>
  <c r="N92" i="21"/>
  <c r="M91" i="21"/>
  <c r="L91" i="21"/>
  <c r="K91" i="21"/>
  <c r="J91" i="21"/>
  <c r="I91" i="21"/>
  <c r="H91" i="21"/>
  <c r="G91" i="21"/>
  <c r="F91" i="21"/>
  <c r="E91" i="21"/>
  <c r="D91" i="21"/>
  <c r="C91" i="21"/>
  <c r="B91" i="21"/>
  <c r="N90" i="21"/>
  <c r="M89" i="21"/>
  <c r="L89" i="21"/>
  <c r="K89" i="21"/>
  <c r="J89" i="21"/>
  <c r="I89" i="21"/>
  <c r="H89" i="21"/>
  <c r="G89" i="21"/>
  <c r="F89" i="21"/>
  <c r="E89" i="21"/>
  <c r="D89" i="21"/>
  <c r="C89" i="21"/>
  <c r="B89" i="21"/>
  <c r="N88" i="21"/>
  <c r="M87" i="21"/>
  <c r="L87" i="21"/>
  <c r="K87" i="21"/>
  <c r="J87" i="21"/>
  <c r="I87" i="21"/>
  <c r="H87" i="21"/>
  <c r="G87" i="21"/>
  <c r="F87" i="21"/>
  <c r="E87" i="21"/>
  <c r="D87" i="21"/>
  <c r="C87" i="21"/>
  <c r="B87" i="21"/>
  <c r="N86" i="21"/>
  <c r="M85" i="21"/>
  <c r="L85" i="21"/>
  <c r="K85" i="21"/>
  <c r="J85" i="21"/>
  <c r="I85" i="21"/>
  <c r="H85" i="21"/>
  <c r="G85" i="21"/>
  <c r="F85" i="21"/>
  <c r="E85" i="21"/>
  <c r="D85" i="21"/>
  <c r="C85" i="21"/>
  <c r="B85" i="21"/>
  <c r="N84" i="21"/>
  <c r="M83" i="21"/>
  <c r="L83" i="21"/>
  <c r="K83" i="21"/>
  <c r="J83" i="21"/>
  <c r="I83" i="21"/>
  <c r="H83" i="21"/>
  <c r="G83" i="21"/>
  <c r="F83" i="21"/>
  <c r="E83" i="21"/>
  <c r="D83" i="21"/>
  <c r="C83" i="21"/>
  <c r="B83" i="21"/>
  <c r="N82" i="21"/>
  <c r="M81" i="21"/>
  <c r="L81" i="21"/>
  <c r="K81" i="21"/>
  <c r="J81" i="21"/>
  <c r="I81" i="21"/>
  <c r="H81" i="21"/>
  <c r="G81" i="21"/>
  <c r="F81" i="21"/>
  <c r="E81" i="21"/>
  <c r="D81" i="21"/>
  <c r="C81" i="21"/>
  <c r="B81" i="21"/>
  <c r="N80" i="21"/>
  <c r="N79" i="21"/>
  <c r="N78" i="21"/>
  <c r="N77" i="21"/>
  <c r="N76" i="21"/>
  <c r="M75" i="21"/>
  <c r="L75" i="21"/>
  <c r="K75" i="21"/>
  <c r="J75" i="21"/>
  <c r="I75" i="21"/>
  <c r="H75" i="21"/>
  <c r="G75" i="21"/>
  <c r="F75" i="21"/>
  <c r="E75" i="21"/>
  <c r="D75" i="21"/>
  <c r="C75" i="21"/>
  <c r="B75" i="21"/>
  <c r="N74" i="21"/>
  <c r="N73" i="21"/>
  <c r="N72" i="21"/>
  <c r="N71" i="21"/>
  <c r="N70" i="21"/>
  <c r="N69" i="21"/>
  <c r="N68" i="21"/>
  <c r="N67" i="21"/>
  <c r="M66" i="21"/>
  <c r="L66" i="21"/>
  <c r="K66" i="21"/>
  <c r="J66" i="21"/>
  <c r="I66" i="21"/>
  <c r="H66" i="21"/>
  <c r="G66" i="21"/>
  <c r="F66" i="21"/>
  <c r="E66" i="21"/>
  <c r="D66" i="21"/>
  <c r="C66" i="21"/>
  <c r="B66" i="21"/>
  <c r="N65" i="21"/>
  <c r="N64" i="21"/>
  <c r="M63" i="21"/>
  <c r="L63" i="21"/>
  <c r="K63" i="21"/>
  <c r="J63" i="21"/>
  <c r="I63" i="21"/>
  <c r="H63" i="21"/>
  <c r="G63" i="21"/>
  <c r="F63" i="21"/>
  <c r="E63" i="21"/>
  <c r="D63" i="21"/>
  <c r="C63" i="21"/>
  <c r="B63" i="21"/>
  <c r="N62" i="21"/>
  <c r="N61" i="21"/>
  <c r="N60" i="21"/>
  <c r="M59" i="21"/>
  <c r="L59" i="21"/>
  <c r="K59" i="21"/>
  <c r="J59" i="21"/>
  <c r="I59" i="21"/>
  <c r="H59" i="21"/>
  <c r="G59" i="21"/>
  <c r="F59" i="21"/>
  <c r="E59" i="21"/>
  <c r="D59" i="21"/>
  <c r="C59" i="21"/>
  <c r="B59" i="21"/>
  <c r="N58" i="21"/>
  <c r="M57" i="21"/>
  <c r="L57" i="21"/>
  <c r="K57" i="21"/>
  <c r="J57" i="21"/>
  <c r="I57" i="21"/>
  <c r="H57" i="21"/>
  <c r="G57" i="21"/>
  <c r="F57" i="21"/>
  <c r="E57" i="21"/>
  <c r="D57" i="21"/>
  <c r="C57" i="21"/>
  <c r="B57" i="21"/>
  <c r="N56" i="21"/>
  <c r="N55" i="21"/>
  <c r="M54" i="21"/>
  <c r="L54" i="21"/>
  <c r="K54" i="21"/>
  <c r="J54" i="21"/>
  <c r="I54" i="21"/>
  <c r="H54" i="21"/>
  <c r="G54" i="21"/>
  <c r="F54" i="21"/>
  <c r="E54" i="21"/>
  <c r="D54" i="21"/>
  <c r="C54" i="21"/>
  <c r="B54" i="21"/>
  <c r="N53" i="21"/>
  <c r="N52" i="21"/>
  <c r="N51" i="21"/>
  <c r="N50" i="21"/>
  <c r="N49" i="21"/>
  <c r="N48" i="21"/>
  <c r="N47" i="21"/>
  <c r="M46" i="21"/>
  <c r="L46" i="21"/>
  <c r="K46" i="21"/>
  <c r="J46" i="21"/>
  <c r="I46" i="21"/>
  <c r="H46" i="21"/>
  <c r="G46" i="21"/>
  <c r="F46" i="21"/>
  <c r="E46" i="21"/>
  <c r="D46" i="21"/>
  <c r="C46" i="21"/>
  <c r="B46" i="21"/>
  <c r="N45" i="21"/>
  <c r="M44" i="21"/>
  <c r="L44" i="21"/>
  <c r="K44" i="21"/>
  <c r="J44" i="21"/>
  <c r="I44" i="21"/>
  <c r="H44" i="21"/>
  <c r="G44" i="21"/>
  <c r="F44" i="21"/>
  <c r="E44" i="21"/>
  <c r="D44" i="21"/>
  <c r="C44" i="21"/>
  <c r="B44" i="21"/>
  <c r="N43" i="21"/>
  <c r="N42" i="21"/>
  <c r="M41" i="21"/>
  <c r="L41" i="21"/>
  <c r="K41" i="21"/>
  <c r="J41" i="21"/>
  <c r="I41" i="21"/>
  <c r="H41" i="21"/>
  <c r="G41" i="21"/>
  <c r="F41" i="21"/>
  <c r="E41" i="21"/>
  <c r="D41" i="21"/>
  <c r="C41" i="21"/>
  <c r="B41" i="21"/>
  <c r="N40" i="21"/>
  <c r="N39" i="21"/>
  <c r="N38" i="21"/>
  <c r="N37" i="21"/>
  <c r="N36" i="21"/>
  <c r="N35" i="21"/>
  <c r="N34" i="21"/>
  <c r="N33" i="21"/>
  <c r="N32" i="21"/>
  <c r="N31" i="21"/>
  <c r="N30" i="21"/>
  <c r="N29" i="21"/>
  <c r="N28" i="21"/>
  <c r="N27" i="21"/>
  <c r="N26" i="21"/>
  <c r="N25" i="21"/>
  <c r="N24" i="21"/>
  <c r="N23" i="21"/>
  <c r="M22" i="21"/>
  <c r="L22" i="21"/>
  <c r="K22" i="21"/>
  <c r="J22" i="21"/>
  <c r="I22" i="21"/>
  <c r="H22" i="21"/>
  <c r="G22" i="21"/>
  <c r="F22" i="21"/>
  <c r="E22" i="21"/>
  <c r="D22" i="21"/>
  <c r="C22" i="21"/>
  <c r="B22" i="21"/>
  <c r="N21" i="21"/>
  <c r="M20" i="21"/>
  <c r="L20" i="21"/>
  <c r="K20" i="21"/>
  <c r="J20" i="21"/>
  <c r="I20" i="21"/>
  <c r="H20" i="21"/>
  <c r="G20" i="21"/>
  <c r="F20" i="21"/>
  <c r="E20" i="21"/>
  <c r="D20" i="21"/>
  <c r="C20" i="21"/>
  <c r="B20" i="21"/>
  <c r="N19" i="21"/>
  <c r="N18" i="21"/>
  <c r="N17" i="21"/>
  <c r="N16" i="21"/>
  <c r="N15" i="21"/>
  <c r="M14" i="21"/>
  <c r="L14" i="21"/>
  <c r="K14" i="21"/>
  <c r="J14" i="21"/>
  <c r="I14" i="21"/>
  <c r="H14" i="21"/>
  <c r="G14" i="21"/>
  <c r="F14" i="21"/>
  <c r="E14" i="21"/>
  <c r="D14" i="21"/>
  <c r="C14" i="21"/>
  <c r="B14" i="21"/>
  <c r="N13" i="21"/>
  <c r="N12" i="21"/>
  <c r="N11" i="21"/>
  <c r="N10" i="21"/>
  <c r="N9" i="21"/>
  <c r="N8" i="21"/>
  <c r="N7" i="21"/>
  <c r="N6" i="21"/>
  <c r="M5" i="21"/>
  <c r="L5" i="21"/>
  <c r="K5" i="21"/>
  <c r="J5" i="21"/>
  <c r="I5" i="21"/>
  <c r="H5" i="21"/>
  <c r="G5" i="21"/>
  <c r="F5" i="21"/>
  <c r="E5" i="21"/>
  <c r="D5" i="21"/>
  <c r="C5" i="21"/>
  <c r="B5" i="21"/>
  <c r="N211" i="22"/>
  <c r="N210" i="22"/>
  <c r="N205" i="22"/>
  <c r="N204" i="22"/>
  <c r="M203" i="22"/>
  <c r="L203" i="22"/>
  <c r="K203" i="22"/>
  <c r="J203" i="22"/>
  <c r="I203" i="22"/>
  <c r="H203" i="22"/>
  <c r="G203" i="22"/>
  <c r="F203" i="22"/>
  <c r="E203" i="22"/>
  <c r="D203" i="22"/>
  <c r="C203" i="22"/>
  <c r="B203" i="22"/>
  <c r="N202" i="22"/>
  <c r="M201" i="22"/>
  <c r="L201" i="22"/>
  <c r="K201" i="22"/>
  <c r="J201" i="22"/>
  <c r="I201" i="22"/>
  <c r="H201" i="22"/>
  <c r="G201" i="22"/>
  <c r="F201" i="22"/>
  <c r="E201" i="22"/>
  <c r="D201" i="22"/>
  <c r="C201" i="22"/>
  <c r="B201" i="22"/>
  <c r="N200" i="22"/>
  <c r="N199" i="22"/>
  <c r="M198" i="22"/>
  <c r="L198" i="22"/>
  <c r="K198" i="22"/>
  <c r="J198" i="22"/>
  <c r="I198" i="22"/>
  <c r="H198" i="22"/>
  <c r="G198" i="22"/>
  <c r="F198" i="22"/>
  <c r="E198" i="22"/>
  <c r="D198" i="22"/>
  <c r="C198" i="22"/>
  <c r="B198" i="22"/>
  <c r="N197" i="22"/>
  <c r="M196" i="22"/>
  <c r="L196" i="22"/>
  <c r="K196" i="22"/>
  <c r="J196" i="22"/>
  <c r="I196" i="22"/>
  <c r="H196" i="22"/>
  <c r="G196" i="22"/>
  <c r="F196" i="22"/>
  <c r="E196" i="22"/>
  <c r="D196" i="22"/>
  <c r="C196" i="22"/>
  <c r="B196" i="22"/>
  <c r="N195" i="22"/>
  <c r="N194" i="22"/>
  <c r="M193" i="22"/>
  <c r="L193" i="22"/>
  <c r="K193" i="22"/>
  <c r="J193" i="22"/>
  <c r="I193" i="22"/>
  <c r="H193" i="22"/>
  <c r="G193" i="22"/>
  <c r="F193" i="22"/>
  <c r="E193" i="22"/>
  <c r="D193" i="22"/>
  <c r="C193" i="22"/>
  <c r="B193" i="22"/>
  <c r="N192" i="22"/>
  <c r="L190" i="22"/>
  <c r="K190" i="22"/>
  <c r="J190" i="22"/>
  <c r="I190" i="22"/>
  <c r="H190" i="22"/>
  <c r="F190" i="22"/>
  <c r="E190" i="22"/>
  <c r="D190" i="22"/>
  <c r="C190" i="22"/>
  <c r="B190" i="22"/>
  <c r="N189" i="22"/>
  <c r="M188" i="22"/>
  <c r="L188" i="22"/>
  <c r="K188" i="22"/>
  <c r="I188" i="22"/>
  <c r="H188" i="22"/>
  <c r="G188" i="22"/>
  <c r="F188" i="22"/>
  <c r="E188" i="22"/>
  <c r="D188" i="22"/>
  <c r="C188" i="22"/>
  <c r="B188" i="22"/>
  <c r="N187" i="22"/>
  <c r="N186" i="22"/>
  <c r="N185" i="22"/>
  <c r="M184" i="22"/>
  <c r="L184" i="22"/>
  <c r="K184" i="22"/>
  <c r="J184" i="22"/>
  <c r="I184" i="22"/>
  <c r="H184" i="22"/>
  <c r="G184" i="22"/>
  <c r="F184" i="22"/>
  <c r="E184" i="22"/>
  <c r="D184" i="22"/>
  <c r="C184" i="22"/>
  <c r="B184" i="22"/>
  <c r="N183" i="22"/>
  <c r="M182" i="22"/>
  <c r="L182" i="22"/>
  <c r="K182" i="22"/>
  <c r="J182" i="22"/>
  <c r="I182" i="22"/>
  <c r="H182" i="22"/>
  <c r="G182" i="22"/>
  <c r="F182" i="22"/>
  <c r="E182" i="22"/>
  <c r="D182" i="22"/>
  <c r="C182" i="22"/>
  <c r="B182" i="22"/>
  <c r="N181" i="22"/>
  <c r="N180" i="22"/>
  <c r="N179" i="22"/>
  <c r="M178" i="22"/>
  <c r="L178" i="22"/>
  <c r="K178" i="22"/>
  <c r="J178" i="22"/>
  <c r="I178" i="22"/>
  <c r="H178" i="22"/>
  <c r="G178" i="22"/>
  <c r="F178" i="22"/>
  <c r="E178" i="22"/>
  <c r="D178" i="22"/>
  <c r="C178" i="22"/>
  <c r="B178" i="22"/>
  <c r="N177" i="22"/>
  <c r="N176" i="22"/>
  <c r="N175" i="22"/>
  <c r="N174" i="22"/>
  <c r="M173" i="22"/>
  <c r="L173" i="22"/>
  <c r="K173" i="22"/>
  <c r="J173" i="22"/>
  <c r="I173" i="22"/>
  <c r="H173" i="22"/>
  <c r="G173" i="22"/>
  <c r="F173" i="22"/>
  <c r="E173" i="22"/>
  <c r="D173" i="22"/>
  <c r="C173" i="22"/>
  <c r="B173" i="22"/>
  <c r="N172" i="22"/>
  <c r="N171" i="22"/>
  <c r="M170" i="22"/>
  <c r="L170" i="22"/>
  <c r="K170" i="22"/>
  <c r="J170" i="22"/>
  <c r="I170" i="22"/>
  <c r="H170" i="22"/>
  <c r="G170" i="22"/>
  <c r="F170" i="22"/>
  <c r="E170" i="22"/>
  <c r="D170" i="22"/>
  <c r="C170" i="22"/>
  <c r="B170" i="22"/>
  <c r="N169" i="22"/>
  <c r="M168" i="22"/>
  <c r="L168" i="22"/>
  <c r="K168" i="22"/>
  <c r="J168" i="22"/>
  <c r="I168" i="22"/>
  <c r="H168" i="22"/>
  <c r="G168" i="22"/>
  <c r="F168" i="22"/>
  <c r="E168" i="22"/>
  <c r="D168" i="22"/>
  <c r="C168" i="22"/>
  <c r="B168" i="22"/>
  <c r="N167" i="22"/>
  <c r="M166" i="22"/>
  <c r="L166" i="22"/>
  <c r="K166" i="22"/>
  <c r="J166" i="22"/>
  <c r="I166" i="22"/>
  <c r="H166" i="22"/>
  <c r="G166" i="22"/>
  <c r="F166" i="22"/>
  <c r="E166" i="22"/>
  <c r="D166" i="22"/>
  <c r="C166" i="22"/>
  <c r="B166" i="22"/>
  <c r="N165" i="22"/>
  <c r="N164" i="22"/>
  <c r="N163" i="22"/>
  <c r="N162" i="22"/>
  <c r="N161" i="22"/>
  <c r="N160" i="22"/>
  <c r="M159" i="22"/>
  <c r="L159" i="22"/>
  <c r="K159" i="22"/>
  <c r="J159" i="22"/>
  <c r="I159" i="22"/>
  <c r="H159" i="22"/>
  <c r="G159" i="22"/>
  <c r="F159" i="22"/>
  <c r="E159" i="22"/>
  <c r="D159" i="22"/>
  <c r="C159" i="22"/>
  <c r="B159" i="22"/>
  <c r="N158" i="22"/>
  <c r="N157" i="22"/>
  <c r="N156" i="22"/>
  <c r="M155" i="22"/>
  <c r="L155" i="22"/>
  <c r="K155" i="22"/>
  <c r="J155" i="22"/>
  <c r="I155" i="22"/>
  <c r="H155" i="22"/>
  <c r="G155" i="22"/>
  <c r="F155" i="22"/>
  <c r="E155" i="22"/>
  <c r="D155" i="22"/>
  <c r="C155" i="22"/>
  <c r="B155" i="22"/>
  <c r="N154" i="22"/>
  <c r="M153" i="22"/>
  <c r="L153" i="22"/>
  <c r="K153" i="22"/>
  <c r="J153" i="22"/>
  <c r="I153" i="22"/>
  <c r="H153" i="22"/>
  <c r="G153" i="22"/>
  <c r="F153" i="22"/>
  <c r="E153" i="22"/>
  <c r="D153" i="22"/>
  <c r="C153" i="22"/>
  <c r="B153" i="22"/>
  <c r="N152" i="22"/>
  <c r="N151" i="22"/>
  <c r="N150" i="22"/>
  <c r="N149" i="22"/>
  <c r="N148" i="22"/>
  <c r="N147" i="22"/>
  <c r="N146" i="22"/>
  <c r="N145" i="22"/>
  <c r="N144" i="22"/>
  <c r="N143" i="22"/>
  <c r="M142" i="22"/>
  <c r="L142" i="22"/>
  <c r="K142" i="22"/>
  <c r="J142" i="22"/>
  <c r="I142" i="22"/>
  <c r="H142" i="22"/>
  <c r="G142" i="22"/>
  <c r="F142" i="22"/>
  <c r="E142" i="22"/>
  <c r="D142" i="22"/>
  <c r="C142" i="22"/>
  <c r="B142" i="22"/>
  <c r="N141" i="22"/>
  <c r="N140" i="22"/>
  <c r="N139" i="22"/>
  <c r="N138" i="22"/>
  <c r="N137" i="22"/>
  <c r="N136" i="22"/>
  <c r="N135" i="22"/>
  <c r="N134" i="22"/>
  <c r="M133" i="22"/>
  <c r="L133" i="22"/>
  <c r="K133" i="22"/>
  <c r="J133" i="22"/>
  <c r="I133" i="22"/>
  <c r="H133" i="22"/>
  <c r="G133" i="22"/>
  <c r="F133" i="22"/>
  <c r="E133" i="22"/>
  <c r="D133" i="22"/>
  <c r="C133" i="22"/>
  <c r="B133" i="22"/>
  <c r="N132" i="22"/>
  <c r="M131" i="22"/>
  <c r="L131" i="22"/>
  <c r="K131" i="22"/>
  <c r="I131" i="22"/>
  <c r="H131" i="22"/>
  <c r="G131" i="22"/>
  <c r="F131" i="22"/>
  <c r="E131" i="22"/>
  <c r="D131" i="22"/>
  <c r="C131" i="22"/>
  <c r="B131" i="22"/>
  <c r="N130" i="22"/>
  <c r="M129" i="22"/>
  <c r="L129" i="22"/>
  <c r="K129" i="22"/>
  <c r="J129" i="22"/>
  <c r="I129" i="22"/>
  <c r="H129" i="22"/>
  <c r="G129" i="22"/>
  <c r="F129" i="22"/>
  <c r="E129" i="22"/>
  <c r="D129" i="22"/>
  <c r="C129" i="22"/>
  <c r="B129" i="22"/>
  <c r="N128" i="22"/>
  <c r="N127" i="22"/>
  <c r="N126" i="22"/>
  <c r="N125" i="22"/>
  <c r="N124" i="22"/>
  <c r="N123" i="22"/>
  <c r="N122" i="22"/>
  <c r="N121" i="22"/>
  <c r="N120" i="22"/>
  <c r="N119" i="22"/>
  <c r="N118" i="22"/>
  <c r="N117" i="22"/>
  <c r="N116" i="22"/>
  <c r="M115" i="22"/>
  <c r="L115" i="22"/>
  <c r="K115" i="22"/>
  <c r="J115" i="22"/>
  <c r="I115" i="22"/>
  <c r="H115" i="22"/>
  <c r="G115" i="22"/>
  <c r="F115" i="22"/>
  <c r="E115" i="22"/>
  <c r="D115" i="22"/>
  <c r="C115" i="22"/>
  <c r="B115" i="22"/>
  <c r="N114" i="22"/>
  <c r="N113" i="22"/>
  <c r="N112" i="22"/>
  <c r="N111" i="22"/>
  <c r="N110" i="22"/>
  <c r="M109" i="22"/>
  <c r="L109" i="22"/>
  <c r="K109" i="22"/>
  <c r="J109" i="22"/>
  <c r="I109" i="22"/>
  <c r="H109" i="22"/>
  <c r="G109" i="22"/>
  <c r="F109" i="22"/>
  <c r="E109" i="22"/>
  <c r="D109" i="22"/>
  <c r="C109" i="22"/>
  <c r="B109" i="22"/>
  <c r="N108" i="22"/>
  <c r="N107" i="22"/>
  <c r="M106" i="22"/>
  <c r="L106" i="22"/>
  <c r="K106" i="22"/>
  <c r="H106" i="22"/>
  <c r="G106" i="22"/>
  <c r="F106" i="22"/>
  <c r="E106" i="22"/>
  <c r="D106" i="22"/>
  <c r="C106" i="22"/>
  <c r="B106" i="22"/>
  <c r="N105" i="22"/>
  <c r="N104" i="22"/>
  <c r="M103" i="22"/>
  <c r="L103" i="22"/>
  <c r="K103" i="22"/>
  <c r="J103" i="22"/>
  <c r="I103" i="22"/>
  <c r="H103" i="22"/>
  <c r="G103" i="22"/>
  <c r="F103" i="22"/>
  <c r="E103" i="22"/>
  <c r="D103" i="22"/>
  <c r="C103" i="22"/>
  <c r="B103" i="22"/>
  <c r="N102" i="22"/>
  <c r="N101" i="22"/>
  <c r="M100" i="22"/>
  <c r="L100" i="22"/>
  <c r="K100" i="22"/>
  <c r="J100" i="22"/>
  <c r="I100" i="22"/>
  <c r="H100" i="22"/>
  <c r="G100" i="22"/>
  <c r="F100" i="22"/>
  <c r="E100" i="22"/>
  <c r="D100" i="22"/>
  <c r="C100" i="22"/>
  <c r="B100" i="22"/>
  <c r="N99" i="22"/>
  <c r="N98" i="22"/>
  <c r="M97" i="22"/>
  <c r="L97" i="22"/>
  <c r="K97" i="22"/>
  <c r="J97" i="22"/>
  <c r="I97" i="22"/>
  <c r="H97" i="22"/>
  <c r="G97" i="22"/>
  <c r="F97" i="22"/>
  <c r="E97" i="22"/>
  <c r="D97" i="22"/>
  <c r="C97" i="22"/>
  <c r="B97" i="22"/>
  <c r="N96" i="22"/>
  <c r="M95" i="22"/>
  <c r="L95" i="22"/>
  <c r="K95" i="22"/>
  <c r="J95" i="22"/>
  <c r="I95" i="22"/>
  <c r="H95" i="22"/>
  <c r="G95" i="22"/>
  <c r="F95" i="22"/>
  <c r="E95" i="22"/>
  <c r="D95" i="22"/>
  <c r="C95" i="22"/>
  <c r="B95" i="22"/>
  <c r="N94" i="22"/>
  <c r="M93" i="22"/>
  <c r="L93" i="22"/>
  <c r="K93" i="22"/>
  <c r="J93" i="22"/>
  <c r="I93" i="22"/>
  <c r="H93" i="22"/>
  <c r="G93" i="22"/>
  <c r="F93" i="22"/>
  <c r="E93" i="22"/>
  <c r="D93" i="22"/>
  <c r="C93" i="22"/>
  <c r="B93" i="22"/>
  <c r="N92" i="22"/>
  <c r="M91" i="22"/>
  <c r="L91" i="22"/>
  <c r="K91" i="22"/>
  <c r="J91" i="22"/>
  <c r="I91" i="22"/>
  <c r="H91" i="22"/>
  <c r="G91" i="22"/>
  <c r="F91" i="22"/>
  <c r="E91" i="22"/>
  <c r="D91" i="22"/>
  <c r="C91" i="22"/>
  <c r="B91" i="22"/>
  <c r="N90" i="22"/>
  <c r="M89" i="22"/>
  <c r="L89" i="22"/>
  <c r="K89" i="22"/>
  <c r="J89" i="22"/>
  <c r="I89" i="22"/>
  <c r="H89" i="22"/>
  <c r="G89" i="22"/>
  <c r="F89" i="22"/>
  <c r="E89" i="22"/>
  <c r="D89" i="22"/>
  <c r="C89" i="22"/>
  <c r="B89" i="22"/>
  <c r="N88" i="22"/>
  <c r="N87" i="22"/>
  <c r="N86" i="22"/>
  <c r="M85" i="22"/>
  <c r="L85" i="22"/>
  <c r="K85" i="22"/>
  <c r="J85" i="22"/>
  <c r="I85" i="22"/>
  <c r="H85" i="22"/>
  <c r="G85" i="22"/>
  <c r="F85" i="22"/>
  <c r="E85" i="22"/>
  <c r="D85" i="22"/>
  <c r="C85" i="22"/>
  <c r="B85" i="22"/>
  <c r="N84" i="22"/>
  <c r="N83" i="22"/>
  <c r="N82" i="22"/>
  <c r="N81" i="22"/>
  <c r="N80" i="22"/>
  <c r="M79" i="22"/>
  <c r="L79" i="22"/>
  <c r="K79" i="22"/>
  <c r="J79" i="22"/>
  <c r="I79" i="22"/>
  <c r="H79" i="22"/>
  <c r="G79" i="22"/>
  <c r="F79" i="22"/>
  <c r="E79" i="22"/>
  <c r="D79" i="22"/>
  <c r="C79" i="22"/>
  <c r="B79" i="22"/>
  <c r="N78" i="22"/>
  <c r="N77" i="22"/>
  <c r="N76" i="22"/>
  <c r="N75" i="22"/>
  <c r="N74" i="22"/>
  <c r="N73" i="22"/>
  <c r="N72" i="22"/>
  <c r="N71" i="22"/>
  <c r="M70" i="22"/>
  <c r="L70" i="22"/>
  <c r="K70" i="22"/>
  <c r="J70" i="22"/>
  <c r="I70" i="22"/>
  <c r="H70" i="22"/>
  <c r="G70" i="22"/>
  <c r="F70" i="22"/>
  <c r="E70" i="22"/>
  <c r="D70" i="22"/>
  <c r="C70" i="22"/>
  <c r="B70" i="22"/>
  <c r="N69" i="22"/>
  <c r="N68" i="22"/>
  <c r="M67" i="22"/>
  <c r="L67" i="22"/>
  <c r="K67" i="22"/>
  <c r="J67" i="22"/>
  <c r="I67" i="22"/>
  <c r="H67" i="22"/>
  <c r="G67" i="22"/>
  <c r="F67" i="22"/>
  <c r="E67" i="22"/>
  <c r="D67" i="22"/>
  <c r="C67" i="22"/>
  <c r="B67" i="22"/>
  <c r="N66" i="22"/>
  <c r="N65" i="22"/>
  <c r="N64" i="22"/>
  <c r="M63" i="22"/>
  <c r="L63" i="22"/>
  <c r="K63" i="22"/>
  <c r="J63" i="22"/>
  <c r="I63" i="22"/>
  <c r="H63" i="22"/>
  <c r="G63" i="22"/>
  <c r="F63" i="22"/>
  <c r="E63" i="22"/>
  <c r="D63" i="22"/>
  <c r="C63" i="22"/>
  <c r="B63" i="22"/>
  <c r="N62" i="22"/>
  <c r="M61" i="22"/>
  <c r="L61" i="22"/>
  <c r="K61" i="22"/>
  <c r="J61" i="22"/>
  <c r="I61" i="22"/>
  <c r="H61" i="22"/>
  <c r="G61" i="22"/>
  <c r="F61" i="22"/>
  <c r="E61" i="22"/>
  <c r="D61" i="22"/>
  <c r="C61" i="22"/>
  <c r="B61" i="22"/>
  <c r="N60" i="22"/>
  <c r="M59" i="22"/>
  <c r="L59" i="22"/>
  <c r="K59" i="22"/>
  <c r="J59" i="22"/>
  <c r="I59" i="22"/>
  <c r="H59" i="22"/>
  <c r="G59" i="22"/>
  <c r="F59" i="22"/>
  <c r="E59" i="22"/>
  <c r="D59" i="22"/>
  <c r="C59" i="22"/>
  <c r="B59" i="22"/>
  <c r="N58" i="22"/>
  <c r="N57" i="22"/>
  <c r="M56" i="22"/>
  <c r="L56" i="22"/>
  <c r="K56" i="22"/>
  <c r="J56" i="22"/>
  <c r="I56" i="22"/>
  <c r="H56" i="22"/>
  <c r="G56" i="22"/>
  <c r="F56" i="22"/>
  <c r="E56" i="22"/>
  <c r="D56" i="22"/>
  <c r="C56" i="22"/>
  <c r="B56" i="22"/>
  <c r="N55" i="22"/>
  <c r="N54" i="22"/>
  <c r="N53" i="22"/>
  <c r="N52" i="22"/>
  <c r="N51" i="22"/>
  <c r="N50" i="22"/>
  <c r="N49" i="22"/>
  <c r="M48" i="22"/>
  <c r="L48" i="22"/>
  <c r="K48" i="22"/>
  <c r="J48" i="22"/>
  <c r="I48" i="22"/>
  <c r="H48" i="22"/>
  <c r="G48" i="22"/>
  <c r="F48" i="22"/>
  <c r="E48" i="22"/>
  <c r="D48" i="22"/>
  <c r="C48" i="22"/>
  <c r="B48" i="22"/>
  <c r="N47" i="22"/>
  <c r="M46" i="22"/>
  <c r="L46" i="22"/>
  <c r="K46" i="22"/>
  <c r="J46" i="22"/>
  <c r="I46" i="22"/>
  <c r="H46" i="22"/>
  <c r="G46" i="22"/>
  <c r="F46" i="22"/>
  <c r="E46" i="22"/>
  <c r="D46" i="22"/>
  <c r="C46" i="22"/>
  <c r="B46" i="22"/>
  <c r="N45" i="22"/>
  <c r="N44" i="22"/>
  <c r="M43" i="22"/>
  <c r="L43" i="22"/>
  <c r="K43" i="22"/>
  <c r="J43" i="22"/>
  <c r="I43" i="22"/>
  <c r="H43" i="22"/>
  <c r="G43" i="22"/>
  <c r="F43" i="22"/>
  <c r="E43" i="22"/>
  <c r="D43" i="22"/>
  <c r="C43" i="22"/>
  <c r="B43" i="22"/>
  <c r="N42" i="22"/>
  <c r="N41" i="22"/>
  <c r="N40" i="22"/>
  <c r="N39" i="22"/>
  <c r="N38" i="22"/>
  <c r="N37" i="22"/>
  <c r="N36" i="22"/>
  <c r="N35" i="22"/>
  <c r="N34" i="22"/>
  <c r="N33" i="22"/>
  <c r="N32" i="22"/>
  <c r="N31" i="22"/>
  <c r="N30" i="22"/>
  <c r="N29" i="22"/>
  <c r="N28" i="22"/>
  <c r="N27" i="22"/>
  <c r="N26" i="22"/>
  <c r="N25" i="22"/>
  <c r="M24" i="22"/>
  <c r="L24" i="22"/>
  <c r="K24" i="22"/>
  <c r="J24" i="22"/>
  <c r="I24" i="22"/>
  <c r="H24" i="22"/>
  <c r="G24" i="22"/>
  <c r="F24" i="22"/>
  <c r="E24" i="22"/>
  <c r="D24" i="22"/>
  <c r="C24" i="22"/>
  <c r="B24" i="22"/>
  <c r="N23" i="22"/>
  <c r="M22" i="22"/>
  <c r="L22" i="22"/>
  <c r="K22" i="22"/>
  <c r="J22" i="22"/>
  <c r="I22" i="22"/>
  <c r="H22" i="22"/>
  <c r="G22" i="22"/>
  <c r="F22" i="22"/>
  <c r="E22" i="22"/>
  <c r="D22" i="22"/>
  <c r="C22" i="22"/>
  <c r="B22" i="22"/>
  <c r="N21" i="22"/>
  <c r="N20" i="22"/>
  <c r="N19" i="22"/>
  <c r="N18" i="22"/>
  <c r="N17" i="22"/>
  <c r="N16" i="22"/>
  <c r="N15" i="22"/>
  <c r="M14" i="22"/>
  <c r="L14" i="22"/>
  <c r="K14" i="22"/>
  <c r="J14" i="22"/>
  <c r="I14" i="22"/>
  <c r="H14" i="22"/>
  <c r="G14" i="22"/>
  <c r="F14" i="22"/>
  <c r="E14" i="22"/>
  <c r="D14" i="22"/>
  <c r="C14" i="22"/>
  <c r="B14" i="22"/>
  <c r="N13" i="22"/>
  <c r="N12" i="22"/>
  <c r="N11" i="22"/>
  <c r="N10" i="22"/>
  <c r="N9" i="22"/>
  <c r="N8" i="22"/>
  <c r="N7" i="22"/>
  <c r="N6" i="22"/>
  <c r="M5" i="22"/>
  <c r="L5" i="22"/>
  <c r="K5" i="22"/>
  <c r="J5" i="22"/>
  <c r="I5" i="22"/>
  <c r="H5" i="22"/>
  <c r="G5" i="22"/>
  <c r="F5" i="22"/>
  <c r="E5" i="22"/>
  <c r="D5" i="22"/>
  <c r="C5" i="22"/>
  <c r="B5" i="22"/>
  <c r="N211" i="23"/>
  <c r="N210" i="23"/>
  <c r="N205" i="23"/>
  <c r="N204" i="23"/>
  <c r="M203" i="23"/>
  <c r="L203" i="23"/>
  <c r="K203" i="23"/>
  <c r="J203" i="23"/>
  <c r="I203" i="23"/>
  <c r="H203" i="23"/>
  <c r="E203" i="23"/>
  <c r="D203" i="23"/>
  <c r="N202" i="23"/>
  <c r="M201" i="23"/>
  <c r="L201" i="23"/>
  <c r="K201" i="23"/>
  <c r="J201" i="23"/>
  <c r="I201" i="23"/>
  <c r="H201" i="23"/>
  <c r="E201" i="23"/>
  <c r="D201" i="23"/>
  <c r="N200" i="23"/>
  <c r="N199" i="23"/>
  <c r="M198" i="23"/>
  <c r="L198" i="23"/>
  <c r="K198" i="23"/>
  <c r="J198" i="23"/>
  <c r="I198" i="23"/>
  <c r="H198" i="23"/>
  <c r="E198" i="23"/>
  <c r="D198" i="23"/>
  <c r="N197" i="23"/>
  <c r="M196" i="23"/>
  <c r="L196" i="23"/>
  <c r="K196" i="23"/>
  <c r="J196" i="23"/>
  <c r="I196" i="23"/>
  <c r="H196" i="23"/>
  <c r="E196" i="23"/>
  <c r="D196" i="23"/>
  <c r="N195" i="23"/>
  <c r="N194" i="23"/>
  <c r="M193" i="23"/>
  <c r="L193" i="23"/>
  <c r="K193" i="23"/>
  <c r="J193" i="23"/>
  <c r="I193" i="23"/>
  <c r="H193" i="23"/>
  <c r="E193" i="23"/>
  <c r="D193" i="23"/>
  <c r="N192" i="23"/>
  <c r="M188" i="23"/>
  <c r="L188" i="23"/>
  <c r="K188" i="23"/>
  <c r="I188" i="23"/>
  <c r="H188" i="23"/>
  <c r="E188" i="23"/>
  <c r="D188" i="23"/>
  <c r="N187" i="23"/>
  <c r="N186" i="23"/>
  <c r="N185" i="23"/>
  <c r="M184" i="23"/>
  <c r="L184" i="23"/>
  <c r="K184" i="23"/>
  <c r="J184" i="23"/>
  <c r="I184" i="23"/>
  <c r="H184" i="23"/>
  <c r="E184" i="23"/>
  <c r="D184" i="23"/>
  <c r="N183" i="23"/>
  <c r="M182" i="23"/>
  <c r="L182" i="23"/>
  <c r="K182" i="23"/>
  <c r="J182" i="23"/>
  <c r="I182" i="23"/>
  <c r="H182" i="23"/>
  <c r="E182" i="23"/>
  <c r="D182" i="23"/>
  <c r="N181" i="23"/>
  <c r="N180" i="23"/>
  <c r="N179" i="23"/>
  <c r="M178" i="23"/>
  <c r="L178" i="23"/>
  <c r="K178" i="23"/>
  <c r="J178" i="23"/>
  <c r="I178" i="23"/>
  <c r="H178" i="23"/>
  <c r="E178" i="23"/>
  <c r="D178" i="23"/>
  <c r="N177" i="23"/>
  <c r="N176" i="23"/>
  <c r="N175" i="23"/>
  <c r="N174" i="23"/>
  <c r="M173" i="23"/>
  <c r="L173" i="23"/>
  <c r="K173" i="23"/>
  <c r="J173" i="23"/>
  <c r="I173" i="23"/>
  <c r="H173" i="23"/>
  <c r="E173" i="23"/>
  <c r="D173" i="23"/>
  <c r="N172" i="23"/>
  <c r="N171" i="23"/>
  <c r="M170" i="23"/>
  <c r="L170" i="23"/>
  <c r="K170" i="23"/>
  <c r="J170" i="23"/>
  <c r="I170" i="23"/>
  <c r="H170" i="23"/>
  <c r="E170" i="23"/>
  <c r="D170" i="23"/>
  <c r="N169" i="23"/>
  <c r="M168" i="23"/>
  <c r="L168" i="23"/>
  <c r="K168" i="23"/>
  <c r="J168" i="23"/>
  <c r="I168" i="23"/>
  <c r="H168" i="23"/>
  <c r="E168" i="23"/>
  <c r="D168" i="23"/>
  <c r="N167" i="23"/>
  <c r="E166" i="23"/>
  <c r="D166" i="23"/>
  <c r="N165" i="23"/>
  <c r="N164" i="23"/>
  <c r="N163" i="23"/>
  <c r="N162" i="23"/>
  <c r="N161" i="23"/>
  <c r="N160" i="23"/>
  <c r="M159" i="23"/>
  <c r="L159" i="23"/>
  <c r="K159" i="23"/>
  <c r="J159" i="23"/>
  <c r="I159" i="23"/>
  <c r="H159" i="23"/>
  <c r="E159" i="23"/>
  <c r="D159" i="23"/>
  <c r="N158" i="23"/>
  <c r="N157" i="23"/>
  <c r="N156" i="23"/>
  <c r="M155" i="23"/>
  <c r="L155" i="23"/>
  <c r="K155" i="23"/>
  <c r="J155" i="23"/>
  <c r="I155" i="23"/>
  <c r="H155" i="23"/>
  <c r="E155" i="23"/>
  <c r="D155" i="23"/>
  <c r="N154" i="23"/>
  <c r="M153" i="23"/>
  <c r="L153" i="23"/>
  <c r="K153" i="23"/>
  <c r="J153" i="23"/>
  <c r="I153" i="23"/>
  <c r="H153" i="23"/>
  <c r="E153" i="23"/>
  <c r="D153" i="23"/>
  <c r="N152" i="23"/>
  <c r="N151" i="23"/>
  <c r="N150" i="23"/>
  <c r="N149" i="23"/>
  <c r="N148" i="23"/>
  <c r="N147" i="23"/>
  <c r="N146" i="23"/>
  <c r="N145" i="23"/>
  <c r="N144" i="23"/>
  <c r="N143" i="23"/>
  <c r="M142" i="23"/>
  <c r="L142" i="23"/>
  <c r="K142" i="23"/>
  <c r="J142" i="23"/>
  <c r="I142" i="23"/>
  <c r="H142" i="23"/>
  <c r="E142" i="23"/>
  <c r="D142" i="23"/>
  <c r="N141" i="23"/>
  <c r="N140" i="23"/>
  <c r="N139" i="23"/>
  <c r="N138" i="23"/>
  <c r="N137" i="23"/>
  <c r="N136" i="23"/>
  <c r="N135" i="23"/>
  <c r="N134" i="23"/>
  <c r="M133" i="23"/>
  <c r="L133" i="23"/>
  <c r="K133" i="23"/>
  <c r="J133" i="23"/>
  <c r="I133" i="23"/>
  <c r="H133" i="23"/>
  <c r="E133" i="23"/>
  <c r="D133" i="23"/>
  <c r="N132" i="23"/>
  <c r="M131" i="23"/>
  <c r="L131" i="23"/>
  <c r="K131" i="23"/>
  <c r="J131" i="23"/>
  <c r="I131" i="23"/>
  <c r="H131" i="23"/>
  <c r="E131" i="23"/>
  <c r="D131" i="23"/>
  <c r="N130" i="23"/>
  <c r="M129" i="23"/>
  <c r="L129" i="23"/>
  <c r="K129" i="23"/>
  <c r="J129" i="23"/>
  <c r="I129" i="23"/>
  <c r="H129" i="23"/>
  <c r="E129" i="23"/>
  <c r="D129" i="23"/>
  <c r="N128" i="23"/>
  <c r="N127" i="23"/>
  <c r="N126" i="23"/>
  <c r="N125" i="23"/>
  <c r="N124" i="23"/>
  <c r="N123" i="23"/>
  <c r="N122" i="23"/>
  <c r="N121" i="23"/>
  <c r="N120" i="23"/>
  <c r="N119" i="23"/>
  <c r="N118" i="23"/>
  <c r="N117" i="23"/>
  <c r="N116" i="23"/>
  <c r="M115" i="23"/>
  <c r="L115" i="23"/>
  <c r="K115" i="23"/>
  <c r="J115" i="23"/>
  <c r="I115" i="23"/>
  <c r="H115" i="23"/>
  <c r="E115" i="23"/>
  <c r="D115" i="23"/>
  <c r="N114" i="23"/>
  <c r="N113" i="23"/>
  <c r="N112" i="23"/>
  <c r="N111" i="23"/>
  <c r="N110" i="23"/>
  <c r="M109" i="23"/>
  <c r="L109" i="23"/>
  <c r="K109" i="23"/>
  <c r="J109" i="23"/>
  <c r="I109" i="23"/>
  <c r="H109" i="23"/>
  <c r="E109" i="23"/>
  <c r="D109" i="23"/>
  <c r="N108" i="23"/>
  <c r="N107" i="23"/>
  <c r="M106" i="23"/>
  <c r="L106" i="23"/>
  <c r="K106" i="23"/>
  <c r="H106" i="23"/>
  <c r="E106" i="23"/>
  <c r="D106" i="23"/>
  <c r="N105" i="23"/>
  <c r="N104" i="23"/>
  <c r="M103" i="23"/>
  <c r="L103" i="23"/>
  <c r="K103" i="23"/>
  <c r="J103" i="23"/>
  <c r="I103" i="23"/>
  <c r="H103" i="23"/>
  <c r="E103" i="23"/>
  <c r="D103" i="23"/>
  <c r="N102" i="23"/>
  <c r="N101" i="23"/>
  <c r="M100" i="23"/>
  <c r="L100" i="23"/>
  <c r="K100" i="23"/>
  <c r="J100" i="23"/>
  <c r="I100" i="23"/>
  <c r="H100" i="23"/>
  <c r="E100" i="23"/>
  <c r="D100" i="23"/>
  <c r="N99" i="23"/>
  <c r="N98" i="23"/>
  <c r="M97" i="23"/>
  <c r="L97" i="23"/>
  <c r="K97" i="23"/>
  <c r="J97" i="23"/>
  <c r="I97" i="23"/>
  <c r="H97" i="23"/>
  <c r="E97" i="23"/>
  <c r="D97" i="23"/>
  <c r="N96" i="23"/>
  <c r="M95" i="23"/>
  <c r="L95" i="23"/>
  <c r="K95" i="23"/>
  <c r="J95" i="23"/>
  <c r="I95" i="23"/>
  <c r="H95" i="23"/>
  <c r="E95" i="23"/>
  <c r="D95" i="23"/>
  <c r="N94" i="23"/>
  <c r="M93" i="23"/>
  <c r="L93" i="23"/>
  <c r="K93" i="23"/>
  <c r="J93" i="23"/>
  <c r="I93" i="23"/>
  <c r="H93" i="23"/>
  <c r="E93" i="23"/>
  <c r="D93" i="23"/>
  <c r="N92" i="23"/>
  <c r="M91" i="23"/>
  <c r="L91" i="23"/>
  <c r="K91" i="23"/>
  <c r="J91" i="23"/>
  <c r="I91" i="23"/>
  <c r="H91" i="23"/>
  <c r="E91" i="23"/>
  <c r="D91" i="23"/>
  <c r="N90" i="23"/>
  <c r="M89" i="23"/>
  <c r="L89" i="23"/>
  <c r="K89" i="23"/>
  <c r="J89" i="23"/>
  <c r="I89" i="23"/>
  <c r="H89" i="23"/>
  <c r="E89" i="23"/>
  <c r="D89" i="23"/>
  <c r="N88" i="23"/>
  <c r="N87" i="23"/>
  <c r="N86" i="23"/>
  <c r="M85" i="23"/>
  <c r="L85" i="23"/>
  <c r="K85" i="23"/>
  <c r="J85" i="23"/>
  <c r="I85" i="23"/>
  <c r="H85" i="23"/>
  <c r="E85" i="23"/>
  <c r="D85" i="23"/>
  <c r="N84" i="23"/>
  <c r="N83" i="23"/>
  <c r="N82" i="23"/>
  <c r="N81" i="23"/>
  <c r="N80" i="23"/>
  <c r="M79" i="23"/>
  <c r="L79" i="23"/>
  <c r="K79" i="23"/>
  <c r="J79" i="23"/>
  <c r="I79" i="23"/>
  <c r="H79" i="23"/>
  <c r="E79" i="23"/>
  <c r="D79" i="23"/>
  <c r="N78" i="23"/>
  <c r="N77" i="23"/>
  <c r="N76" i="23"/>
  <c r="N75" i="23"/>
  <c r="N74" i="23"/>
  <c r="N73" i="23"/>
  <c r="N72" i="23"/>
  <c r="N71" i="23"/>
  <c r="M70" i="23"/>
  <c r="L70" i="23"/>
  <c r="K70" i="23"/>
  <c r="J70" i="23"/>
  <c r="I70" i="23"/>
  <c r="H70" i="23"/>
  <c r="E70" i="23"/>
  <c r="D70" i="23"/>
  <c r="N69" i="23"/>
  <c r="N68" i="23"/>
  <c r="M67" i="23"/>
  <c r="L67" i="23"/>
  <c r="K67" i="23"/>
  <c r="J67" i="23"/>
  <c r="I67" i="23"/>
  <c r="H67" i="23"/>
  <c r="E67" i="23"/>
  <c r="D67" i="23"/>
  <c r="N66" i="23"/>
  <c r="N65" i="23"/>
  <c r="N64" i="23"/>
  <c r="M63" i="23"/>
  <c r="L63" i="23"/>
  <c r="K63" i="23"/>
  <c r="J63" i="23"/>
  <c r="I63" i="23"/>
  <c r="H63" i="23"/>
  <c r="E63" i="23"/>
  <c r="D63" i="23"/>
  <c r="N62" i="23"/>
  <c r="M61" i="23"/>
  <c r="L61" i="23"/>
  <c r="K61" i="23"/>
  <c r="J61" i="23"/>
  <c r="I61" i="23"/>
  <c r="H61" i="23"/>
  <c r="E61" i="23"/>
  <c r="D61" i="23"/>
  <c r="N60" i="23"/>
  <c r="M59" i="23"/>
  <c r="L59" i="23"/>
  <c r="K59" i="23"/>
  <c r="J59" i="23"/>
  <c r="I59" i="23"/>
  <c r="H59" i="23"/>
  <c r="E59" i="23"/>
  <c r="D59" i="23"/>
  <c r="N58" i="23"/>
  <c r="N57" i="23"/>
  <c r="M56" i="23"/>
  <c r="L56" i="23"/>
  <c r="K56" i="23"/>
  <c r="J56" i="23"/>
  <c r="I56" i="23"/>
  <c r="H56" i="23"/>
  <c r="E56" i="23"/>
  <c r="D56" i="23"/>
  <c r="N55" i="23"/>
  <c r="N54" i="23"/>
  <c r="N53" i="23"/>
  <c r="N52" i="23"/>
  <c r="N51" i="23"/>
  <c r="N50" i="23"/>
  <c r="N49" i="23"/>
  <c r="M48" i="23"/>
  <c r="L48" i="23"/>
  <c r="K48" i="23"/>
  <c r="J48" i="23"/>
  <c r="I48" i="23"/>
  <c r="H48" i="23"/>
  <c r="E48" i="23"/>
  <c r="D48" i="23"/>
  <c r="N47" i="23"/>
  <c r="M46" i="23"/>
  <c r="L46" i="23"/>
  <c r="K46" i="23"/>
  <c r="J46" i="23"/>
  <c r="I46" i="23"/>
  <c r="H46" i="23"/>
  <c r="E46" i="23"/>
  <c r="D46" i="23"/>
  <c r="N45" i="23"/>
  <c r="N44" i="23"/>
  <c r="M43" i="23"/>
  <c r="L43" i="23"/>
  <c r="K43" i="23"/>
  <c r="J43" i="23"/>
  <c r="I43" i="23"/>
  <c r="H43" i="23"/>
  <c r="E43" i="23"/>
  <c r="D43" i="23"/>
  <c r="N42" i="23"/>
  <c r="N41" i="23"/>
  <c r="N40" i="23"/>
  <c r="N39" i="23"/>
  <c r="N38" i="23"/>
  <c r="N37" i="23"/>
  <c r="N36" i="23"/>
  <c r="N35" i="23"/>
  <c r="N34" i="23"/>
  <c r="N33" i="23"/>
  <c r="N32" i="23"/>
  <c r="N31" i="23"/>
  <c r="N30" i="23"/>
  <c r="N29" i="23"/>
  <c r="N28" i="23"/>
  <c r="N27" i="23"/>
  <c r="N26" i="23"/>
  <c r="N25" i="23"/>
  <c r="M24" i="23"/>
  <c r="L24" i="23"/>
  <c r="K24" i="23"/>
  <c r="J24" i="23"/>
  <c r="I24" i="23"/>
  <c r="H24" i="23"/>
  <c r="E24" i="23"/>
  <c r="D24" i="23"/>
  <c r="N23" i="23"/>
  <c r="M22" i="23"/>
  <c r="L22" i="23"/>
  <c r="K22" i="23"/>
  <c r="J22" i="23"/>
  <c r="I22" i="23"/>
  <c r="H22" i="23"/>
  <c r="E22" i="23"/>
  <c r="D22" i="23"/>
  <c r="N21" i="23"/>
  <c r="N20" i="23"/>
  <c r="N19" i="23"/>
  <c r="N18" i="23"/>
  <c r="N17" i="23"/>
  <c r="N16" i="23"/>
  <c r="N15" i="23"/>
  <c r="M14" i="23"/>
  <c r="L14" i="23"/>
  <c r="K14" i="23"/>
  <c r="J14" i="23"/>
  <c r="I14" i="23"/>
  <c r="H14" i="23"/>
  <c r="E14" i="23"/>
  <c r="D14" i="23"/>
  <c r="N13" i="23"/>
  <c r="N12" i="23"/>
  <c r="N11" i="23"/>
  <c r="N10" i="23"/>
  <c r="N9" i="23"/>
  <c r="N8" i="23"/>
  <c r="N7" i="23"/>
  <c r="N6" i="23"/>
  <c r="M5" i="23"/>
  <c r="L5" i="23"/>
  <c r="K5" i="23"/>
  <c r="J5" i="23"/>
  <c r="I5" i="23"/>
  <c r="H5" i="23"/>
  <c r="E5" i="23"/>
  <c r="D5" i="23"/>
  <c r="B5" i="20"/>
  <c r="C5" i="20"/>
  <c r="D5" i="20"/>
  <c r="E5" i="20"/>
  <c r="F5" i="20"/>
  <c r="G5" i="20"/>
  <c r="H5" i="20"/>
  <c r="I5" i="20"/>
  <c r="J5" i="20"/>
  <c r="K5" i="20"/>
  <c r="L5" i="20"/>
  <c r="M5" i="20"/>
  <c r="N6" i="20"/>
  <c r="N7" i="20"/>
  <c r="N8" i="20"/>
  <c r="N9" i="20"/>
  <c r="N10" i="20"/>
  <c r="N11" i="20"/>
  <c r="N12" i="20"/>
  <c r="N13" i="20"/>
  <c r="B14" i="20"/>
  <c r="C14" i="20"/>
  <c r="D14" i="20"/>
  <c r="E14" i="20"/>
  <c r="F14" i="20"/>
  <c r="G14" i="20"/>
  <c r="H14" i="20"/>
  <c r="I14" i="20"/>
  <c r="J14" i="20"/>
  <c r="K14" i="20"/>
  <c r="L14" i="20"/>
  <c r="M14" i="20"/>
  <c r="N15" i="20"/>
  <c r="N16" i="20"/>
  <c r="N17" i="20"/>
  <c r="N18" i="20"/>
  <c r="N19" i="20"/>
  <c r="B20" i="20"/>
  <c r="C20" i="20"/>
  <c r="D20" i="20"/>
  <c r="E20" i="20"/>
  <c r="F20" i="20"/>
  <c r="G20" i="20"/>
  <c r="H20" i="20"/>
  <c r="I20" i="20"/>
  <c r="J20" i="20"/>
  <c r="K20" i="20"/>
  <c r="L20" i="20"/>
  <c r="M20" i="20"/>
  <c r="N21" i="20"/>
  <c r="B22" i="20"/>
  <c r="C22" i="20"/>
  <c r="D22" i="20"/>
  <c r="E22" i="20"/>
  <c r="F22" i="20"/>
  <c r="G22" i="20"/>
  <c r="H22" i="20"/>
  <c r="I22" i="20"/>
  <c r="J22" i="20"/>
  <c r="K22" i="20"/>
  <c r="L22" i="20"/>
  <c r="M22" i="20"/>
  <c r="N23" i="20"/>
  <c r="N24" i="20"/>
  <c r="N25" i="20"/>
  <c r="N26" i="20"/>
  <c r="N27" i="20"/>
  <c r="N28" i="20"/>
  <c r="N29" i="20"/>
  <c r="N30" i="20"/>
  <c r="N31" i="20"/>
  <c r="N32" i="20"/>
  <c r="N33" i="20"/>
  <c r="N34" i="20"/>
  <c r="N35" i="20"/>
  <c r="N36" i="20"/>
  <c r="N37" i="20"/>
  <c r="N38" i="20"/>
  <c r="N39" i="20"/>
  <c r="N40" i="20"/>
  <c r="B41" i="20"/>
  <c r="C41" i="20"/>
  <c r="D41" i="20"/>
  <c r="E41" i="20"/>
  <c r="F41" i="20"/>
  <c r="G41" i="20"/>
  <c r="H41" i="20"/>
  <c r="I41" i="20"/>
  <c r="J41" i="20"/>
  <c r="K41" i="20"/>
  <c r="L41" i="20"/>
  <c r="M41" i="20"/>
  <c r="N42" i="20"/>
  <c r="N43" i="20"/>
  <c r="B44" i="20"/>
  <c r="C44" i="20"/>
  <c r="D44" i="20"/>
  <c r="E44" i="20"/>
  <c r="F44" i="20"/>
  <c r="G44" i="20"/>
  <c r="H44" i="20"/>
  <c r="I44" i="20"/>
  <c r="J44" i="20"/>
  <c r="K44" i="20"/>
  <c r="L44" i="20"/>
  <c r="M44" i="20"/>
  <c r="N45" i="20"/>
  <c r="B46" i="20"/>
  <c r="C46" i="20"/>
  <c r="D46" i="20"/>
  <c r="E46" i="20"/>
  <c r="F46" i="20"/>
  <c r="G46" i="20"/>
  <c r="H46" i="20"/>
  <c r="I46" i="20"/>
  <c r="J46" i="20"/>
  <c r="K46" i="20"/>
  <c r="L46" i="20"/>
  <c r="M46" i="20"/>
  <c r="N47" i="20"/>
  <c r="N48" i="20"/>
  <c r="N49" i="20"/>
  <c r="N50" i="20"/>
  <c r="N51" i="20"/>
  <c r="N52" i="20"/>
  <c r="N53" i="20"/>
  <c r="B54" i="20"/>
  <c r="C54" i="20"/>
  <c r="D54" i="20"/>
  <c r="E54" i="20"/>
  <c r="F54" i="20"/>
  <c r="G54" i="20"/>
  <c r="H54" i="20"/>
  <c r="I54" i="20"/>
  <c r="J54" i="20"/>
  <c r="K54" i="20"/>
  <c r="L54" i="20"/>
  <c r="M54" i="20"/>
  <c r="N55" i="20"/>
  <c r="N56" i="20"/>
  <c r="B57" i="20"/>
  <c r="C57" i="20"/>
  <c r="D57" i="20"/>
  <c r="E57" i="20"/>
  <c r="F57" i="20"/>
  <c r="G57" i="20"/>
  <c r="H57" i="20"/>
  <c r="I57" i="20"/>
  <c r="J57" i="20"/>
  <c r="K57" i="20"/>
  <c r="L57" i="20"/>
  <c r="M57" i="20"/>
  <c r="N58" i="20"/>
  <c r="B59" i="20"/>
  <c r="C59" i="20"/>
  <c r="D59" i="20"/>
  <c r="E59" i="20"/>
  <c r="F59" i="20"/>
  <c r="G59" i="20"/>
  <c r="H59" i="20"/>
  <c r="I59" i="20"/>
  <c r="J59" i="20"/>
  <c r="K59" i="20"/>
  <c r="L59" i="20"/>
  <c r="M59" i="20"/>
  <c r="N60" i="20"/>
  <c r="N61" i="20"/>
  <c r="N62" i="20"/>
  <c r="B63" i="20"/>
  <c r="C63" i="20"/>
  <c r="D63" i="20"/>
  <c r="E63" i="20"/>
  <c r="F63" i="20"/>
  <c r="G63" i="20"/>
  <c r="H63" i="20"/>
  <c r="I63" i="20"/>
  <c r="J63" i="20"/>
  <c r="K63" i="20"/>
  <c r="L63" i="20"/>
  <c r="M63" i="20"/>
  <c r="N64" i="20"/>
  <c r="N65" i="20"/>
  <c r="B66" i="20"/>
  <c r="C66" i="20"/>
  <c r="D66" i="20"/>
  <c r="E66" i="20"/>
  <c r="F66" i="20"/>
  <c r="G66" i="20"/>
  <c r="H66" i="20"/>
  <c r="I66" i="20"/>
  <c r="J66" i="20"/>
  <c r="K66" i="20"/>
  <c r="L66" i="20"/>
  <c r="M66" i="20"/>
  <c r="N67" i="20"/>
  <c r="N68" i="20"/>
  <c r="N69" i="20"/>
  <c r="N70" i="20"/>
  <c r="N71" i="20"/>
  <c r="N72" i="20"/>
  <c r="N73" i="20"/>
  <c r="N74" i="20"/>
  <c r="B75" i="20"/>
  <c r="C75" i="20"/>
  <c r="D75" i="20"/>
  <c r="E75" i="20"/>
  <c r="F75" i="20"/>
  <c r="G75" i="20"/>
  <c r="H75" i="20"/>
  <c r="I75" i="20"/>
  <c r="J75" i="20"/>
  <c r="K75" i="20"/>
  <c r="L75" i="20"/>
  <c r="M75" i="20"/>
  <c r="N76" i="20"/>
  <c r="N77" i="20"/>
  <c r="N78" i="20"/>
  <c r="N79" i="20"/>
  <c r="N80" i="20"/>
  <c r="B81" i="20"/>
  <c r="C81" i="20"/>
  <c r="D81" i="20"/>
  <c r="E81" i="20"/>
  <c r="F81" i="20"/>
  <c r="G81" i="20"/>
  <c r="H81" i="20"/>
  <c r="I81" i="20"/>
  <c r="J81" i="20"/>
  <c r="K81" i="20"/>
  <c r="L81" i="20"/>
  <c r="M81" i="20"/>
  <c r="N82" i="20"/>
  <c r="B83" i="20"/>
  <c r="C83" i="20"/>
  <c r="D83" i="20"/>
  <c r="E83" i="20"/>
  <c r="F83" i="20"/>
  <c r="G83" i="20"/>
  <c r="H83" i="20"/>
  <c r="I83" i="20"/>
  <c r="J83" i="20"/>
  <c r="K83" i="20"/>
  <c r="L83" i="20"/>
  <c r="M83" i="20"/>
  <c r="N84" i="20"/>
  <c r="B85" i="20"/>
  <c r="C85" i="20"/>
  <c r="D85" i="20"/>
  <c r="E85" i="20"/>
  <c r="F85" i="20"/>
  <c r="G85" i="20"/>
  <c r="H85" i="20"/>
  <c r="I85" i="20"/>
  <c r="J85" i="20"/>
  <c r="K85" i="20"/>
  <c r="L85" i="20"/>
  <c r="M85" i="20"/>
  <c r="N86" i="20"/>
  <c r="B87" i="20"/>
  <c r="C87" i="20"/>
  <c r="D87" i="20"/>
  <c r="E87" i="20"/>
  <c r="F87" i="20"/>
  <c r="G87" i="20"/>
  <c r="H87" i="20"/>
  <c r="I87" i="20"/>
  <c r="J87" i="20"/>
  <c r="K87" i="20"/>
  <c r="L87" i="20"/>
  <c r="M87" i="20"/>
  <c r="N88" i="20"/>
  <c r="B89" i="20"/>
  <c r="C89" i="20"/>
  <c r="D89" i="20"/>
  <c r="E89" i="20"/>
  <c r="F89" i="20"/>
  <c r="G89" i="20"/>
  <c r="H89" i="20"/>
  <c r="I89" i="20"/>
  <c r="J89" i="20"/>
  <c r="K89" i="20"/>
  <c r="L89" i="20"/>
  <c r="M89" i="20"/>
  <c r="N90" i="20"/>
  <c r="B91" i="20"/>
  <c r="C91" i="20"/>
  <c r="D91" i="20"/>
  <c r="E91" i="20"/>
  <c r="F91" i="20"/>
  <c r="G91" i="20"/>
  <c r="H91" i="20"/>
  <c r="I91" i="20"/>
  <c r="J91" i="20"/>
  <c r="K91" i="20"/>
  <c r="L91" i="20"/>
  <c r="M91" i="20"/>
  <c r="N92" i="20"/>
  <c r="N93" i="20"/>
  <c r="H94" i="20"/>
  <c r="I94" i="20"/>
  <c r="J94" i="20"/>
  <c r="K94" i="20"/>
  <c r="L94" i="20"/>
  <c r="M94" i="20"/>
  <c r="N95" i="20"/>
  <c r="N96" i="20"/>
  <c r="B97" i="20"/>
  <c r="C97" i="20"/>
  <c r="D97" i="20"/>
  <c r="E97" i="20"/>
  <c r="F97" i="20"/>
  <c r="G97" i="20"/>
  <c r="H97" i="20"/>
  <c r="I97" i="20"/>
  <c r="J97" i="20"/>
  <c r="K97" i="20"/>
  <c r="L97" i="20"/>
  <c r="M97" i="20"/>
  <c r="N98" i="20"/>
  <c r="N99" i="20"/>
  <c r="B100" i="20"/>
  <c r="C100" i="20"/>
  <c r="D100" i="20"/>
  <c r="E100" i="20"/>
  <c r="F100" i="20"/>
  <c r="G100" i="20"/>
  <c r="H100" i="20"/>
  <c r="I100" i="20"/>
  <c r="J100" i="20"/>
  <c r="K100" i="20"/>
  <c r="L100" i="20"/>
  <c r="M100" i="20"/>
  <c r="N101" i="20"/>
  <c r="N102" i="20"/>
  <c r="N103" i="20"/>
  <c r="N104" i="20"/>
  <c r="N105" i="20"/>
  <c r="B106" i="20"/>
  <c r="C106" i="20"/>
  <c r="D106" i="20"/>
  <c r="E106" i="20"/>
  <c r="F106" i="20"/>
  <c r="G106" i="20"/>
  <c r="H106" i="20"/>
  <c r="I106" i="20"/>
  <c r="J106" i="20"/>
  <c r="K106" i="20"/>
  <c r="L106" i="20"/>
  <c r="M106" i="20"/>
  <c r="N107" i="20"/>
  <c r="N108" i="20"/>
  <c r="N109" i="20"/>
  <c r="N110" i="20"/>
  <c r="N111" i="20"/>
  <c r="N112" i="20"/>
  <c r="N113" i="20"/>
  <c r="N114" i="20"/>
  <c r="N115" i="20"/>
  <c r="N116" i="20"/>
  <c r="B117" i="20"/>
  <c r="C117" i="20"/>
  <c r="D117" i="20"/>
  <c r="E117" i="20"/>
  <c r="F117" i="20"/>
  <c r="G117" i="20"/>
  <c r="H117" i="20"/>
  <c r="I117" i="20"/>
  <c r="J117" i="20"/>
  <c r="K117" i="20"/>
  <c r="L117" i="20"/>
  <c r="M117" i="20"/>
  <c r="N118" i="20"/>
  <c r="B119" i="20"/>
  <c r="C119" i="20"/>
  <c r="D119" i="20"/>
  <c r="E119" i="20"/>
  <c r="F119" i="20"/>
  <c r="G119" i="20"/>
  <c r="H119" i="20"/>
  <c r="I119" i="20"/>
  <c r="J119" i="20"/>
  <c r="K119" i="20"/>
  <c r="L119" i="20"/>
  <c r="M119" i="20"/>
  <c r="N120" i="20"/>
  <c r="B121" i="20"/>
  <c r="C121" i="20"/>
  <c r="D121" i="20"/>
  <c r="E121" i="20"/>
  <c r="F121" i="20"/>
  <c r="G121" i="20"/>
  <c r="H121" i="20"/>
  <c r="I121" i="20"/>
  <c r="J121" i="20"/>
  <c r="K121" i="20"/>
  <c r="L121" i="20"/>
  <c r="M121" i="20"/>
  <c r="N122" i="20"/>
  <c r="N123" i="20"/>
  <c r="N124" i="20"/>
  <c r="N125" i="20"/>
  <c r="N126" i="20"/>
  <c r="N127" i="20"/>
  <c r="N128" i="20"/>
  <c r="N129" i="20"/>
  <c r="B130" i="20"/>
  <c r="C130" i="20"/>
  <c r="D130" i="20"/>
  <c r="E130" i="20"/>
  <c r="F130" i="20"/>
  <c r="G130" i="20"/>
  <c r="H130" i="20"/>
  <c r="I130" i="20"/>
  <c r="J130" i="20"/>
  <c r="K130" i="20"/>
  <c r="L130" i="20"/>
  <c r="M130" i="20"/>
  <c r="N131" i="20"/>
  <c r="N132" i="20"/>
  <c r="N133" i="20"/>
  <c r="N134" i="20"/>
  <c r="N135" i="20"/>
  <c r="N136" i="20"/>
  <c r="N137" i="20"/>
  <c r="N138" i="20"/>
  <c r="N139" i="20"/>
  <c r="N140" i="20"/>
  <c r="B141" i="20"/>
  <c r="C141" i="20"/>
  <c r="D141" i="20"/>
  <c r="E141" i="20"/>
  <c r="F141" i="20"/>
  <c r="G141" i="20"/>
  <c r="H141" i="20"/>
  <c r="I141" i="20"/>
  <c r="J141" i="20"/>
  <c r="K141" i="20"/>
  <c r="L141" i="20"/>
  <c r="M141" i="20"/>
  <c r="N142" i="20"/>
  <c r="B143" i="20"/>
  <c r="C143" i="20"/>
  <c r="D143" i="20"/>
  <c r="E143" i="20"/>
  <c r="F143" i="20"/>
  <c r="G143" i="20"/>
  <c r="H143" i="20"/>
  <c r="I143" i="20"/>
  <c r="J143" i="20"/>
  <c r="K143" i="20"/>
  <c r="L143" i="20"/>
  <c r="M143" i="20"/>
  <c r="N144" i="20"/>
  <c r="N145" i="20"/>
  <c r="N146" i="20"/>
  <c r="B147" i="20"/>
  <c r="C147" i="20"/>
  <c r="D147" i="20"/>
  <c r="E147" i="20"/>
  <c r="F147" i="20"/>
  <c r="G147" i="20"/>
  <c r="H147" i="20"/>
  <c r="I147" i="20"/>
  <c r="J147" i="20"/>
  <c r="K147" i="20"/>
  <c r="L147" i="20"/>
  <c r="M147" i="20"/>
  <c r="N148" i="20"/>
  <c r="N149" i="20"/>
  <c r="N150" i="20"/>
  <c r="N151" i="20"/>
  <c r="N152" i="20"/>
  <c r="N153" i="20"/>
  <c r="B154" i="20"/>
  <c r="C154" i="20"/>
  <c r="D154" i="20"/>
  <c r="E154" i="20"/>
  <c r="F154" i="20"/>
  <c r="G154" i="20"/>
  <c r="H154" i="20"/>
  <c r="I154" i="20"/>
  <c r="J154" i="20"/>
  <c r="K154" i="20"/>
  <c r="L154" i="20"/>
  <c r="M154" i="20"/>
  <c r="N155" i="20"/>
  <c r="B156" i="20"/>
  <c r="C156" i="20"/>
  <c r="D156" i="20"/>
  <c r="E156" i="20"/>
  <c r="F156" i="20"/>
  <c r="G156" i="20"/>
  <c r="H156" i="20"/>
  <c r="I156" i="20"/>
  <c r="J156" i="20"/>
  <c r="K156" i="20"/>
  <c r="L156" i="20"/>
  <c r="M156" i="20"/>
  <c r="N157" i="20"/>
  <c r="N158" i="20"/>
  <c r="B159" i="20"/>
  <c r="C159" i="20"/>
  <c r="D159" i="20"/>
  <c r="E159" i="20"/>
  <c r="F159" i="20"/>
  <c r="G159" i="20"/>
  <c r="H159" i="20"/>
  <c r="I159" i="20"/>
  <c r="J159" i="20"/>
  <c r="K159" i="20"/>
  <c r="L159" i="20"/>
  <c r="M159" i="20"/>
  <c r="N160" i="20"/>
  <c r="N161" i="20"/>
  <c r="N162" i="20"/>
  <c r="N163" i="20"/>
  <c r="B164" i="20"/>
  <c r="C164" i="20"/>
  <c r="D164" i="20"/>
  <c r="E164" i="20"/>
  <c r="F164" i="20"/>
  <c r="G164" i="20"/>
  <c r="H164" i="20"/>
  <c r="I164" i="20"/>
  <c r="J164" i="20"/>
  <c r="K164" i="20"/>
  <c r="L164" i="20"/>
  <c r="M164" i="20"/>
  <c r="N165" i="20"/>
  <c r="N166" i="20"/>
  <c r="N167" i="20"/>
  <c r="B168" i="20"/>
  <c r="C168" i="20"/>
  <c r="D168" i="20"/>
  <c r="E168" i="20"/>
  <c r="F168" i="20"/>
  <c r="G168" i="20"/>
  <c r="H168" i="20"/>
  <c r="I168" i="20"/>
  <c r="J168" i="20"/>
  <c r="K168" i="20"/>
  <c r="L168" i="20"/>
  <c r="M168" i="20"/>
  <c r="N169" i="20"/>
  <c r="B170" i="20"/>
  <c r="C170" i="20"/>
  <c r="D170" i="20"/>
  <c r="E170" i="20"/>
  <c r="F170" i="20"/>
  <c r="G170" i="20"/>
  <c r="H170" i="20"/>
  <c r="I170" i="20"/>
  <c r="J170" i="20"/>
  <c r="K170" i="20"/>
  <c r="L170" i="20"/>
  <c r="M170" i="20"/>
  <c r="N171" i="20"/>
  <c r="N172" i="20"/>
  <c r="N173" i="20"/>
  <c r="B174" i="20"/>
  <c r="C174" i="20"/>
  <c r="D174" i="20"/>
  <c r="E174" i="20"/>
  <c r="F174" i="20"/>
  <c r="G174" i="20"/>
  <c r="H174" i="20"/>
  <c r="I174" i="20"/>
  <c r="J174" i="20"/>
  <c r="K174" i="20"/>
  <c r="L174" i="20"/>
  <c r="M174" i="20"/>
  <c r="N175" i="20"/>
  <c r="B176" i="20"/>
  <c r="C176" i="20"/>
  <c r="D176" i="20"/>
  <c r="E176" i="20"/>
  <c r="F176" i="20"/>
  <c r="G176" i="20"/>
  <c r="H176" i="20"/>
  <c r="I176" i="20"/>
  <c r="J176" i="20"/>
  <c r="K176" i="20"/>
  <c r="L176" i="20"/>
  <c r="M176" i="20"/>
  <c r="N177" i="20"/>
  <c r="B178" i="20"/>
  <c r="C178" i="20"/>
  <c r="D178" i="20"/>
  <c r="E178" i="20"/>
  <c r="F178" i="20"/>
  <c r="G178" i="20"/>
  <c r="H178" i="20"/>
  <c r="I178" i="20"/>
  <c r="J178" i="20"/>
  <c r="K178" i="20"/>
  <c r="L178" i="20"/>
  <c r="M178" i="20"/>
  <c r="N179" i="20"/>
  <c r="N180" i="20"/>
  <c r="B181" i="20"/>
  <c r="C181" i="20"/>
  <c r="D181" i="20"/>
  <c r="E181" i="20"/>
  <c r="F181" i="20"/>
  <c r="G181" i="20"/>
  <c r="H181" i="20"/>
  <c r="I181" i="20"/>
  <c r="J181" i="20"/>
  <c r="K181" i="20"/>
  <c r="L181" i="20"/>
  <c r="M181" i="20"/>
  <c r="N182" i="20"/>
  <c r="B183" i="20"/>
  <c r="C183" i="20"/>
  <c r="D183" i="20"/>
  <c r="E183" i="20"/>
  <c r="F183" i="20"/>
  <c r="G183" i="20"/>
  <c r="H183" i="20"/>
  <c r="I183" i="20"/>
  <c r="J183" i="20"/>
  <c r="K183" i="20"/>
  <c r="L183" i="20"/>
  <c r="M183" i="20"/>
  <c r="N184" i="20"/>
  <c r="N185" i="20"/>
  <c r="B186" i="20"/>
  <c r="C186" i="20"/>
  <c r="D186" i="20"/>
  <c r="E186" i="20"/>
  <c r="F186" i="20"/>
  <c r="G186" i="20"/>
  <c r="H186" i="20"/>
  <c r="I186" i="20"/>
  <c r="J186" i="20"/>
  <c r="K186" i="20"/>
  <c r="L186" i="20"/>
  <c r="M186" i="20"/>
  <c r="N187" i="20"/>
  <c r="B188" i="20"/>
  <c r="C188" i="20"/>
  <c r="D188" i="20"/>
  <c r="E188" i="20"/>
  <c r="F188" i="20"/>
  <c r="G188" i="20"/>
  <c r="H188" i="20"/>
  <c r="I188" i="20"/>
  <c r="J188" i="20"/>
  <c r="K188" i="20"/>
  <c r="L188" i="20"/>
  <c r="M188" i="20"/>
  <c r="N189" i="20"/>
  <c r="N190" i="20"/>
  <c r="N195" i="20"/>
  <c r="N196" i="20"/>
  <c r="B5" i="19"/>
  <c r="C5" i="19"/>
  <c r="D5" i="19"/>
  <c r="E5" i="19"/>
  <c r="F5" i="19"/>
  <c r="G5" i="19"/>
  <c r="H5" i="19"/>
  <c r="I5" i="19"/>
  <c r="J5" i="19"/>
  <c r="K5" i="19"/>
  <c r="L5" i="19"/>
  <c r="M5" i="19"/>
  <c r="N6" i="19"/>
  <c r="N7" i="19"/>
  <c r="N8" i="19"/>
  <c r="N9" i="19"/>
  <c r="N10" i="19"/>
  <c r="N11" i="19"/>
  <c r="N12" i="19"/>
  <c r="N13" i="19"/>
  <c r="B14" i="19"/>
  <c r="C14" i="19"/>
  <c r="D14" i="19"/>
  <c r="E14" i="19"/>
  <c r="F14" i="19"/>
  <c r="G14" i="19"/>
  <c r="H14" i="19"/>
  <c r="I14" i="19"/>
  <c r="J14" i="19"/>
  <c r="K14" i="19"/>
  <c r="L14" i="19"/>
  <c r="M14" i="19"/>
  <c r="N15" i="19"/>
  <c r="N16" i="19"/>
  <c r="N17" i="19"/>
  <c r="N18" i="19"/>
  <c r="N19" i="19"/>
  <c r="B20" i="19"/>
  <c r="C20" i="19"/>
  <c r="D20" i="19"/>
  <c r="E20" i="19"/>
  <c r="F20" i="19"/>
  <c r="G20" i="19"/>
  <c r="H20" i="19"/>
  <c r="I20" i="19"/>
  <c r="J20" i="19"/>
  <c r="K20" i="19"/>
  <c r="L20" i="19"/>
  <c r="M20" i="19"/>
  <c r="N21" i="19"/>
  <c r="B22" i="19"/>
  <c r="C22" i="19"/>
  <c r="D22" i="19"/>
  <c r="E22" i="19"/>
  <c r="F22" i="19"/>
  <c r="G22" i="19"/>
  <c r="H22" i="19"/>
  <c r="I22" i="19"/>
  <c r="J22" i="19"/>
  <c r="K22" i="19"/>
  <c r="L22" i="19"/>
  <c r="M22" i="19"/>
  <c r="N23" i="19"/>
  <c r="N24" i="19"/>
  <c r="N25" i="19"/>
  <c r="N26" i="19"/>
  <c r="N27" i="19"/>
  <c r="N28" i="19"/>
  <c r="N29" i="19"/>
  <c r="N30" i="19"/>
  <c r="N31" i="19"/>
  <c r="N32" i="19"/>
  <c r="N33" i="19"/>
  <c r="N34" i="19"/>
  <c r="N35" i="19"/>
  <c r="N36" i="19"/>
  <c r="N37" i="19"/>
  <c r="N38" i="19"/>
  <c r="N39" i="19"/>
  <c r="B40" i="19"/>
  <c r="C40" i="19"/>
  <c r="D40" i="19"/>
  <c r="E40" i="19"/>
  <c r="F40" i="19"/>
  <c r="G40" i="19"/>
  <c r="H40" i="19"/>
  <c r="I40" i="19"/>
  <c r="J40" i="19"/>
  <c r="K40" i="19"/>
  <c r="L40" i="19"/>
  <c r="M40" i="19"/>
  <c r="N41" i="19"/>
  <c r="N42" i="19"/>
  <c r="B43" i="19"/>
  <c r="C43" i="19"/>
  <c r="D43" i="19"/>
  <c r="E43" i="19"/>
  <c r="F43" i="19"/>
  <c r="G43" i="19"/>
  <c r="H43" i="19"/>
  <c r="I43" i="19"/>
  <c r="J43" i="19"/>
  <c r="K43" i="19"/>
  <c r="L43" i="19"/>
  <c r="M43" i="19"/>
  <c r="N44" i="19"/>
  <c r="B45" i="19"/>
  <c r="C45" i="19"/>
  <c r="D45" i="19"/>
  <c r="E45" i="19"/>
  <c r="F45" i="19"/>
  <c r="G45" i="19"/>
  <c r="H45" i="19"/>
  <c r="I45" i="19"/>
  <c r="J45" i="19"/>
  <c r="K45" i="19"/>
  <c r="L45" i="19"/>
  <c r="M45" i="19"/>
  <c r="N46" i="19"/>
  <c r="N47" i="19"/>
  <c r="N48" i="19"/>
  <c r="N49" i="19"/>
  <c r="N50" i="19"/>
  <c r="N51" i="19"/>
  <c r="N52" i="19"/>
  <c r="B53" i="19"/>
  <c r="C53" i="19"/>
  <c r="D53" i="19"/>
  <c r="E53" i="19"/>
  <c r="F53" i="19"/>
  <c r="G53" i="19"/>
  <c r="H53" i="19"/>
  <c r="I53" i="19"/>
  <c r="J53" i="19"/>
  <c r="K53" i="19"/>
  <c r="L53" i="19"/>
  <c r="M53" i="19"/>
  <c r="N54" i="19"/>
  <c r="N55" i="19"/>
  <c r="B56" i="19"/>
  <c r="C56" i="19"/>
  <c r="D56" i="19"/>
  <c r="E56" i="19"/>
  <c r="F56" i="19"/>
  <c r="G56" i="19"/>
  <c r="H56" i="19"/>
  <c r="I56" i="19"/>
  <c r="J56" i="19"/>
  <c r="K56" i="19"/>
  <c r="L56" i="19"/>
  <c r="M56" i="19"/>
  <c r="N57" i="19"/>
  <c r="B58" i="19"/>
  <c r="C58" i="19"/>
  <c r="D58" i="19"/>
  <c r="E58" i="19"/>
  <c r="F58" i="19"/>
  <c r="G58" i="19"/>
  <c r="H58" i="19"/>
  <c r="I58" i="19"/>
  <c r="J58" i="19"/>
  <c r="K58" i="19"/>
  <c r="L58" i="19"/>
  <c r="M58" i="19"/>
  <c r="N59" i="19"/>
  <c r="N60" i="19"/>
  <c r="N61" i="19"/>
  <c r="B62" i="19"/>
  <c r="C62" i="19"/>
  <c r="D62" i="19"/>
  <c r="E62" i="19"/>
  <c r="F62" i="19"/>
  <c r="G62" i="19"/>
  <c r="H62" i="19"/>
  <c r="I62" i="19"/>
  <c r="J62" i="19"/>
  <c r="K62" i="19"/>
  <c r="L62" i="19"/>
  <c r="M62" i="19"/>
  <c r="N63" i="19"/>
  <c r="N64" i="19"/>
  <c r="B65" i="19"/>
  <c r="C65" i="19"/>
  <c r="D65" i="19"/>
  <c r="E65" i="19"/>
  <c r="F65" i="19"/>
  <c r="G65" i="19"/>
  <c r="H65" i="19"/>
  <c r="I65" i="19"/>
  <c r="J65" i="19"/>
  <c r="K65" i="19"/>
  <c r="L65" i="19"/>
  <c r="M65" i="19"/>
  <c r="N66" i="19"/>
  <c r="N67" i="19"/>
  <c r="N68" i="19"/>
  <c r="N69" i="19"/>
  <c r="N70" i="19"/>
  <c r="N71" i="19"/>
  <c r="N72" i="19"/>
  <c r="N73" i="19"/>
  <c r="B74" i="19"/>
  <c r="C74" i="19"/>
  <c r="D74" i="19"/>
  <c r="E74" i="19"/>
  <c r="F74" i="19"/>
  <c r="G74" i="19"/>
  <c r="H74" i="19"/>
  <c r="I74" i="19"/>
  <c r="J74" i="19"/>
  <c r="K74" i="19"/>
  <c r="L74" i="19"/>
  <c r="M74" i="19"/>
  <c r="N75" i="19"/>
  <c r="N76" i="19"/>
  <c r="N77" i="19"/>
  <c r="N78" i="19"/>
  <c r="N79" i="19"/>
  <c r="B80" i="19"/>
  <c r="C80" i="19"/>
  <c r="D80" i="19"/>
  <c r="E80" i="19"/>
  <c r="F80" i="19"/>
  <c r="G80" i="19"/>
  <c r="H80" i="19"/>
  <c r="I80" i="19"/>
  <c r="J80" i="19"/>
  <c r="K80" i="19"/>
  <c r="L80" i="19"/>
  <c r="M80" i="19"/>
  <c r="N81" i="19"/>
  <c r="B82" i="19"/>
  <c r="C82" i="19"/>
  <c r="D82" i="19"/>
  <c r="E82" i="19"/>
  <c r="F82" i="19"/>
  <c r="G82" i="19"/>
  <c r="H82" i="19"/>
  <c r="I82" i="19"/>
  <c r="J82" i="19"/>
  <c r="K82" i="19"/>
  <c r="L82" i="19"/>
  <c r="M82" i="19"/>
  <c r="N83" i="19"/>
  <c r="B84" i="19"/>
  <c r="C84" i="19"/>
  <c r="D84" i="19"/>
  <c r="E84" i="19"/>
  <c r="F84" i="19"/>
  <c r="G84" i="19"/>
  <c r="H84" i="19"/>
  <c r="I84" i="19"/>
  <c r="J84" i="19"/>
  <c r="K84" i="19"/>
  <c r="L84" i="19"/>
  <c r="M84" i="19"/>
  <c r="N85" i="19"/>
  <c r="B86" i="19"/>
  <c r="C86" i="19"/>
  <c r="D86" i="19"/>
  <c r="E86" i="19"/>
  <c r="F86" i="19"/>
  <c r="G86" i="19"/>
  <c r="H86" i="19"/>
  <c r="I86" i="19"/>
  <c r="J86" i="19"/>
  <c r="K86" i="19"/>
  <c r="L86" i="19"/>
  <c r="M86" i="19"/>
  <c r="N87" i="19"/>
  <c r="B88" i="19"/>
  <c r="C88" i="19"/>
  <c r="D88" i="19"/>
  <c r="E88" i="19"/>
  <c r="F88" i="19"/>
  <c r="G88" i="19"/>
  <c r="H88" i="19"/>
  <c r="I88" i="19"/>
  <c r="J88" i="19"/>
  <c r="K88" i="19"/>
  <c r="L88" i="19"/>
  <c r="M88" i="19"/>
  <c r="N89" i="19"/>
  <c r="N90" i="19"/>
  <c r="B91" i="19"/>
  <c r="C91" i="19"/>
  <c r="D91" i="19"/>
  <c r="E91" i="19"/>
  <c r="F91" i="19"/>
  <c r="G91" i="19"/>
  <c r="H91" i="19"/>
  <c r="I91" i="19"/>
  <c r="J91" i="19"/>
  <c r="K91" i="19"/>
  <c r="L91" i="19"/>
  <c r="M91" i="19"/>
  <c r="N92" i="19"/>
  <c r="N93" i="19"/>
  <c r="B94" i="19"/>
  <c r="C94" i="19"/>
  <c r="D94" i="19"/>
  <c r="E94" i="19"/>
  <c r="F94" i="19"/>
  <c r="G94" i="19"/>
  <c r="H94" i="19"/>
  <c r="I94" i="19"/>
  <c r="J94" i="19"/>
  <c r="K94" i="19"/>
  <c r="L94" i="19"/>
  <c r="M94" i="19"/>
  <c r="N95" i="19"/>
  <c r="N96" i="19"/>
  <c r="N97" i="19"/>
  <c r="N98" i="19"/>
  <c r="N99" i="19"/>
  <c r="B100" i="19"/>
  <c r="C100" i="19"/>
  <c r="D100" i="19"/>
  <c r="E100" i="19"/>
  <c r="F100" i="19"/>
  <c r="G100" i="19"/>
  <c r="H100" i="19"/>
  <c r="I100" i="19"/>
  <c r="J100" i="19"/>
  <c r="K100" i="19"/>
  <c r="L100" i="19"/>
  <c r="M100" i="19"/>
  <c r="N101" i="19"/>
  <c r="N102" i="19"/>
  <c r="N103" i="19"/>
  <c r="N104" i="19"/>
  <c r="N105" i="19"/>
  <c r="N106" i="19"/>
  <c r="N107" i="19"/>
  <c r="N108" i="19"/>
  <c r="N109" i="19"/>
  <c r="N110" i="19"/>
  <c r="B111" i="19"/>
  <c r="C111" i="19"/>
  <c r="D111" i="19"/>
  <c r="E111" i="19"/>
  <c r="F111" i="19"/>
  <c r="G111" i="19"/>
  <c r="H111" i="19"/>
  <c r="I111" i="19"/>
  <c r="J111" i="19"/>
  <c r="K111" i="19"/>
  <c r="L111" i="19"/>
  <c r="M111" i="19"/>
  <c r="N112" i="19"/>
  <c r="B113" i="19"/>
  <c r="C113" i="19"/>
  <c r="D113" i="19"/>
  <c r="E113" i="19"/>
  <c r="F113" i="19"/>
  <c r="G113" i="19"/>
  <c r="H113" i="19"/>
  <c r="I113" i="19"/>
  <c r="J113" i="19"/>
  <c r="K113" i="19"/>
  <c r="L113" i="19"/>
  <c r="M113" i="19"/>
  <c r="N114" i="19"/>
  <c r="B115" i="19"/>
  <c r="C115" i="19"/>
  <c r="D115" i="19"/>
  <c r="E115" i="19"/>
  <c r="F115" i="19"/>
  <c r="G115" i="19"/>
  <c r="H115" i="19"/>
  <c r="I115" i="19"/>
  <c r="J115" i="19"/>
  <c r="K115" i="19"/>
  <c r="L115" i="19"/>
  <c r="M115" i="19"/>
  <c r="N116" i="19"/>
  <c r="N117" i="19"/>
  <c r="N118" i="19"/>
  <c r="N119" i="19"/>
  <c r="N120" i="19"/>
  <c r="N121" i="19"/>
  <c r="N122" i="19"/>
  <c r="N123" i="19"/>
  <c r="B124" i="19"/>
  <c r="C124" i="19"/>
  <c r="D124" i="19"/>
  <c r="E124" i="19"/>
  <c r="F124" i="19"/>
  <c r="G124" i="19"/>
  <c r="H124" i="19"/>
  <c r="I124" i="19"/>
  <c r="J124" i="19"/>
  <c r="K124" i="19"/>
  <c r="L124" i="19"/>
  <c r="M124" i="19"/>
  <c r="N125" i="19"/>
  <c r="N126" i="19"/>
  <c r="N127" i="19"/>
  <c r="N128" i="19"/>
  <c r="N129" i="19"/>
  <c r="N130" i="19"/>
  <c r="N131" i="19"/>
  <c r="N132" i="19"/>
  <c r="N133" i="19"/>
  <c r="N134" i="19"/>
  <c r="E135" i="19"/>
  <c r="F135" i="19"/>
  <c r="G135" i="19"/>
  <c r="H135" i="19"/>
  <c r="I135" i="19"/>
  <c r="J135" i="19"/>
  <c r="K135" i="19"/>
  <c r="L135" i="19"/>
  <c r="M135" i="19"/>
  <c r="N136" i="19"/>
  <c r="B137" i="19"/>
  <c r="C137" i="19"/>
  <c r="D137" i="19"/>
  <c r="E137" i="19"/>
  <c r="F137" i="19"/>
  <c r="G137" i="19"/>
  <c r="H137" i="19"/>
  <c r="I137" i="19"/>
  <c r="J137" i="19"/>
  <c r="K137" i="19"/>
  <c r="L137" i="19"/>
  <c r="M137" i="19"/>
  <c r="N138" i="19"/>
  <c r="N139" i="19"/>
  <c r="N140" i="19"/>
  <c r="B141" i="19"/>
  <c r="C141" i="19"/>
  <c r="D141" i="19"/>
  <c r="E141" i="19"/>
  <c r="F141" i="19"/>
  <c r="G141" i="19"/>
  <c r="H141" i="19"/>
  <c r="I141" i="19"/>
  <c r="J141" i="19"/>
  <c r="K141" i="19"/>
  <c r="L141" i="19"/>
  <c r="M141" i="19"/>
  <c r="N142" i="19"/>
  <c r="N143" i="19"/>
  <c r="N144" i="19"/>
  <c r="N145" i="19"/>
  <c r="N146" i="19"/>
  <c r="N147" i="19"/>
  <c r="B148" i="19"/>
  <c r="C148" i="19"/>
  <c r="D148" i="19"/>
  <c r="E148" i="19"/>
  <c r="F148" i="19"/>
  <c r="G148" i="19"/>
  <c r="H148" i="19"/>
  <c r="I148" i="19"/>
  <c r="J148" i="19"/>
  <c r="K148" i="19"/>
  <c r="L148" i="19"/>
  <c r="M148" i="19"/>
  <c r="N149" i="19"/>
  <c r="B150" i="19"/>
  <c r="C150" i="19"/>
  <c r="D150" i="19"/>
  <c r="E150" i="19"/>
  <c r="F150" i="19"/>
  <c r="G150" i="19"/>
  <c r="H150" i="19"/>
  <c r="I150" i="19"/>
  <c r="J150" i="19"/>
  <c r="K150" i="19"/>
  <c r="L150" i="19"/>
  <c r="M150" i="19"/>
  <c r="N151" i="19"/>
  <c r="N152" i="19"/>
  <c r="B153" i="19"/>
  <c r="C153" i="19"/>
  <c r="D153" i="19"/>
  <c r="E153" i="19"/>
  <c r="F153" i="19"/>
  <c r="G153" i="19"/>
  <c r="H153" i="19"/>
  <c r="I153" i="19"/>
  <c r="J153" i="19"/>
  <c r="K153" i="19"/>
  <c r="L153" i="19"/>
  <c r="M153" i="19"/>
  <c r="N154" i="19"/>
  <c r="N155" i="19"/>
  <c r="N156" i="19"/>
  <c r="N157" i="19"/>
  <c r="B158" i="19"/>
  <c r="C158" i="19"/>
  <c r="D158" i="19"/>
  <c r="E158" i="19"/>
  <c r="F158" i="19"/>
  <c r="G158" i="19"/>
  <c r="H158" i="19"/>
  <c r="I158" i="19"/>
  <c r="J158" i="19"/>
  <c r="K158" i="19"/>
  <c r="L158" i="19"/>
  <c r="M158" i="19"/>
  <c r="N159" i="19"/>
  <c r="N160" i="19"/>
  <c r="N161" i="19"/>
  <c r="B162" i="19"/>
  <c r="C162" i="19"/>
  <c r="D162" i="19"/>
  <c r="E162" i="19"/>
  <c r="F162" i="19"/>
  <c r="G162" i="19"/>
  <c r="H162" i="19"/>
  <c r="I162" i="19"/>
  <c r="J162" i="19"/>
  <c r="K162" i="19"/>
  <c r="L162" i="19"/>
  <c r="M162" i="19"/>
  <c r="N163" i="19"/>
  <c r="B164" i="19"/>
  <c r="C164" i="19"/>
  <c r="D164" i="19"/>
  <c r="E164" i="19"/>
  <c r="F164" i="19"/>
  <c r="G164" i="19"/>
  <c r="H164" i="19"/>
  <c r="I164" i="19"/>
  <c r="J164" i="19"/>
  <c r="K164" i="19"/>
  <c r="L164" i="19"/>
  <c r="M164" i="19"/>
  <c r="N165" i="19"/>
  <c r="N166" i="19"/>
  <c r="N167" i="19"/>
  <c r="B168" i="19"/>
  <c r="C168" i="19"/>
  <c r="D168" i="19"/>
  <c r="E168" i="19"/>
  <c r="F168" i="19"/>
  <c r="G168" i="19"/>
  <c r="H168" i="19"/>
  <c r="I168" i="19"/>
  <c r="J168" i="19"/>
  <c r="K168" i="19"/>
  <c r="L168" i="19"/>
  <c r="M168" i="19"/>
  <c r="N169" i="19"/>
  <c r="B170" i="19"/>
  <c r="C170" i="19"/>
  <c r="D170" i="19"/>
  <c r="E170" i="19"/>
  <c r="F170" i="19"/>
  <c r="G170" i="19"/>
  <c r="H170" i="19"/>
  <c r="I170" i="19"/>
  <c r="J170" i="19"/>
  <c r="K170" i="19"/>
  <c r="L170" i="19"/>
  <c r="M170" i="19"/>
  <c r="N171" i="19"/>
  <c r="B172" i="19"/>
  <c r="C172" i="19"/>
  <c r="D172" i="19"/>
  <c r="E172" i="19"/>
  <c r="F172" i="19"/>
  <c r="G172" i="19"/>
  <c r="H172" i="19"/>
  <c r="I172" i="19"/>
  <c r="J172" i="19"/>
  <c r="K172" i="19"/>
  <c r="L172" i="19"/>
  <c r="M172" i="19"/>
  <c r="N173" i="19"/>
  <c r="N174" i="19"/>
  <c r="B175" i="19"/>
  <c r="C175" i="19"/>
  <c r="D175" i="19"/>
  <c r="E175" i="19"/>
  <c r="F175" i="19"/>
  <c r="G175" i="19"/>
  <c r="H175" i="19"/>
  <c r="I175" i="19"/>
  <c r="J175" i="19"/>
  <c r="K175" i="19"/>
  <c r="L175" i="19"/>
  <c r="M175" i="19"/>
  <c r="N176" i="19"/>
  <c r="B177" i="19"/>
  <c r="C177" i="19"/>
  <c r="D177" i="19"/>
  <c r="E177" i="19"/>
  <c r="F177" i="19"/>
  <c r="G177" i="19"/>
  <c r="H177" i="19"/>
  <c r="I177" i="19"/>
  <c r="J177" i="19"/>
  <c r="K177" i="19"/>
  <c r="L177" i="19"/>
  <c r="M177" i="19"/>
  <c r="N178" i="19"/>
  <c r="N179" i="19"/>
  <c r="B180" i="19"/>
  <c r="C180" i="19"/>
  <c r="D180" i="19"/>
  <c r="E180" i="19"/>
  <c r="F180" i="19"/>
  <c r="G180" i="19"/>
  <c r="H180" i="19"/>
  <c r="I180" i="19"/>
  <c r="J180" i="19"/>
  <c r="K180" i="19"/>
  <c r="L180" i="19"/>
  <c r="M180" i="19"/>
  <c r="N181" i="19"/>
  <c r="B182" i="19"/>
  <c r="C182" i="19"/>
  <c r="D182" i="19"/>
  <c r="E182" i="19"/>
  <c r="F182" i="19"/>
  <c r="G182" i="19"/>
  <c r="H182" i="19"/>
  <c r="I182" i="19"/>
  <c r="J182" i="19"/>
  <c r="K182" i="19"/>
  <c r="L182" i="19"/>
  <c r="M182" i="19"/>
  <c r="N183" i="19"/>
  <c r="N184" i="19"/>
  <c r="N189" i="19"/>
  <c r="N190" i="19"/>
  <c r="Q201" i="19"/>
  <c r="B5" i="18"/>
  <c r="C5" i="18"/>
  <c r="D5" i="18"/>
  <c r="E5" i="18"/>
  <c r="F5" i="18"/>
  <c r="G5" i="18"/>
  <c r="H5" i="18"/>
  <c r="I5" i="18"/>
  <c r="J5" i="18"/>
  <c r="K5" i="18"/>
  <c r="L5" i="18"/>
  <c r="M5" i="18"/>
  <c r="N6" i="18"/>
  <c r="N7" i="18"/>
  <c r="N8" i="18"/>
  <c r="N9" i="18"/>
  <c r="N10" i="18"/>
  <c r="B11" i="18"/>
  <c r="C11" i="18"/>
  <c r="D11" i="18"/>
  <c r="E11" i="18"/>
  <c r="F11" i="18"/>
  <c r="G11" i="18"/>
  <c r="H11" i="18"/>
  <c r="I11" i="18"/>
  <c r="J11" i="18"/>
  <c r="K11" i="18"/>
  <c r="L11" i="18"/>
  <c r="M11" i="18"/>
  <c r="N12" i="18"/>
  <c r="N13" i="18"/>
  <c r="N14" i="18"/>
  <c r="N15" i="18"/>
  <c r="N16" i="18"/>
  <c r="B17" i="18"/>
  <c r="C17" i="18"/>
  <c r="D17" i="18"/>
  <c r="E17" i="18"/>
  <c r="F17" i="18"/>
  <c r="G17" i="18"/>
  <c r="H17" i="18"/>
  <c r="I17" i="18"/>
  <c r="J17" i="18"/>
  <c r="K17" i="18"/>
  <c r="L17" i="18"/>
  <c r="M17" i="18"/>
  <c r="N18" i="18"/>
  <c r="B19" i="18"/>
  <c r="C19" i="18"/>
  <c r="D19" i="18"/>
  <c r="E19" i="18"/>
  <c r="F19" i="18"/>
  <c r="G19" i="18"/>
  <c r="H19" i="18"/>
  <c r="I19" i="18"/>
  <c r="J19" i="18"/>
  <c r="K19" i="18"/>
  <c r="L19" i="18"/>
  <c r="M19" i="18"/>
  <c r="N20" i="18"/>
  <c r="N21" i="18"/>
  <c r="N22" i="18"/>
  <c r="N23" i="18"/>
  <c r="N24" i="18"/>
  <c r="N25" i="18"/>
  <c r="N26" i="18"/>
  <c r="N27" i="18"/>
  <c r="N28" i="18"/>
  <c r="N29" i="18"/>
  <c r="N30" i="18"/>
  <c r="N31" i="18"/>
  <c r="N32" i="18"/>
  <c r="N33" i="18"/>
  <c r="N34" i="18"/>
  <c r="B35" i="18"/>
  <c r="C35" i="18"/>
  <c r="D35" i="18"/>
  <c r="E35" i="18"/>
  <c r="F35" i="18"/>
  <c r="G35" i="18"/>
  <c r="H35" i="18"/>
  <c r="I35" i="18"/>
  <c r="J35" i="18"/>
  <c r="K35" i="18"/>
  <c r="L35" i="18"/>
  <c r="M35" i="18"/>
  <c r="N36" i="18"/>
  <c r="N37" i="18"/>
  <c r="B38" i="18"/>
  <c r="C38" i="18"/>
  <c r="D38" i="18"/>
  <c r="E38" i="18"/>
  <c r="F38" i="18"/>
  <c r="G38" i="18"/>
  <c r="H38" i="18"/>
  <c r="I38" i="18"/>
  <c r="J38" i="18"/>
  <c r="K38" i="18"/>
  <c r="L38" i="18"/>
  <c r="M38" i="18"/>
  <c r="N39" i="18"/>
  <c r="B40" i="18"/>
  <c r="C40" i="18"/>
  <c r="D40" i="18"/>
  <c r="E40" i="18"/>
  <c r="F40" i="18"/>
  <c r="G40" i="18"/>
  <c r="H40" i="18"/>
  <c r="I40" i="18"/>
  <c r="J40" i="18"/>
  <c r="K40" i="18"/>
  <c r="L40" i="18"/>
  <c r="M40" i="18"/>
  <c r="N41" i="18"/>
  <c r="N42" i="18"/>
  <c r="N43" i="18"/>
  <c r="N44" i="18"/>
  <c r="N45" i="18"/>
  <c r="N46" i="18"/>
  <c r="N47" i="18"/>
  <c r="B48" i="18"/>
  <c r="C48" i="18"/>
  <c r="D48" i="18"/>
  <c r="E48" i="18"/>
  <c r="F48" i="18"/>
  <c r="G48" i="18"/>
  <c r="H48" i="18"/>
  <c r="I48" i="18"/>
  <c r="J48" i="18"/>
  <c r="K48" i="18"/>
  <c r="L48" i="18"/>
  <c r="M48" i="18"/>
  <c r="N49" i="18"/>
  <c r="N50" i="18"/>
  <c r="B51" i="18"/>
  <c r="C51" i="18"/>
  <c r="D51" i="18"/>
  <c r="E51" i="18"/>
  <c r="F51" i="18"/>
  <c r="G51" i="18"/>
  <c r="H51" i="18"/>
  <c r="I51" i="18"/>
  <c r="J51" i="18"/>
  <c r="K51" i="18"/>
  <c r="L51" i="18"/>
  <c r="M51" i="18"/>
  <c r="N52" i="18"/>
  <c r="B53" i="18"/>
  <c r="C53" i="18"/>
  <c r="D53" i="18"/>
  <c r="E53" i="18"/>
  <c r="F53" i="18"/>
  <c r="G53" i="18"/>
  <c r="H53" i="18"/>
  <c r="I53" i="18"/>
  <c r="J53" i="18"/>
  <c r="K53" i="18"/>
  <c r="L53" i="18"/>
  <c r="M53" i="18"/>
  <c r="N54" i="18"/>
  <c r="N55" i="18"/>
  <c r="N56" i="18"/>
  <c r="B57" i="18"/>
  <c r="C57" i="18"/>
  <c r="D57" i="18"/>
  <c r="E57" i="18"/>
  <c r="F57" i="18"/>
  <c r="G57" i="18"/>
  <c r="H57" i="18"/>
  <c r="I57" i="18"/>
  <c r="J57" i="18"/>
  <c r="K57" i="18"/>
  <c r="L57" i="18"/>
  <c r="M57" i="18"/>
  <c r="N58" i="18"/>
  <c r="N59" i="18"/>
  <c r="B60" i="18"/>
  <c r="C60" i="18"/>
  <c r="D60" i="18"/>
  <c r="E60" i="18"/>
  <c r="F60" i="18"/>
  <c r="G60" i="18"/>
  <c r="H60" i="18"/>
  <c r="I60" i="18"/>
  <c r="J60" i="18"/>
  <c r="K60" i="18"/>
  <c r="L60" i="18"/>
  <c r="M60" i="18"/>
  <c r="N61" i="18"/>
  <c r="N62" i="18"/>
  <c r="N63" i="18"/>
  <c r="N64" i="18"/>
  <c r="N65" i="18"/>
  <c r="N66" i="18"/>
  <c r="N67" i="18"/>
  <c r="N68" i="18"/>
  <c r="B69" i="18"/>
  <c r="C69" i="18"/>
  <c r="D69" i="18"/>
  <c r="E69" i="18"/>
  <c r="F69" i="18"/>
  <c r="G69" i="18"/>
  <c r="H69" i="18"/>
  <c r="I69" i="18"/>
  <c r="J69" i="18"/>
  <c r="K69" i="18"/>
  <c r="L69" i="18"/>
  <c r="M69" i="18"/>
  <c r="N70" i="18"/>
  <c r="N71" i="18"/>
  <c r="N72" i="18"/>
  <c r="N73" i="18"/>
  <c r="N74" i="18"/>
  <c r="B75" i="18"/>
  <c r="C75" i="18"/>
  <c r="D75" i="18"/>
  <c r="E75" i="18"/>
  <c r="F75" i="18"/>
  <c r="G75" i="18"/>
  <c r="H75" i="18"/>
  <c r="I75" i="18"/>
  <c r="J75" i="18"/>
  <c r="K75" i="18"/>
  <c r="L75" i="18"/>
  <c r="M75" i="18"/>
  <c r="N76" i="18"/>
  <c r="B77" i="18"/>
  <c r="C77" i="18"/>
  <c r="D77" i="18"/>
  <c r="E77" i="18"/>
  <c r="F77" i="18"/>
  <c r="G77" i="18"/>
  <c r="H77" i="18"/>
  <c r="I77" i="18"/>
  <c r="J77" i="18"/>
  <c r="K77" i="18"/>
  <c r="L77" i="18"/>
  <c r="M77" i="18"/>
  <c r="N78" i="18"/>
  <c r="B79" i="18"/>
  <c r="C79" i="18"/>
  <c r="D79" i="18"/>
  <c r="E79" i="18"/>
  <c r="F79" i="18"/>
  <c r="G79" i="18"/>
  <c r="H79" i="18"/>
  <c r="I79" i="18"/>
  <c r="J79" i="18"/>
  <c r="K79" i="18"/>
  <c r="L79" i="18"/>
  <c r="M79" i="18"/>
  <c r="N80" i="18"/>
  <c r="B81" i="18"/>
  <c r="C81" i="18"/>
  <c r="D81" i="18"/>
  <c r="E81" i="18"/>
  <c r="F81" i="18"/>
  <c r="G81" i="18"/>
  <c r="H81" i="18"/>
  <c r="I81" i="18"/>
  <c r="J81" i="18"/>
  <c r="K81" i="18"/>
  <c r="L81" i="18"/>
  <c r="M81" i="18"/>
  <c r="N82" i="18"/>
  <c r="B83" i="18"/>
  <c r="C83" i="18"/>
  <c r="D83" i="18"/>
  <c r="E83" i="18"/>
  <c r="F83" i="18"/>
  <c r="G83" i="18"/>
  <c r="H83" i="18"/>
  <c r="I83" i="18"/>
  <c r="J83" i="18"/>
  <c r="K83" i="18"/>
  <c r="L83" i="18"/>
  <c r="M83" i="18"/>
  <c r="N84" i="18"/>
  <c r="N85" i="18"/>
  <c r="B86" i="18"/>
  <c r="C86" i="18"/>
  <c r="D86" i="18"/>
  <c r="E86" i="18"/>
  <c r="F86" i="18"/>
  <c r="G86" i="18"/>
  <c r="H86" i="18"/>
  <c r="I86" i="18"/>
  <c r="J86" i="18"/>
  <c r="K86" i="18"/>
  <c r="L86" i="18"/>
  <c r="M86" i="18"/>
  <c r="N87" i="18"/>
  <c r="N88" i="18"/>
  <c r="B89" i="18"/>
  <c r="C89" i="18"/>
  <c r="D89" i="18"/>
  <c r="E89" i="18"/>
  <c r="F89" i="18"/>
  <c r="G89" i="18"/>
  <c r="H89" i="18"/>
  <c r="I89" i="18"/>
  <c r="J89" i="18"/>
  <c r="K89" i="18"/>
  <c r="L89" i="18"/>
  <c r="M89" i="18"/>
  <c r="N90" i="18"/>
  <c r="N91" i="18"/>
  <c r="N92" i="18"/>
  <c r="N93" i="18"/>
  <c r="N94" i="18"/>
  <c r="B95" i="18"/>
  <c r="C95" i="18"/>
  <c r="D95" i="18"/>
  <c r="E95" i="18"/>
  <c r="F95" i="18"/>
  <c r="G95" i="18"/>
  <c r="H95" i="18"/>
  <c r="I95" i="18"/>
  <c r="J95" i="18"/>
  <c r="K95" i="18"/>
  <c r="L95" i="18"/>
  <c r="M95" i="18"/>
  <c r="N96" i="18"/>
  <c r="N97" i="18"/>
  <c r="N98" i="18"/>
  <c r="N99" i="18"/>
  <c r="N100" i="18"/>
  <c r="N101" i="18"/>
  <c r="N102" i="18"/>
  <c r="N103" i="18"/>
  <c r="N104" i="18"/>
  <c r="N105" i="18"/>
  <c r="B106" i="18"/>
  <c r="C106" i="18"/>
  <c r="D106" i="18"/>
  <c r="E106" i="18"/>
  <c r="F106" i="18"/>
  <c r="G106" i="18"/>
  <c r="H106" i="18"/>
  <c r="I106" i="18"/>
  <c r="J106" i="18"/>
  <c r="K106" i="18"/>
  <c r="L106" i="18"/>
  <c r="M106" i="18"/>
  <c r="N107" i="18"/>
  <c r="B108" i="18"/>
  <c r="C108" i="18"/>
  <c r="D108" i="18"/>
  <c r="E108" i="18"/>
  <c r="F108" i="18"/>
  <c r="G108" i="18"/>
  <c r="H108" i="18"/>
  <c r="I108" i="18"/>
  <c r="J108" i="18"/>
  <c r="K108" i="18"/>
  <c r="L108" i="18"/>
  <c r="M108" i="18"/>
  <c r="N109" i="18"/>
  <c r="B110" i="18"/>
  <c r="C110" i="18"/>
  <c r="D110" i="18"/>
  <c r="E110" i="18"/>
  <c r="F110" i="18"/>
  <c r="G110" i="18"/>
  <c r="H110" i="18"/>
  <c r="I110" i="18"/>
  <c r="J110" i="18"/>
  <c r="K110" i="18"/>
  <c r="L110" i="18"/>
  <c r="M110" i="18"/>
  <c r="N111" i="18"/>
  <c r="N112" i="18"/>
  <c r="N113" i="18"/>
  <c r="N114" i="18"/>
  <c r="N115" i="18"/>
  <c r="N116" i="18"/>
  <c r="N117" i="18"/>
  <c r="B118" i="18"/>
  <c r="C118" i="18"/>
  <c r="D118" i="18"/>
  <c r="E118" i="18"/>
  <c r="F118" i="18"/>
  <c r="G118" i="18"/>
  <c r="H118" i="18"/>
  <c r="I118" i="18"/>
  <c r="J118" i="18"/>
  <c r="K118" i="18"/>
  <c r="L118" i="18"/>
  <c r="M118" i="18"/>
  <c r="N119" i="18"/>
  <c r="N120" i="18"/>
  <c r="N121" i="18"/>
  <c r="B122" i="18"/>
  <c r="C122" i="18"/>
  <c r="D122" i="18"/>
  <c r="E122" i="18"/>
  <c r="F122" i="18"/>
  <c r="G122" i="18"/>
  <c r="H122" i="18"/>
  <c r="I122" i="18"/>
  <c r="J122" i="18"/>
  <c r="K122" i="18"/>
  <c r="L122" i="18"/>
  <c r="M122" i="18"/>
  <c r="N123" i="18"/>
  <c r="N124" i="18"/>
  <c r="N125" i="18"/>
  <c r="B126" i="18"/>
  <c r="C126" i="18"/>
  <c r="D126" i="18"/>
  <c r="E126" i="18"/>
  <c r="F126" i="18"/>
  <c r="G126" i="18"/>
  <c r="H126" i="18"/>
  <c r="I126" i="18"/>
  <c r="J126" i="18"/>
  <c r="K126" i="18"/>
  <c r="L126" i="18"/>
  <c r="M126" i="18"/>
  <c r="N127" i="18"/>
  <c r="N128" i="18"/>
  <c r="N129" i="18"/>
  <c r="N130" i="18"/>
  <c r="N131" i="18"/>
  <c r="B132" i="18"/>
  <c r="C132" i="18"/>
  <c r="D132" i="18"/>
  <c r="E132" i="18"/>
  <c r="F132" i="18"/>
  <c r="G132" i="18"/>
  <c r="H132" i="18"/>
  <c r="I132" i="18"/>
  <c r="J132" i="18"/>
  <c r="K132" i="18"/>
  <c r="L132" i="18"/>
  <c r="M132" i="18"/>
  <c r="N133" i="18"/>
  <c r="B134" i="18"/>
  <c r="C134" i="18"/>
  <c r="D134" i="18"/>
  <c r="E134" i="18"/>
  <c r="F134" i="18"/>
  <c r="G134" i="18"/>
  <c r="H134" i="18"/>
  <c r="I134" i="18"/>
  <c r="J134" i="18"/>
  <c r="K134" i="18"/>
  <c r="L134" i="18"/>
  <c r="M134" i="18"/>
  <c r="N135" i="18"/>
  <c r="N136" i="18"/>
  <c r="B137" i="18"/>
  <c r="C137" i="18"/>
  <c r="D137" i="18"/>
  <c r="E137" i="18"/>
  <c r="F137" i="18"/>
  <c r="G137" i="18"/>
  <c r="H137" i="18"/>
  <c r="I137" i="18"/>
  <c r="J137" i="18"/>
  <c r="K137" i="18"/>
  <c r="L137" i="18"/>
  <c r="M137" i="18"/>
  <c r="N138" i="18"/>
  <c r="N139" i="18"/>
  <c r="N140" i="18"/>
  <c r="B141" i="18"/>
  <c r="C141" i="18"/>
  <c r="D141" i="18"/>
  <c r="E141" i="18"/>
  <c r="F141" i="18"/>
  <c r="G141" i="18"/>
  <c r="H141" i="18"/>
  <c r="I141" i="18"/>
  <c r="J141" i="18"/>
  <c r="K141" i="18"/>
  <c r="L141" i="18"/>
  <c r="M141" i="18"/>
  <c r="N142" i="18"/>
  <c r="B143" i="18"/>
  <c r="C143" i="18"/>
  <c r="D143" i="18"/>
  <c r="E143" i="18"/>
  <c r="F143" i="18"/>
  <c r="G143" i="18"/>
  <c r="H143" i="18"/>
  <c r="I143" i="18"/>
  <c r="J143" i="18"/>
  <c r="K143" i="18"/>
  <c r="L143" i="18"/>
  <c r="M143" i="18"/>
  <c r="N144" i="18"/>
  <c r="B145" i="18"/>
  <c r="C145" i="18"/>
  <c r="D145" i="18"/>
  <c r="E145" i="18"/>
  <c r="F145" i="18"/>
  <c r="G145" i="18"/>
  <c r="H145" i="18"/>
  <c r="I145" i="18"/>
  <c r="J145" i="18"/>
  <c r="K145" i="18"/>
  <c r="L145" i="18"/>
  <c r="M145" i="18"/>
  <c r="N146" i="18"/>
  <c r="N147" i="18"/>
  <c r="B148" i="18"/>
  <c r="C148" i="18"/>
  <c r="D148" i="18"/>
  <c r="E148" i="18"/>
  <c r="F148" i="18"/>
  <c r="G148" i="18"/>
  <c r="H148" i="18"/>
  <c r="I148" i="18"/>
  <c r="J148" i="18"/>
  <c r="K148" i="18"/>
  <c r="L148" i="18"/>
  <c r="M148" i="18"/>
  <c r="N149" i="18"/>
  <c r="B150" i="18"/>
  <c r="C150" i="18"/>
  <c r="D150" i="18"/>
  <c r="E150" i="18"/>
  <c r="F150" i="18"/>
  <c r="G150" i="18"/>
  <c r="H150" i="18"/>
  <c r="I150" i="18"/>
  <c r="J150" i="18"/>
  <c r="K150" i="18"/>
  <c r="L150" i="18"/>
  <c r="M150" i="18"/>
  <c r="N151" i="18"/>
  <c r="B152" i="18"/>
  <c r="C152" i="18"/>
  <c r="D152" i="18"/>
  <c r="E152" i="18"/>
  <c r="F152" i="18"/>
  <c r="G152" i="18"/>
  <c r="H152" i="18"/>
  <c r="I152" i="18"/>
  <c r="J152" i="18"/>
  <c r="K152" i="18"/>
  <c r="L152" i="18"/>
  <c r="M152" i="18"/>
  <c r="N153" i="18"/>
  <c r="N154" i="18"/>
  <c r="B155" i="18"/>
  <c r="C155" i="18"/>
  <c r="D155" i="18"/>
  <c r="E155" i="18"/>
  <c r="F155" i="18"/>
  <c r="G155" i="18"/>
  <c r="H155" i="18"/>
  <c r="I155" i="18"/>
  <c r="J155" i="18"/>
  <c r="K155" i="18"/>
  <c r="L155" i="18"/>
  <c r="M155" i="18"/>
  <c r="N156" i="18"/>
  <c r="B157" i="18"/>
  <c r="C157" i="18"/>
  <c r="D157" i="18"/>
  <c r="E157" i="18"/>
  <c r="F157" i="18"/>
  <c r="G157" i="18"/>
  <c r="H157" i="18"/>
  <c r="I157" i="18"/>
  <c r="J157" i="18"/>
  <c r="K157" i="18"/>
  <c r="L157" i="18"/>
  <c r="M157" i="18"/>
  <c r="N158" i="18"/>
  <c r="N159" i="18"/>
  <c r="B160" i="18"/>
  <c r="C160" i="18"/>
  <c r="D160" i="18"/>
  <c r="E160" i="18"/>
  <c r="F160" i="18"/>
  <c r="G160" i="18"/>
  <c r="H160" i="18"/>
  <c r="I160" i="18"/>
  <c r="J160" i="18"/>
  <c r="K160" i="18"/>
  <c r="L160" i="18"/>
  <c r="M160" i="18"/>
  <c r="N161" i="18"/>
  <c r="N162" i="18"/>
  <c r="B163" i="18"/>
  <c r="C163" i="18"/>
  <c r="D163" i="18"/>
  <c r="E163" i="18"/>
  <c r="F163" i="18"/>
  <c r="G163" i="18"/>
  <c r="H163" i="18"/>
  <c r="I163" i="18"/>
  <c r="J163" i="18"/>
  <c r="K163" i="18"/>
  <c r="L163" i="18"/>
  <c r="M163" i="18"/>
  <c r="N164" i="18"/>
  <c r="N165" i="18"/>
  <c r="N170" i="18"/>
  <c r="N171" i="18"/>
  <c r="B5" i="17"/>
  <c r="C5" i="17"/>
  <c r="D5" i="17"/>
  <c r="E5" i="17"/>
  <c r="F5" i="17"/>
  <c r="G5" i="17"/>
  <c r="H5" i="17"/>
  <c r="I5" i="17"/>
  <c r="J5" i="17"/>
  <c r="K5" i="17"/>
  <c r="L5" i="17"/>
  <c r="M5" i="17"/>
  <c r="N6" i="17"/>
  <c r="N7" i="17"/>
  <c r="N8" i="17"/>
  <c r="N9" i="17"/>
  <c r="N10" i="17"/>
  <c r="B11" i="17"/>
  <c r="C11" i="17"/>
  <c r="D11" i="17"/>
  <c r="E11" i="17"/>
  <c r="F11" i="17"/>
  <c r="G11" i="17"/>
  <c r="H11" i="17"/>
  <c r="I11" i="17"/>
  <c r="J11" i="17"/>
  <c r="K11" i="17"/>
  <c r="L11" i="17"/>
  <c r="M11" i="17"/>
  <c r="N12" i="17"/>
  <c r="N13" i="17"/>
  <c r="N14" i="17"/>
  <c r="N15" i="17"/>
  <c r="N16" i="17"/>
  <c r="B17" i="17"/>
  <c r="C17" i="17"/>
  <c r="D17" i="17"/>
  <c r="E17" i="17"/>
  <c r="F17" i="17"/>
  <c r="G17" i="17"/>
  <c r="H17" i="17"/>
  <c r="I17" i="17"/>
  <c r="J17" i="17"/>
  <c r="K17" i="17"/>
  <c r="L17" i="17"/>
  <c r="M17" i="17"/>
  <c r="N18" i="17"/>
  <c r="B19" i="17"/>
  <c r="C19" i="17"/>
  <c r="D19" i="17"/>
  <c r="E19" i="17"/>
  <c r="F19" i="17"/>
  <c r="G19" i="17"/>
  <c r="H19" i="17"/>
  <c r="I19" i="17"/>
  <c r="J19" i="17"/>
  <c r="K19" i="17"/>
  <c r="L19" i="17"/>
  <c r="M19" i="17"/>
  <c r="N20" i="17"/>
  <c r="N21" i="17"/>
  <c r="N22" i="17"/>
  <c r="N23" i="17"/>
  <c r="N24" i="17"/>
  <c r="N25" i="17"/>
  <c r="N26" i="17"/>
  <c r="N27" i="17"/>
  <c r="N28" i="17"/>
  <c r="N29" i="17"/>
  <c r="N30" i="17"/>
  <c r="N31" i="17"/>
  <c r="N32" i="17"/>
  <c r="N33" i="17"/>
  <c r="N34" i="17"/>
  <c r="B35" i="17"/>
  <c r="C35" i="17"/>
  <c r="D35" i="17"/>
  <c r="E35" i="17"/>
  <c r="F35" i="17"/>
  <c r="G35" i="17"/>
  <c r="H35" i="17"/>
  <c r="I35" i="17"/>
  <c r="J35" i="17"/>
  <c r="K35" i="17"/>
  <c r="L35" i="17"/>
  <c r="M35" i="17"/>
  <c r="N36" i="17"/>
  <c r="N37" i="17"/>
  <c r="B38" i="17"/>
  <c r="C38" i="17"/>
  <c r="D38" i="17"/>
  <c r="E38" i="17"/>
  <c r="F38" i="17"/>
  <c r="G38" i="17"/>
  <c r="H38" i="17"/>
  <c r="I38" i="17"/>
  <c r="J38" i="17"/>
  <c r="K38" i="17"/>
  <c r="L38" i="17"/>
  <c r="M38" i="17"/>
  <c r="N39" i="17"/>
  <c r="B40" i="17"/>
  <c r="C40" i="17"/>
  <c r="D40" i="17"/>
  <c r="E40" i="17"/>
  <c r="F40" i="17"/>
  <c r="G40" i="17"/>
  <c r="H40" i="17"/>
  <c r="I40" i="17"/>
  <c r="J40" i="17"/>
  <c r="K40" i="17"/>
  <c r="L40" i="17"/>
  <c r="M40" i="17"/>
  <c r="N41" i="17"/>
  <c r="N42" i="17"/>
  <c r="N43" i="17"/>
  <c r="N44" i="17"/>
  <c r="N45" i="17"/>
  <c r="N46" i="17"/>
  <c r="N47" i="17"/>
  <c r="B48" i="17"/>
  <c r="C48" i="17"/>
  <c r="D48" i="17"/>
  <c r="E48" i="17"/>
  <c r="F48" i="17"/>
  <c r="G48" i="17"/>
  <c r="H48" i="17"/>
  <c r="I48" i="17"/>
  <c r="J48" i="17"/>
  <c r="K48" i="17"/>
  <c r="L48" i="17"/>
  <c r="M48" i="17"/>
  <c r="N49" i="17"/>
  <c r="N50" i="17"/>
  <c r="B51" i="17"/>
  <c r="C51" i="17"/>
  <c r="D51" i="17"/>
  <c r="E51" i="17"/>
  <c r="F51" i="17"/>
  <c r="G51" i="17"/>
  <c r="H51" i="17"/>
  <c r="I51" i="17"/>
  <c r="J51" i="17"/>
  <c r="K51" i="17"/>
  <c r="L51" i="17"/>
  <c r="M51" i="17"/>
  <c r="N52" i="17"/>
  <c r="B53" i="17"/>
  <c r="C53" i="17"/>
  <c r="D53" i="17"/>
  <c r="E53" i="17"/>
  <c r="F53" i="17"/>
  <c r="G53" i="17"/>
  <c r="H53" i="17"/>
  <c r="I53" i="17"/>
  <c r="J53" i="17"/>
  <c r="K53" i="17"/>
  <c r="L53" i="17"/>
  <c r="M53" i="17"/>
  <c r="N54" i="17"/>
  <c r="N55" i="17"/>
  <c r="N56" i="17"/>
  <c r="B57" i="17"/>
  <c r="C57" i="17"/>
  <c r="D57" i="17"/>
  <c r="E57" i="17"/>
  <c r="F57" i="17"/>
  <c r="G57" i="17"/>
  <c r="H57" i="17"/>
  <c r="I57" i="17"/>
  <c r="J57" i="17"/>
  <c r="K57" i="17"/>
  <c r="L57" i="17"/>
  <c r="M57" i="17"/>
  <c r="N58" i="17"/>
  <c r="N59" i="17"/>
  <c r="B60" i="17"/>
  <c r="C60" i="17"/>
  <c r="D60" i="17"/>
  <c r="E60" i="17"/>
  <c r="F60" i="17"/>
  <c r="G60" i="17"/>
  <c r="H60" i="17"/>
  <c r="I60" i="17"/>
  <c r="J60" i="17"/>
  <c r="K60" i="17"/>
  <c r="L60" i="17"/>
  <c r="M60" i="17"/>
  <c r="N61" i="17"/>
  <c r="N62" i="17"/>
  <c r="N63" i="17"/>
  <c r="N64" i="17"/>
  <c r="N65" i="17"/>
  <c r="N66" i="17"/>
  <c r="N67" i="17"/>
  <c r="N68" i="17"/>
  <c r="B69" i="17"/>
  <c r="C69" i="17"/>
  <c r="D69" i="17"/>
  <c r="E69" i="17"/>
  <c r="F69" i="17"/>
  <c r="G69" i="17"/>
  <c r="H69" i="17"/>
  <c r="I69" i="17"/>
  <c r="J69" i="17"/>
  <c r="K69" i="17"/>
  <c r="L69" i="17"/>
  <c r="M69" i="17"/>
  <c r="N70" i="17"/>
  <c r="N71" i="17"/>
  <c r="N72" i="17"/>
  <c r="N73" i="17"/>
  <c r="N74" i="17"/>
  <c r="B75" i="17"/>
  <c r="C75" i="17"/>
  <c r="D75" i="17"/>
  <c r="E75" i="17"/>
  <c r="F75" i="17"/>
  <c r="G75" i="17"/>
  <c r="H75" i="17"/>
  <c r="I75" i="17"/>
  <c r="J75" i="17"/>
  <c r="K75" i="17"/>
  <c r="L75" i="17"/>
  <c r="M75" i="17"/>
  <c r="N76" i="17"/>
  <c r="B77" i="17"/>
  <c r="C77" i="17"/>
  <c r="D77" i="17"/>
  <c r="E77" i="17"/>
  <c r="F77" i="17"/>
  <c r="G77" i="17"/>
  <c r="H77" i="17"/>
  <c r="I77" i="17"/>
  <c r="J77" i="17"/>
  <c r="K77" i="17"/>
  <c r="L77" i="17"/>
  <c r="M77" i="17"/>
  <c r="N78" i="17"/>
  <c r="B79" i="17"/>
  <c r="C79" i="17"/>
  <c r="D79" i="17"/>
  <c r="E79" i="17"/>
  <c r="F79" i="17"/>
  <c r="G79" i="17"/>
  <c r="H79" i="17"/>
  <c r="I79" i="17"/>
  <c r="J79" i="17"/>
  <c r="K79" i="17"/>
  <c r="L79" i="17"/>
  <c r="M79" i="17"/>
  <c r="N80" i="17"/>
  <c r="B81" i="17"/>
  <c r="C81" i="17"/>
  <c r="D81" i="17"/>
  <c r="E81" i="17"/>
  <c r="F81" i="17"/>
  <c r="G81" i="17"/>
  <c r="H81" i="17"/>
  <c r="I81" i="17"/>
  <c r="J81" i="17"/>
  <c r="K81" i="17"/>
  <c r="L81" i="17"/>
  <c r="M81" i="17"/>
  <c r="N82" i="17"/>
  <c r="B83" i="17"/>
  <c r="C83" i="17"/>
  <c r="D83" i="17"/>
  <c r="E83" i="17"/>
  <c r="F83" i="17"/>
  <c r="G83" i="17"/>
  <c r="H83" i="17"/>
  <c r="I83" i="17"/>
  <c r="J83" i="17"/>
  <c r="K83" i="17"/>
  <c r="L83" i="17"/>
  <c r="M83" i="17"/>
  <c r="N84" i="17"/>
  <c r="N85" i="17"/>
  <c r="B86" i="17"/>
  <c r="C86" i="17"/>
  <c r="D86" i="17"/>
  <c r="E86" i="17"/>
  <c r="F86" i="17"/>
  <c r="G86" i="17"/>
  <c r="H86" i="17"/>
  <c r="I86" i="17"/>
  <c r="J86" i="17"/>
  <c r="K86" i="17"/>
  <c r="L86" i="17"/>
  <c r="M86" i="17"/>
  <c r="N87" i="17"/>
  <c r="N88" i="17"/>
  <c r="B89" i="17"/>
  <c r="C89" i="17"/>
  <c r="D89" i="17"/>
  <c r="E89" i="17"/>
  <c r="F89" i="17"/>
  <c r="G89" i="17"/>
  <c r="H89" i="17"/>
  <c r="I89" i="17"/>
  <c r="J89" i="17"/>
  <c r="K89" i="17"/>
  <c r="L89" i="17"/>
  <c r="M89" i="17"/>
  <c r="N90" i="17"/>
  <c r="N91" i="17"/>
  <c r="N92" i="17"/>
  <c r="N93" i="17"/>
  <c r="N94" i="17"/>
  <c r="B95" i="17"/>
  <c r="C95" i="17"/>
  <c r="D95" i="17"/>
  <c r="E95" i="17"/>
  <c r="F95" i="17"/>
  <c r="G95" i="17"/>
  <c r="H95" i="17"/>
  <c r="I95" i="17"/>
  <c r="J95" i="17"/>
  <c r="K95" i="17"/>
  <c r="L95" i="17"/>
  <c r="M95" i="17"/>
  <c r="N96" i="17"/>
  <c r="N97" i="17"/>
  <c r="N98" i="17"/>
  <c r="N99" i="17"/>
  <c r="N100" i="17"/>
  <c r="N101" i="17"/>
  <c r="N102" i="17"/>
  <c r="N103" i="17"/>
  <c r="N104" i="17"/>
  <c r="N105" i="17"/>
  <c r="B106" i="17"/>
  <c r="C106" i="17"/>
  <c r="D106" i="17"/>
  <c r="E106" i="17"/>
  <c r="F106" i="17"/>
  <c r="G106" i="17"/>
  <c r="H106" i="17"/>
  <c r="I106" i="17"/>
  <c r="J106" i="17"/>
  <c r="K106" i="17"/>
  <c r="L106" i="17"/>
  <c r="M106" i="17"/>
  <c r="N107" i="17"/>
  <c r="B108" i="17"/>
  <c r="C108" i="17"/>
  <c r="D108" i="17"/>
  <c r="E108" i="17"/>
  <c r="F108" i="17"/>
  <c r="G108" i="17"/>
  <c r="H108" i="17"/>
  <c r="I108" i="17"/>
  <c r="J108" i="17"/>
  <c r="K108" i="17"/>
  <c r="L108" i="17"/>
  <c r="M108" i="17"/>
  <c r="N109" i="17"/>
  <c r="B110" i="17"/>
  <c r="C110" i="17"/>
  <c r="D110" i="17"/>
  <c r="E110" i="17"/>
  <c r="F110" i="17"/>
  <c r="G110" i="17"/>
  <c r="H110" i="17"/>
  <c r="I110" i="17"/>
  <c r="J110" i="17"/>
  <c r="K110" i="17"/>
  <c r="L110" i="17"/>
  <c r="M110" i="17"/>
  <c r="N111" i="17"/>
  <c r="N112" i="17"/>
  <c r="N113" i="17"/>
  <c r="N114" i="17"/>
  <c r="N115" i="17"/>
  <c r="N116" i="17"/>
  <c r="N117" i="17"/>
  <c r="B118" i="17"/>
  <c r="C118" i="17"/>
  <c r="D118" i="17"/>
  <c r="E118" i="17"/>
  <c r="F118" i="17"/>
  <c r="G118" i="17"/>
  <c r="H118" i="17"/>
  <c r="I118" i="17"/>
  <c r="J118" i="17"/>
  <c r="K118" i="17"/>
  <c r="L118" i="17"/>
  <c r="M118" i="17"/>
  <c r="N119" i="17"/>
  <c r="N120" i="17"/>
  <c r="N121" i="17"/>
  <c r="B122" i="17"/>
  <c r="C122" i="17"/>
  <c r="D122" i="17"/>
  <c r="E122" i="17"/>
  <c r="F122" i="17"/>
  <c r="G122" i="17"/>
  <c r="H122" i="17"/>
  <c r="I122" i="17"/>
  <c r="J122" i="17"/>
  <c r="K122" i="17"/>
  <c r="L122" i="17"/>
  <c r="M122" i="17"/>
  <c r="N123" i="17"/>
  <c r="N124" i="17"/>
  <c r="N125" i="17"/>
  <c r="B126" i="17"/>
  <c r="C126" i="17"/>
  <c r="D126" i="17"/>
  <c r="E126" i="17"/>
  <c r="F126" i="17"/>
  <c r="G126" i="17"/>
  <c r="H126" i="17"/>
  <c r="I126" i="17"/>
  <c r="J126" i="17"/>
  <c r="K126" i="17"/>
  <c r="L126" i="17"/>
  <c r="M126" i="17"/>
  <c r="N127" i="17"/>
  <c r="N128" i="17"/>
  <c r="N129" i="17"/>
  <c r="N130" i="17"/>
  <c r="N131" i="17"/>
  <c r="B132" i="17"/>
  <c r="C132" i="17"/>
  <c r="D132" i="17"/>
  <c r="E132" i="17"/>
  <c r="F132" i="17"/>
  <c r="G132" i="17"/>
  <c r="H132" i="17"/>
  <c r="I132" i="17"/>
  <c r="J132" i="17"/>
  <c r="K132" i="17"/>
  <c r="L132" i="17"/>
  <c r="M132" i="17"/>
  <c r="N133" i="17"/>
  <c r="B134" i="17"/>
  <c r="C134" i="17"/>
  <c r="D134" i="17"/>
  <c r="E134" i="17"/>
  <c r="F134" i="17"/>
  <c r="G134" i="17"/>
  <c r="H134" i="17"/>
  <c r="I134" i="17"/>
  <c r="J134" i="17"/>
  <c r="K134" i="17"/>
  <c r="L134" i="17"/>
  <c r="M134" i="17"/>
  <c r="N135" i="17"/>
  <c r="N136" i="17"/>
  <c r="B137" i="17"/>
  <c r="C137" i="17"/>
  <c r="D137" i="17"/>
  <c r="E137" i="17"/>
  <c r="F137" i="17"/>
  <c r="G137" i="17"/>
  <c r="H137" i="17"/>
  <c r="I137" i="17"/>
  <c r="J137" i="17"/>
  <c r="K137" i="17"/>
  <c r="L137" i="17"/>
  <c r="M137" i="17"/>
  <c r="N138" i="17"/>
  <c r="N139" i="17"/>
  <c r="N140" i="17"/>
  <c r="B141" i="17"/>
  <c r="C141" i="17"/>
  <c r="D141" i="17"/>
  <c r="E141" i="17"/>
  <c r="F141" i="17"/>
  <c r="G141" i="17"/>
  <c r="H141" i="17"/>
  <c r="I141" i="17"/>
  <c r="J141" i="17"/>
  <c r="K141" i="17"/>
  <c r="L141" i="17"/>
  <c r="M141" i="17"/>
  <c r="N142" i="17"/>
  <c r="B143" i="17"/>
  <c r="C143" i="17"/>
  <c r="D143" i="17"/>
  <c r="E143" i="17"/>
  <c r="F143" i="17"/>
  <c r="G143" i="17"/>
  <c r="H143" i="17"/>
  <c r="I143" i="17"/>
  <c r="J143" i="17"/>
  <c r="K143" i="17"/>
  <c r="L143" i="17"/>
  <c r="M143" i="17"/>
  <c r="N144" i="17"/>
  <c r="N145" i="17"/>
  <c r="B146" i="17"/>
  <c r="C146" i="17"/>
  <c r="D146" i="17"/>
  <c r="E146" i="17"/>
  <c r="F146" i="17"/>
  <c r="G146" i="17"/>
  <c r="H146" i="17"/>
  <c r="I146" i="17"/>
  <c r="J146" i="17"/>
  <c r="K146" i="17"/>
  <c r="L146" i="17"/>
  <c r="M146" i="17"/>
  <c r="N147" i="17"/>
  <c r="B148" i="17"/>
  <c r="C148" i="17"/>
  <c r="D148" i="17"/>
  <c r="E148" i="17"/>
  <c r="F148" i="17"/>
  <c r="G148" i="17"/>
  <c r="H148" i="17"/>
  <c r="I148" i="17"/>
  <c r="J148" i="17"/>
  <c r="K148" i="17"/>
  <c r="L148" i="17"/>
  <c r="M148" i="17"/>
  <c r="N149" i="17"/>
  <c r="B150" i="17"/>
  <c r="C150" i="17"/>
  <c r="D150" i="17"/>
  <c r="E150" i="17"/>
  <c r="F150" i="17"/>
  <c r="G150" i="17"/>
  <c r="H150" i="17"/>
  <c r="I150" i="17"/>
  <c r="J150" i="17"/>
  <c r="K150" i="17"/>
  <c r="L150" i="17"/>
  <c r="M150" i="17"/>
  <c r="N151" i="17"/>
  <c r="N152" i="17"/>
  <c r="B153" i="17"/>
  <c r="C153" i="17"/>
  <c r="D153" i="17"/>
  <c r="E153" i="17"/>
  <c r="F153" i="17"/>
  <c r="G153" i="17"/>
  <c r="H153" i="17"/>
  <c r="I153" i="17"/>
  <c r="J153" i="17"/>
  <c r="K153" i="17"/>
  <c r="L153" i="17"/>
  <c r="M153" i="17"/>
  <c r="N154" i="17"/>
  <c r="B155" i="17"/>
  <c r="C155" i="17"/>
  <c r="D155" i="17"/>
  <c r="E155" i="17"/>
  <c r="F155" i="17"/>
  <c r="G155" i="17"/>
  <c r="H155" i="17"/>
  <c r="I155" i="17"/>
  <c r="J155" i="17"/>
  <c r="K155" i="17"/>
  <c r="L155" i="17"/>
  <c r="M155" i="17"/>
  <c r="N156" i="17"/>
  <c r="N157" i="17"/>
  <c r="B158" i="17"/>
  <c r="C158" i="17"/>
  <c r="D158" i="17"/>
  <c r="E158" i="17"/>
  <c r="F158" i="17"/>
  <c r="G158" i="17"/>
  <c r="H158" i="17"/>
  <c r="I158" i="17"/>
  <c r="J158" i="17"/>
  <c r="K158" i="17"/>
  <c r="L158" i="17"/>
  <c r="M158" i="17"/>
  <c r="N159" i="17"/>
  <c r="N160" i="17"/>
  <c r="N161" i="17"/>
  <c r="B162" i="17"/>
  <c r="C162" i="17"/>
  <c r="D162" i="17"/>
  <c r="E162" i="17"/>
  <c r="F162" i="17"/>
  <c r="G162" i="17"/>
  <c r="H162" i="17"/>
  <c r="I162" i="17"/>
  <c r="J162" i="17"/>
  <c r="K162" i="17"/>
  <c r="L162" i="17"/>
  <c r="M162" i="17"/>
  <c r="N163" i="17"/>
  <c r="N164" i="17"/>
  <c r="N169" i="17"/>
  <c r="N170" i="17"/>
  <c r="B7" i="2"/>
  <c r="C7" i="2"/>
  <c r="D7" i="2"/>
  <c r="E7" i="2"/>
  <c r="F7" i="2"/>
  <c r="G7" i="2"/>
  <c r="H7" i="2"/>
  <c r="I7" i="2"/>
  <c r="J7" i="2"/>
  <c r="K7" i="2"/>
  <c r="L7" i="2"/>
  <c r="M7" i="2"/>
  <c r="N8" i="2"/>
  <c r="N9" i="2"/>
  <c r="N10" i="2"/>
  <c r="N11" i="2"/>
  <c r="N12" i="2"/>
  <c r="B13" i="2"/>
  <c r="C13" i="2"/>
  <c r="D13" i="2"/>
  <c r="E13" i="2"/>
  <c r="F13" i="2"/>
  <c r="G13" i="2"/>
  <c r="H13" i="2"/>
  <c r="I13" i="2"/>
  <c r="J13" i="2"/>
  <c r="K13" i="2"/>
  <c r="L13" i="2"/>
  <c r="M13" i="2"/>
  <c r="N14" i="2"/>
  <c r="N15" i="2"/>
  <c r="N16" i="2"/>
  <c r="N17" i="2"/>
  <c r="N18" i="2"/>
  <c r="B19" i="2"/>
  <c r="C19" i="2"/>
  <c r="D19" i="2"/>
  <c r="E19" i="2"/>
  <c r="F19" i="2"/>
  <c r="G19" i="2"/>
  <c r="H19" i="2"/>
  <c r="I19" i="2"/>
  <c r="J19" i="2"/>
  <c r="K19" i="2"/>
  <c r="L19" i="2"/>
  <c r="M19" i="2"/>
  <c r="N20" i="2"/>
  <c r="B21" i="2"/>
  <c r="C21" i="2"/>
  <c r="D21" i="2"/>
  <c r="E21" i="2"/>
  <c r="F21" i="2"/>
  <c r="G21" i="2"/>
  <c r="H21" i="2"/>
  <c r="I21" i="2"/>
  <c r="J21" i="2"/>
  <c r="K21" i="2"/>
  <c r="L21" i="2"/>
  <c r="M21" i="2"/>
  <c r="N22" i="2"/>
  <c r="N23" i="2"/>
  <c r="N24" i="2"/>
  <c r="N25" i="2"/>
  <c r="N26" i="2"/>
  <c r="N27" i="2"/>
  <c r="N28" i="2"/>
  <c r="N29" i="2"/>
  <c r="N30" i="2"/>
  <c r="N31" i="2"/>
  <c r="N32" i="2"/>
  <c r="N33" i="2"/>
  <c r="N34" i="2"/>
  <c r="N35" i="2"/>
  <c r="N36" i="2"/>
  <c r="B37" i="2"/>
  <c r="C37" i="2"/>
  <c r="D37" i="2"/>
  <c r="E37" i="2"/>
  <c r="F37" i="2"/>
  <c r="G37" i="2"/>
  <c r="H37" i="2"/>
  <c r="I37" i="2"/>
  <c r="J37" i="2"/>
  <c r="K37" i="2"/>
  <c r="L37" i="2"/>
  <c r="M37" i="2"/>
  <c r="N38" i="2"/>
  <c r="N39" i="2"/>
  <c r="B40" i="2"/>
  <c r="C40" i="2"/>
  <c r="D40" i="2"/>
  <c r="E40" i="2"/>
  <c r="F40" i="2"/>
  <c r="G40" i="2"/>
  <c r="H40" i="2"/>
  <c r="I40" i="2"/>
  <c r="J40" i="2"/>
  <c r="K40" i="2"/>
  <c r="L40" i="2"/>
  <c r="M40" i="2"/>
  <c r="N41" i="2"/>
  <c r="B42" i="2"/>
  <c r="C42" i="2"/>
  <c r="D42" i="2"/>
  <c r="E42" i="2"/>
  <c r="F42" i="2"/>
  <c r="G42" i="2"/>
  <c r="H42" i="2"/>
  <c r="I42" i="2"/>
  <c r="J42" i="2"/>
  <c r="K42" i="2"/>
  <c r="L42" i="2"/>
  <c r="M42" i="2"/>
  <c r="N43" i="2"/>
  <c r="N44" i="2"/>
  <c r="N45" i="2"/>
  <c r="N46" i="2"/>
  <c r="N47" i="2"/>
  <c r="N48" i="2"/>
  <c r="N49" i="2"/>
  <c r="B50" i="2"/>
  <c r="C50" i="2"/>
  <c r="D50" i="2"/>
  <c r="E50" i="2"/>
  <c r="F50" i="2"/>
  <c r="G50" i="2"/>
  <c r="H50" i="2"/>
  <c r="I50" i="2"/>
  <c r="J50" i="2"/>
  <c r="K50" i="2"/>
  <c r="L50" i="2"/>
  <c r="M50" i="2"/>
  <c r="N51" i="2"/>
  <c r="N52" i="2"/>
  <c r="B53" i="2"/>
  <c r="C53" i="2"/>
  <c r="D53" i="2"/>
  <c r="E53" i="2"/>
  <c r="F53" i="2"/>
  <c r="G53" i="2"/>
  <c r="H53" i="2"/>
  <c r="I53" i="2"/>
  <c r="J53" i="2"/>
  <c r="K53" i="2"/>
  <c r="L53" i="2"/>
  <c r="M53" i="2"/>
  <c r="N54" i="2"/>
  <c r="B55" i="2"/>
  <c r="C55" i="2"/>
  <c r="D55" i="2"/>
  <c r="E55" i="2"/>
  <c r="F55" i="2"/>
  <c r="G55" i="2"/>
  <c r="H55" i="2"/>
  <c r="I55" i="2"/>
  <c r="J55" i="2"/>
  <c r="K55" i="2"/>
  <c r="L55" i="2"/>
  <c r="M55" i="2"/>
  <c r="N56" i="2"/>
  <c r="N57" i="2"/>
  <c r="N58" i="2"/>
  <c r="B59" i="2"/>
  <c r="C59" i="2"/>
  <c r="D59" i="2"/>
  <c r="E59" i="2"/>
  <c r="F59" i="2"/>
  <c r="G59" i="2"/>
  <c r="H59" i="2"/>
  <c r="I59" i="2"/>
  <c r="J59" i="2"/>
  <c r="K59" i="2"/>
  <c r="L59" i="2"/>
  <c r="M59" i="2"/>
  <c r="N60" i="2"/>
  <c r="N61" i="2"/>
  <c r="B62" i="2"/>
  <c r="C62" i="2"/>
  <c r="D62" i="2"/>
  <c r="E62" i="2"/>
  <c r="F62" i="2"/>
  <c r="G62" i="2"/>
  <c r="H62" i="2"/>
  <c r="I62" i="2"/>
  <c r="J62" i="2"/>
  <c r="K62" i="2"/>
  <c r="L62" i="2"/>
  <c r="M62" i="2"/>
  <c r="N63" i="2"/>
  <c r="N64" i="2"/>
  <c r="N65" i="2"/>
  <c r="N66" i="2"/>
  <c r="N67" i="2"/>
  <c r="N68" i="2"/>
  <c r="N69" i="2"/>
  <c r="N70" i="2"/>
  <c r="B71" i="2"/>
  <c r="C71" i="2"/>
  <c r="D71" i="2"/>
  <c r="E71" i="2"/>
  <c r="F71" i="2"/>
  <c r="G71" i="2"/>
  <c r="H71" i="2"/>
  <c r="I71" i="2"/>
  <c r="J71" i="2"/>
  <c r="K71" i="2"/>
  <c r="L71" i="2"/>
  <c r="M71" i="2"/>
  <c r="N72" i="2"/>
  <c r="N73" i="2"/>
  <c r="N74" i="2"/>
  <c r="N75" i="2"/>
  <c r="N76" i="2"/>
  <c r="B77" i="2"/>
  <c r="C77" i="2"/>
  <c r="D77" i="2"/>
  <c r="E77" i="2"/>
  <c r="F77" i="2"/>
  <c r="G77" i="2"/>
  <c r="H77" i="2"/>
  <c r="I77" i="2"/>
  <c r="J77" i="2"/>
  <c r="K77" i="2"/>
  <c r="L77" i="2"/>
  <c r="M77" i="2"/>
  <c r="N78" i="2"/>
  <c r="B79" i="2"/>
  <c r="C79" i="2"/>
  <c r="D79" i="2"/>
  <c r="E79" i="2"/>
  <c r="F79" i="2"/>
  <c r="G79" i="2"/>
  <c r="H79" i="2"/>
  <c r="I79" i="2"/>
  <c r="J79" i="2"/>
  <c r="K79" i="2"/>
  <c r="L79" i="2"/>
  <c r="M79" i="2"/>
  <c r="N80" i="2"/>
  <c r="B81" i="2"/>
  <c r="C81" i="2"/>
  <c r="D81" i="2"/>
  <c r="E81" i="2"/>
  <c r="F81" i="2"/>
  <c r="G81" i="2"/>
  <c r="H81" i="2"/>
  <c r="I81" i="2"/>
  <c r="J81" i="2"/>
  <c r="K81" i="2"/>
  <c r="L81" i="2"/>
  <c r="M81" i="2"/>
  <c r="N82" i="2"/>
  <c r="B83" i="2"/>
  <c r="C83" i="2"/>
  <c r="D83" i="2"/>
  <c r="E83" i="2"/>
  <c r="F83" i="2"/>
  <c r="G83" i="2"/>
  <c r="H83" i="2"/>
  <c r="I83" i="2"/>
  <c r="J83" i="2"/>
  <c r="K83" i="2"/>
  <c r="L83" i="2"/>
  <c r="M83" i="2"/>
  <c r="N84" i="2"/>
  <c r="B85" i="2"/>
  <c r="C85" i="2"/>
  <c r="D85" i="2"/>
  <c r="E85" i="2"/>
  <c r="F85" i="2"/>
  <c r="G85" i="2"/>
  <c r="H85" i="2"/>
  <c r="I85" i="2"/>
  <c r="J85" i="2"/>
  <c r="K85" i="2"/>
  <c r="L85" i="2"/>
  <c r="M85" i="2"/>
  <c r="N86" i="2"/>
  <c r="N87" i="2"/>
  <c r="B88" i="2"/>
  <c r="C88" i="2"/>
  <c r="D88" i="2"/>
  <c r="E88" i="2"/>
  <c r="F88" i="2"/>
  <c r="G88" i="2"/>
  <c r="H88" i="2"/>
  <c r="I88" i="2"/>
  <c r="J88" i="2"/>
  <c r="K88" i="2"/>
  <c r="L88" i="2"/>
  <c r="M88" i="2"/>
  <c r="N89" i="2"/>
  <c r="N90" i="2"/>
  <c r="B91" i="2"/>
  <c r="C91" i="2"/>
  <c r="D91" i="2"/>
  <c r="E91" i="2"/>
  <c r="F91" i="2"/>
  <c r="G91" i="2"/>
  <c r="H91" i="2"/>
  <c r="I91" i="2"/>
  <c r="J91" i="2"/>
  <c r="K91" i="2"/>
  <c r="L91" i="2"/>
  <c r="M91" i="2"/>
  <c r="N92" i="2"/>
  <c r="N93" i="2"/>
  <c r="N94" i="2"/>
  <c r="N95" i="2"/>
  <c r="N96" i="2"/>
  <c r="B97" i="2"/>
  <c r="C97" i="2"/>
  <c r="D97" i="2"/>
  <c r="E97" i="2"/>
  <c r="F97" i="2"/>
  <c r="G97" i="2"/>
  <c r="H97" i="2"/>
  <c r="I97" i="2"/>
  <c r="J97" i="2"/>
  <c r="K97" i="2"/>
  <c r="L97" i="2"/>
  <c r="M97" i="2"/>
  <c r="N98" i="2"/>
  <c r="N99" i="2"/>
  <c r="N100" i="2"/>
  <c r="N101" i="2"/>
  <c r="N102" i="2"/>
  <c r="N103" i="2"/>
  <c r="N104" i="2"/>
  <c r="N105" i="2"/>
  <c r="N106" i="2"/>
  <c r="N107" i="2"/>
  <c r="B108" i="2"/>
  <c r="C108" i="2"/>
  <c r="D108" i="2"/>
  <c r="E108" i="2"/>
  <c r="F108" i="2"/>
  <c r="G108" i="2"/>
  <c r="H108" i="2"/>
  <c r="I108" i="2"/>
  <c r="J108" i="2"/>
  <c r="K108" i="2"/>
  <c r="L108" i="2"/>
  <c r="M108" i="2"/>
  <c r="N109" i="2"/>
  <c r="B110" i="2"/>
  <c r="C110" i="2"/>
  <c r="D110" i="2"/>
  <c r="E110" i="2"/>
  <c r="F110" i="2"/>
  <c r="G110" i="2"/>
  <c r="H110" i="2"/>
  <c r="I110" i="2"/>
  <c r="J110" i="2"/>
  <c r="K110" i="2"/>
  <c r="L110" i="2"/>
  <c r="M110" i="2"/>
  <c r="N111" i="2"/>
  <c r="B112" i="2"/>
  <c r="C112" i="2"/>
  <c r="D112" i="2"/>
  <c r="E112" i="2"/>
  <c r="F112" i="2"/>
  <c r="G112" i="2"/>
  <c r="H112" i="2"/>
  <c r="I112" i="2"/>
  <c r="J112" i="2"/>
  <c r="K112" i="2"/>
  <c r="L112" i="2"/>
  <c r="M112" i="2"/>
  <c r="N113" i="2"/>
  <c r="N114" i="2"/>
  <c r="N115" i="2"/>
  <c r="N116" i="2"/>
  <c r="N117" i="2"/>
  <c r="N118" i="2"/>
  <c r="N119" i="2"/>
  <c r="B120" i="2"/>
  <c r="C120" i="2"/>
  <c r="D120" i="2"/>
  <c r="E120" i="2"/>
  <c r="F120" i="2"/>
  <c r="G120" i="2"/>
  <c r="H120" i="2"/>
  <c r="I120" i="2"/>
  <c r="J120" i="2"/>
  <c r="K120" i="2"/>
  <c r="L120" i="2"/>
  <c r="M120" i="2"/>
  <c r="N121" i="2"/>
  <c r="N122" i="2"/>
  <c r="B123" i="2"/>
  <c r="C123" i="2"/>
  <c r="D123" i="2"/>
  <c r="E123" i="2"/>
  <c r="F123" i="2"/>
  <c r="G123" i="2"/>
  <c r="H123" i="2"/>
  <c r="I123" i="2"/>
  <c r="J123" i="2"/>
  <c r="K123" i="2"/>
  <c r="L123" i="2"/>
  <c r="M123" i="2"/>
  <c r="N124" i="2"/>
  <c r="N125" i="2"/>
  <c r="N126" i="2"/>
  <c r="B127" i="2"/>
  <c r="C127" i="2"/>
  <c r="D127" i="2"/>
  <c r="E127" i="2"/>
  <c r="F127" i="2"/>
  <c r="G127" i="2"/>
  <c r="H127" i="2"/>
  <c r="I127" i="2"/>
  <c r="J127" i="2"/>
  <c r="K127" i="2"/>
  <c r="L127" i="2"/>
  <c r="M127" i="2"/>
  <c r="N128" i="2"/>
  <c r="N129" i="2"/>
  <c r="N130" i="2"/>
  <c r="N131" i="2"/>
  <c r="N132" i="2"/>
  <c r="B133" i="2"/>
  <c r="C133" i="2"/>
  <c r="D133" i="2"/>
  <c r="E133" i="2"/>
  <c r="F133" i="2"/>
  <c r="G133" i="2"/>
  <c r="H133" i="2"/>
  <c r="I133" i="2"/>
  <c r="J133" i="2"/>
  <c r="K133" i="2"/>
  <c r="L133" i="2"/>
  <c r="M133" i="2"/>
  <c r="N134" i="2"/>
  <c r="B135" i="2"/>
  <c r="C135" i="2"/>
  <c r="D135" i="2"/>
  <c r="E135" i="2"/>
  <c r="F135" i="2"/>
  <c r="G135" i="2"/>
  <c r="H135" i="2"/>
  <c r="I135" i="2"/>
  <c r="J135" i="2"/>
  <c r="K135" i="2"/>
  <c r="L135" i="2"/>
  <c r="M135" i="2"/>
  <c r="N136" i="2"/>
  <c r="N137" i="2"/>
  <c r="B138" i="2"/>
  <c r="C138" i="2"/>
  <c r="D138" i="2"/>
  <c r="E138" i="2"/>
  <c r="F138" i="2"/>
  <c r="G138" i="2"/>
  <c r="H138" i="2"/>
  <c r="I138" i="2"/>
  <c r="J138" i="2"/>
  <c r="K138" i="2"/>
  <c r="L138" i="2"/>
  <c r="M138" i="2"/>
  <c r="N139" i="2"/>
  <c r="N140" i="2"/>
  <c r="N141" i="2"/>
  <c r="B142" i="2"/>
  <c r="C142" i="2"/>
  <c r="D142" i="2"/>
  <c r="E142" i="2"/>
  <c r="F142" i="2"/>
  <c r="G142" i="2"/>
  <c r="H142" i="2"/>
  <c r="I142" i="2"/>
  <c r="J142" i="2"/>
  <c r="K142" i="2"/>
  <c r="L142" i="2"/>
  <c r="M142" i="2"/>
  <c r="N143" i="2"/>
  <c r="B144" i="2"/>
  <c r="C144" i="2"/>
  <c r="D144" i="2"/>
  <c r="E144" i="2"/>
  <c r="F144" i="2"/>
  <c r="G144" i="2"/>
  <c r="H144" i="2"/>
  <c r="I144" i="2"/>
  <c r="J144" i="2"/>
  <c r="K144" i="2"/>
  <c r="L144" i="2"/>
  <c r="M144" i="2"/>
  <c r="N145" i="2"/>
  <c r="N146" i="2"/>
  <c r="B147" i="2"/>
  <c r="C147" i="2"/>
  <c r="D147" i="2"/>
  <c r="E147" i="2"/>
  <c r="F147" i="2"/>
  <c r="G147" i="2"/>
  <c r="H147" i="2"/>
  <c r="I147" i="2"/>
  <c r="J147" i="2"/>
  <c r="K147" i="2"/>
  <c r="L147" i="2"/>
  <c r="M147" i="2"/>
  <c r="N148" i="2"/>
  <c r="B149" i="2"/>
  <c r="C149" i="2"/>
  <c r="D149" i="2"/>
  <c r="E149" i="2"/>
  <c r="F149" i="2"/>
  <c r="G149" i="2"/>
  <c r="H149" i="2"/>
  <c r="I149" i="2"/>
  <c r="J149" i="2"/>
  <c r="K149" i="2"/>
  <c r="L149" i="2"/>
  <c r="M149" i="2"/>
  <c r="N150" i="2"/>
  <c r="B151" i="2"/>
  <c r="C151" i="2"/>
  <c r="D151" i="2"/>
  <c r="E151" i="2"/>
  <c r="F151" i="2"/>
  <c r="G151" i="2"/>
  <c r="H151" i="2"/>
  <c r="I151" i="2"/>
  <c r="J151" i="2"/>
  <c r="K151" i="2"/>
  <c r="L151" i="2"/>
  <c r="M151" i="2"/>
  <c r="N152" i="2"/>
  <c r="N153" i="2"/>
  <c r="B154" i="2"/>
  <c r="C154" i="2"/>
  <c r="D154" i="2"/>
  <c r="E154" i="2"/>
  <c r="F154" i="2"/>
  <c r="G154" i="2"/>
  <c r="H154" i="2"/>
  <c r="I154" i="2"/>
  <c r="J154" i="2"/>
  <c r="K154" i="2"/>
  <c r="L154" i="2"/>
  <c r="M154" i="2"/>
  <c r="N155" i="2"/>
  <c r="B156" i="2"/>
  <c r="C156" i="2"/>
  <c r="D156" i="2"/>
  <c r="E156" i="2"/>
  <c r="F156" i="2"/>
  <c r="G156" i="2"/>
  <c r="H156" i="2"/>
  <c r="I156" i="2"/>
  <c r="J156" i="2"/>
  <c r="K156" i="2"/>
  <c r="L156" i="2"/>
  <c r="M156" i="2"/>
  <c r="N157" i="2"/>
  <c r="N158" i="2"/>
  <c r="B159" i="2"/>
  <c r="C159" i="2"/>
  <c r="D159" i="2"/>
  <c r="E159" i="2"/>
  <c r="F159" i="2"/>
  <c r="G159" i="2"/>
  <c r="H159" i="2"/>
  <c r="I159" i="2"/>
  <c r="J159" i="2"/>
  <c r="K159" i="2"/>
  <c r="L159" i="2"/>
  <c r="M159" i="2"/>
  <c r="N160" i="2"/>
  <c r="N161" i="2"/>
  <c r="N167" i="2"/>
  <c r="N168" i="2"/>
  <c r="N191" i="16"/>
  <c r="B6" i="8"/>
  <c r="C6" i="8"/>
  <c r="D6" i="8"/>
  <c r="E6" i="8"/>
  <c r="F6" i="8"/>
  <c r="G6" i="8"/>
  <c r="H6" i="8"/>
  <c r="I6" i="8"/>
  <c r="J6" i="8"/>
  <c r="K6" i="8"/>
  <c r="L6" i="8"/>
  <c r="M6" i="8"/>
  <c r="N7" i="8"/>
  <c r="N8" i="8"/>
  <c r="N9" i="8"/>
  <c r="B11" i="8"/>
  <c r="C11" i="8"/>
  <c r="D11" i="8"/>
  <c r="E11" i="8"/>
  <c r="F11" i="8"/>
  <c r="G11" i="8"/>
  <c r="H11" i="8"/>
  <c r="I11" i="8"/>
  <c r="J11" i="8"/>
  <c r="K11" i="8"/>
  <c r="L11" i="8"/>
  <c r="M11" i="8"/>
  <c r="N12" i="8"/>
  <c r="N13" i="8"/>
  <c r="N14" i="8"/>
  <c r="N15" i="8"/>
  <c r="N16" i="8"/>
  <c r="N17" i="8"/>
  <c r="B19" i="8"/>
  <c r="C19" i="8"/>
  <c r="D19" i="8"/>
  <c r="E19" i="8"/>
  <c r="F19" i="8"/>
  <c r="G19" i="8"/>
  <c r="H19" i="8"/>
  <c r="I19" i="8"/>
  <c r="J19" i="8"/>
  <c r="K19" i="8"/>
  <c r="L19" i="8"/>
  <c r="M19" i="8"/>
  <c r="N20" i="8"/>
  <c r="B22" i="8"/>
  <c r="C22" i="8"/>
  <c r="D22" i="8"/>
  <c r="E22" i="8"/>
  <c r="F22" i="8"/>
  <c r="G22" i="8"/>
  <c r="H22" i="8"/>
  <c r="I22" i="8"/>
  <c r="J22" i="8"/>
  <c r="K22" i="8"/>
  <c r="L22" i="8"/>
  <c r="M22" i="8"/>
  <c r="N23" i="8"/>
  <c r="N24" i="8"/>
  <c r="N25" i="8"/>
  <c r="N26" i="8"/>
  <c r="N27" i="8"/>
  <c r="N28" i="8"/>
  <c r="N29" i="8"/>
  <c r="N30" i="8"/>
  <c r="N31" i="8"/>
  <c r="N32" i="8"/>
  <c r="N33" i="8"/>
  <c r="N34" i="8"/>
  <c r="N35" i="8"/>
  <c r="N36" i="8"/>
  <c r="N37" i="8"/>
  <c r="B39" i="8"/>
  <c r="C39" i="8"/>
  <c r="D39" i="8"/>
  <c r="E39" i="8"/>
  <c r="F39" i="8"/>
  <c r="G39" i="8"/>
  <c r="H39" i="8"/>
  <c r="I39" i="8"/>
  <c r="J39" i="8"/>
  <c r="K39" i="8"/>
  <c r="L39" i="8"/>
  <c r="M39" i="8"/>
  <c r="N40" i="8"/>
  <c r="B42" i="8"/>
  <c r="C42" i="8"/>
  <c r="D42" i="8"/>
  <c r="E42" i="8"/>
  <c r="F42" i="8"/>
  <c r="G42" i="8"/>
  <c r="H42" i="8"/>
  <c r="I42" i="8"/>
  <c r="J42" i="8"/>
  <c r="K42" i="8"/>
  <c r="L42" i="8"/>
  <c r="M42" i="8"/>
  <c r="N43" i="8"/>
  <c r="N44" i="8"/>
  <c r="N45" i="8"/>
  <c r="N46" i="8"/>
  <c r="N47" i="8"/>
  <c r="N48" i="8"/>
  <c r="N49" i="8"/>
  <c r="B51" i="8"/>
  <c r="C51" i="8"/>
  <c r="D51" i="8"/>
  <c r="E51" i="8"/>
  <c r="F51" i="8"/>
  <c r="G51" i="8"/>
  <c r="H51" i="8"/>
  <c r="I51" i="8"/>
  <c r="J51" i="8"/>
  <c r="K51" i="8"/>
  <c r="L51" i="8"/>
  <c r="M51" i="8"/>
  <c r="N52" i="8"/>
  <c r="N53" i="8"/>
  <c r="B55" i="8"/>
  <c r="C55" i="8"/>
  <c r="D55" i="8"/>
  <c r="E55" i="8"/>
  <c r="F55" i="8"/>
  <c r="G55" i="8"/>
  <c r="H55" i="8"/>
  <c r="I55" i="8"/>
  <c r="J55" i="8"/>
  <c r="K55" i="8"/>
  <c r="L55" i="8"/>
  <c r="M55" i="8"/>
  <c r="N56" i="8"/>
  <c r="N55" i="8" s="1"/>
  <c r="B58" i="8"/>
  <c r="C58" i="8"/>
  <c r="D58" i="8"/>
  <c r="E58" i="8"/>
  <c r="F58" i="8"/>
  <c r="G58" i="8"/>
  <c r="H58" i="8"/>
  <c r="I58" i="8"/>
  <c r="J58" i="8"/>
  <c r="K58" i="8"/>
  <c r="L58" i="8"/>
  <c r="M58" i="8"/>
  <c r="N59" i="8"/>
  <c r="N60" i="8"/>
  <c r="N61" i="8"/>
  <c r="B63" i="8"/>
  <c r="C63" i="8"/>
  <c r="D63" i="8"/>
  <c r="E63" i="8"/>
  <c r="F63" i="8"/>
  <c r="G63" i="8"/>
  <c r="H63" i="8"/>
  <c r="I63" i="8"/>
  <c r="J63" i="8"/>
  <c r="K63" i="8"/>
  <c r="L63" i="8"/>
  <c r="M63" i="8"/>
  <c r="N64" i="8"/>
  <c r="N65" i="8"/>
  <c r="B67" i="8"/>
  <c r="C67" i="8"/>
  <c r="D67" i="8"/>
  <c r="E67" i="8"/>
  <c r="F67" i="8"/>
  <c r="G67" i="8"/>
  <c r="H67" i="8"/>
  <c r="I67" i="8"/>
  <c r="J67" i="8"/>
  <c r="K67" i="8"/>
  <c r="L67" i="8"/>
  <c r="M67" i="8"/>
  <c r="N68" i="8"/>
  <c r="N69" i="8"/>
  <c r="N70" i="8"/>
  <c r="N71" i="8"/>
  <c r="N72" i="8"/>
  <c r="N73" i="8"/>
  <c r="N74" i="8"/>
  <c r="N75" i="8"/>
  <c r="B77" i="8"/>
  <c r="C77" i="8"/>
  <c r="D77" i="8"/>
  <c r="E77" i="8"/>
  <c r="F77" i="8"/>
  <c r="G77" i="8"/>
  <c r="H77" i="8"/>
  <c r="I77" i="8"/>
  <c r="J77" i="8"/>
  <c r="K77" i="8"/>
  <c r="L77" i="8"/>
  <c r="M77" i="8"/>
  <c r="N78" i="8"/>
  <c r="N79" i="8"/>
  <c r="N80" i="8"/>
  <c r="N81" i="8"/>
  <c r="N82" i="8"/>
  <c r="B84" i="8"/>
  <c r="C84" i="8"/>
  <c r="D84" i="8"/>
  <c r="E84" i="8"/>
  <c r="F84" i="8"/>
  <c r="G84" i="8"/>
  <c r="H84" i="8"/>
  <c r="I84" i="8"/>
  <c r="J84" i="8"/>
  <c r="K84" i="8"/>
  <c r="L84" i="8"/>
  <c r="M84" i="8"/>
  <c r="N85" i="8"/>
  <c r="B87" i="8"/>
  <c r="C87" i="8"/>
  <c r="D87" i="8"/>
  <c r="E87" i="8"/>
  <c r="F87" i="8"/>
  <c r="G87" i="8"/>
  <c r="H87" i="8"/>
  <c r="I87" i="8"/>
  <c r="J87" i="8"/>
  <c r="K87" i="8"/>
  <c r="L87" i="8"/>
  <c r="M87" i="8"/>
  <c r="N88" i="8"/>
  <c r="B90" i="8"/>
  <c r="C90" i="8"/>
  <c r="D90" i="8"/>
  <c r="E90" i="8"/>
  <c r="F90" i="8"/>
  <c r="G90" i="8"/>
  <c r="H90" i="8"/>
  <c r="I90" i="8"/>
  <c r="J90" i="8"/>
  <c r="K90" i="8"/>
  <c r="L90" i="8"/>
  <c r="M90" i="8"/>
  <c r="N90" i="8"/>
  <c r="N91" i="8"/>
  <c r="N92" i="8"/>
  <c r="B94" i="8"/>
  <c r="C94" i="8"/>
  <c r="D94" i="8"/>
  <c r="E94" i="8"/>
  <c r="F94" i="8"/>
  <c r="G94" i="8"/>
  <c r="H94" i="8"/>
  <c r="I94" i="8"/>
  <c r="J94" i="8"/>
  <c r="K94" i="8"/>
  <c r="L94" i="8"/>
  <c r="M94" i="8"/>
  <c r="N95" i="8"/>
  <c r="B97" i="8"/>
  <c r="C97" i="8"/>
  <c r="D97" i="8"/>
  <c r="E97" i="8"/>
  <c r="F97" i="8"/>
  <c r="G97" i="8"/>
  <c r="H97" i="8"/>
  <c r="I97" i="8"/>
  <c r="J97" i="8"/>
  <c r="K97" i="8"/>
  <c r="L97" i="8"/>
  <c r="M97" i="8"/>
  <c r="N98" i="8"/>
  <c r="N99" i="8"/>
  <c r="N100" i="8"/>
  <c r="N101" i="8"/>
  <c r="N102" i="8"/>
  <c r="B104" i="8"/>
  <c r="C104" i="8"/>
  <c r="D104" i="8"/>
  <c r="E104" i="8"/>
  <c r="F104" i="8"/>
  <c r="G104" i="8"/>
  <c r="H104" i="8"/>
  <c r="I104" i="8"/>
  <c r="J104" i="8"/>
  <c r="K104" i="8"/>
  <c r="L104" i="8"/>
  <c r="M104" i="8"/>
  <c r="N105" i="8"/>
  <c r="N106" i="8"/>
  <c r="N107" i="8"/>
  <c r="N108" i="8"/>
  <c r="B110" i="8"/>
  <c r="C110" i="8"/>
  <c r="D110" i="8"/>
  <c r="E110" i="8"/>
  <c r="F110" i="8"/>
  <c r="G110" i="8"/>
  <c r="H110" i="8"/>
  <c r="I110" i="8"/>
  <c r="J110" i="8"/>
  <c r="K110" i="8"/>
  <c r="L110" i="8"/>
  <c r="M110" i="8"/>
  <c r="N111" i="8"/>
  <c r="B113" i="8"/>
  <c r="C113" i="8"/>
  <c r="D113" i="8"/>
  <c r="E113" i="8"/>
  <c r="F113" i="8"/>
  <c r="G113" i="8"/>
  <c r="H113" i="8"/>
  <c r="I113" i="8"/>
  <c r="J113" i="8"/>
  <c r="K113" i="8"/>
  <c r="L113" i="8"/>
  <c r="M113" i="8"/>
  <c r="N114" i="8"/>
  <c r="N115" i="8"/>
  <c r="N116" i="8"/>
  <c r="N117" i="8"/>
  <c r="N118" i="8"/>
  <c r="B120" i="8"/>
  <c r="C120" i="8"/>
  <c r="D120" i="8"/>
  <c r="E120" i="8"/>
  <c r="F120" i="8"/>
  <c r="G120" i="8"/>
  <c r="H120" i="8"/>
  <c r="I120" i="8"/>
  <c r="J120" i="8"/>
  <c r="K120" i="8"/>
  <c r="L120" i="8"/>
  <c r="M120" i="8"/>
  <c r="N121" i="8"/>
  <c r="N122" i="8"/>
  <c r="B124" i="8"/>
  <c r="C124" i="8"/>
  <c r="D124" i="8"/>
  <c r="E124" i="8"/>
  <c r="F124" i="8"/>
  <c r="G124" i="8"/>
  <c r="H124" i="8"/>
  <c r="I124" i="8"/>
  <c r="J124" i="8"/>
  <c r="K124" i="8"/>
  <c r="L124" i="8"/>
  <c r="M124" i="8"/>
  <c r="N125" i="8"/>
  <c r="N126" i="8"/>
  <c r="B128" i="8"/>
  <c r="C128" i="8"/>
  <c r="D128" i="8"/>
  <c r="E128" i="8"/>
  <c r="F128" i="8"/>
  <c r="G128" i="8"/>
  <c r="H128" i="8"/>
  <c r="I128" i="8"/>
  <c r="J128" i="8"/>
  <c r="K128" i="8"/>
  <c r="L128" i="8"/>
  <c r="M128" i="8"/>
  <c r="N129" i="8"/>
  <c r="N130" i="8"/>
  <c r="N131" i="8"/>
  <c r="N132" i="8"/>
  <c r="B134" i="8"/>
  <c r="C134" i="8"/>
  <c r="D134" i="8"/>
  <c r="E134" i="8"/>
  <c r="F134" i="8"/>
  <c r="G134" i="8"/>
  <c r="H134" i="8"/>
  <c r="I134" i="8"/>
  <c r="J134" i="8"/>
  <c r="K134" i="8"/>
  <c r="L134" i="8"/>
  <c r="M134" i="8"/>
  <c r="N135" i="8"/>
  <c r="B137" i="8"/>
  <c r="C137" i="8"/>
  <c r="D137" i="8"/>
  <c r="E137" i="8"/>
  <c r="F137" i="8"/>
  <c r="G137" i="8"/>
  <c r="H137" i="8"/>
  <c r="I137" i="8"/>
  <c r="J137" i="8"/>
  <c r="K137" i="8"/>
  <c r="L137" i="8"/>
  <c r="M137" i="8"/>
  <c r="N138" i="8"/>
  <c r="N139" i="8"/>
  <c r="B141" i="8"/>
  <c r="C141" i="8"/>
  <c r="D141" i="8"/>
  <c r="E141" i="8"/>
  <c r="F141" i="8"/>
  <c r="G141" i="8"/>
  <c r="H141" i="8"/>
  <c r="I141" i="8"/>
  <c r="J141" i="8"/>
  <c r="K141" i="8"/>
  <c r="L141" i="8"/>
  <c r="M141" i="8"/>
  <c r="N143" i="8"/>
  <c r="N144" i="8"/>
  <c r="B146" i="8"/>
  <c r="C146" i="8"/>
  <c r="D146" i="8"/>
  <c r="E146" i="8"/>
  <c r="F146" i="8"/>
  <c r="G146" i="8"/>
  <c r="H146" i="8"/>
  <c r="I146" i="8"/>
  <c r="J146" i="8"/>
  <c r="K146" i="8"/>
  <c r="L146" i="8"/>
  <c r="M146" i="8"/>
  <c r="N147" i="8"/>
  <c r="B149" i="8"/>
  <c r="C149" i="8"/>
  <c r="D149" i="8"/>
  <c r="E149" i="8"/>
  <c r="F149" i="8"/>
  <c r="G149" i="8"/>
  <c r="H149" i="8"/>
  <c r="I149" i="8"/>
  <c r="J149" i="8"/>
  <c r="K149" i="8"/>
  <c r="L149" i="8"/>
  <c r="M149" i="8"/>
  <c r="N150" i="8"/>
  <c r="N151" i="8"/>
  <c r="B153" i="8"/>
  <c r="C153" i="8"/>
  <c r="D153" i="8"/>
  <c r="E153" i="8"/>
  <c r="F153" i="8"/>
  <c r="G153" i="8"/>
  <c r="H153" i="8"/>
  <c r="I153" i="8"/>
  <c r="J153" i="8"/>
  <c r="K153" i="8"/>
  <c r="L153" i="8"/>
  <c r="M153" i="8"/>
  <c r="N154" i="8"/>
  <c r="N155" i="8"/>
  <c r="B157" i="8"/>
  <c r="C157" i="8"/>
  <c r="D157" i="8"/>
  <c r="E157" i="8"/>
  <c r="F157" i="8"/>
  <c r="G157" i="8"/>
  <c r="H157" i="8"/>
  <c r="I157" i="8"/>
  <c r="J157" i="8"/>
  <c r="K157" i="8"/>
  <c r="L157" i="8"/>
  <c r="M157" i="8"/>
  <c r="N158" i="8"/>
  <c r="N164" i="8"/>
  <c r="N165" i="8"/>
  <c r="B7" i="10"/>
  <c r="C7" i="10"/>
  <c r="D7" i="10"/>
  <c r="E7" i="10"/>
  <c r="F7" i="10"/>
  <c r="G7" i="10"/>
  <c r="H7" i="10"/>
  <c r="I7" i="10"/>
  <c r="J7" i="10"/>
  <c r="K7" i="10"/>
  <c r="L7" i="10"/>
  <c r="M7" i="10"/>
  <c r="N8" i="10"/>
  <c r="N9" i="10"/>
  <c r="N10" i="10"/>
  <c r="B12" i="10"/>
  <c r="C12" i="10"/>
  <c r="D12" i="10"/>
  <c r="E12" i="10"/>
  <c r="F12" i="10"/>
  <c r="G12" i="10"/>
  <c r="H12" i="10"/>
  <c r="I12" i="10"/>
  <c r="J12" i="10"/>
  <c r="K12" i="10"/>
  <c r="L12" i="10"/>
  <c r="M12" i="10"/>
  <c r="N13" i="10"/>
  <c r="N14" i="10"/>
  <c r="N15" i="10"/>
  <c r="N16" i="10"/>
  <c r="N17" i="10"/>
  <c r="N18" i="10"/>
  <c r="B20" i="10"/>
  <c r="C20" i="10"/>
  <c r="D20" i="10"/>
  <c r="E20" i="10"/>
  <c r="F20" i="10"/>
  <c r="G20" i="10"/>
  <c r="H20" i="10"/>
  <c r="I20" i="10"/>
  <c r="J20" i="10"/>
  <c r="K20" i="10"/>
  <c r="L20" i="10"/>
  <c r="M20" i="10"/>
  <c r="N21" i="10"/>
  <c r="B23" i="10"/>
  <c r="C23" i="10"/>
  <c r="D23" i="10"/>
  <c r="E23" i="10"/>
  <c r="F23" i="10"/>
  <c r="G23" i="10"/>
  <c r="H23" i="10"/>
  <c r="I23" i="10"/>
  <c r="J23" i="10"/>
  <c r="K23" i="10"/>
  <c r="L23" i="10"/>
  <c r="M23" i="10"/>
  <c r="N24" i="10"/>
  <c r="N25" i="10"/>
  <c r="N26" i="10"/>
  <c r="N27" i="10"/>
  <c r="N28" i="10"/>
  <c r="N29" i="10"/>
  <c r="N30" i="10"/>
  <c r="N31" i="10"/>
  <c r="N32" i="10"/>
  <c r="N33" i="10"/>
  <c r="N34" i="10"/>
  <c r="N35" i="10"/>
  <c r="N36" i="10"/>
  <c r="N37" i="10"/>
  <c r="N38" i="10"/>
  <c r="B40" i="10"/>
  <c r="C40" i="10"/>
  <c r="D40" i="10"/>
  <c r="E40" i="10"/>
  <c r="F40" i="10"/>
  <c r="G40" i="10"/>
  <c r="H40" i="10"/>
  <c r="I40" i="10"/>
  <c r="J40" i="10"/>
  <c r="K40" i="10"/>
  <c r="L40" i="10"/>
  <c r="M40" i="10"/>
  <c r="N41" i="10"/>
  <c r="B43" i="10"/>
  <c r="C43" i="10"/>
  <c r="D43" i="10"/>
  <c r="E43" i="10"/>
  <c r="F43" i="10"/>
  <c r="G43" i="10"/>
  <c r="H43" i="10"/>
  <c r="I43" i="10"/>
  <c r="J43" i="10"/>
  <c r="K43" i="10"/>
  <c r="L43" i="10"/>
  <c r="M43" i="10"/>
  <c r="N44" i="10"/>
  <c r="N45" i="10"/>
  <c r="N46" i="10"/>
  <c r="N47" i="10"/>
  <c r="N48" i="10"/>
  <c r="N49" i="10"/>
  <c r="N50" i="10"/>
  <c r="B52" i="10"/>
  <c r="C52" i="10"/>
  <c r="D52" i="10"/>
  <c r="E52" i="10"/>
  <c r="F52" i="10"/>
  <c r="G52" i="10"/>
  <c r="H52" i="10"/>
  <c r="I52" i="10"/>
  <c r="J52" i="10"/>
  <c r="K52" i="10"/>
  <c r="L52" i="10"/>
  <c r="M52" i="10"/>
  <c r="N53" i="10"/>
  <c r="N54" i="10"/>
  <c r="B56" i="10"/>
  <c r="C56" i="10"/>
  <c r="D56" i="10"/>
  <c r="E56" i="10"/>
  <c r="F56" i="10"/>
  <c r="G56" i="10"/>
  <c r="H56" i="10"/>
  <c r="I56" i="10"/>
  <c r="J56" i="10"/>
  <c r="K56" i="10"/>
  <c r="L56" i="10"/>
  <c r="M56" i="10"/>
  <c r="N57" i="10"/>
  <c r="N56" i="10" s="1"/>
  <c r="B59" i="10"/>
  <c r="C59" i="10"/>
  <c r="D59" i="10"/>
  <c r="E59" i="10"/>
  <c r="F59" i="10"/>
  <c r="G59" i="10"/>
  <c r="H59" i="10"/>
  <c r="I59" i="10"/>
  <c r="J59" i="10"/>
  <c r="K59" i="10"/>
  <c r="L59" i="10"/>
  <c r="M59" i="10"/>
  <c r="N60" i="10"/>
  <c r="N61" i="10"/>
  <c r="N62" i="10"/>
  <c r="B64" i="10"/>
  <c r="C64" i="10"/>
  <c r="D64" i="10"/>
  <c r="E64" i="10"/>
  <c r="F64" i="10"/>
  <c r="G64" i="10"/>
  <c r="H64" i="10"/>
  <c r="I64" i="10"/>
  <c r="J64" i="10"/>
  <c r="K64" i="10"/>
  <c r="L64" i="10"/>
  <c r="M64" i="10"/>
  <c r="N65" i="10"/>
  <c r="N66" i="10"/>
  <c r="B68" i="10"/>
  <c r="C68" i="10"/>
  <c r="D68" i="10"/>
  <c r="E68" i="10"/>
  <c r="F68" i="10"/>
  <c r="G68" i="10"/>
  <c r="H68" i="10"/>
  <c r="I68" i="10"/>
  <c r="J68" i="10"/>
  <c r="K68" i="10"/>
  <c r="L68" i="10"/>
  <c r="M68" i="10"/>
  <c r="N69" i="10"/>
  <c r="N70" i="10"/>
  <c r="N71" i="10"/>
  <c r="N72" i="10"/>
  <c r="N73" i="10"/>
  <c r="N74" i="10"/>
  <c r="N75" i="10"/>
  <c r="N76" i="10"/>
  <c r="B78" i="10"/>
  <c r="C78" i="10"/>
  <c r="D78" i="10"/>
  <c r="E78" i="10"/>
  <c r="F78" i="10"/>
  <c r="G78" i="10"/>
  <c r="H78" i="10"/>
  <c r="I78" i="10"/>
  <c r="J78" i="10"/>
  <c r="K78" i="10"/>
  <c r="L78" i="10"/>
  <c r="M78" i="10"/>
  <c r="B85" i="10"/>
  <c r="C85" i="10"/>
  <c r="D85" i="10"/>
  <c r="E85" i="10"/>
  <c r="F85" i="10"/>
  <c r="G85" i="10"/>
  <c r="H85" i="10"/>
  <c r="I85" i="10"/>
  <c r="J85" i="10"/>
  <c r="K85" i="10"/>
  <c r="L85" i="10"/>
  <c r="M85" i="10"/>
  <c r="N86" i="10"/>
  <c r="B88" i="10"/>
  <c r="C88" i="10"/>
  <c r="D88" i="10"/>
  <c r="E88" i="10"/>
  <c r="F88" i="10"/>
  <c r="G88" i="10"/>
  <c r="H88" i="10"/>
  <c r="I88" i="10"/>
  <c r="J88" i="10"/>
  <c r="K88" i="10"/>
  <c r="L88" i="10"/>
  <c r="M88" i="10"/>
  <c r="N89" i="10"/>
  <c r="B91" i="10"/>
  <c r="C91" i="10"/>
  <c r="D91" i="10"/>
  <c r="E91" i="10"/>
  <c r="F91" i="10"/>
  <c r="G91" i="10"/>
  <c r="H91" i="10"/>
  <c r="I91" i="10"/>
  <c r="J91" i="10"/>
  <c r="K91" i="10"/>
  <c r="L91" i="10"/>
  <c r="M91" i="10"/>
  <c r="N91" i="10"/>
  <c r="N92" i="10"/>
  <c r="N93" i="10"/>
  <c r="B95" i="10"/>
  <c r="C95" i="10"/>
  <c r="D95" i="10"/>
  <c r="E95" i="10"/>
  <c r="F95" i="10"/>
  <c r="G95" i="10"/>
  <c r="H95" i="10"/>
  <c r="I95" i="10"/>
  <c r="J95" i="10"/>
  <c r="K95" i="10"/>
  <c r="L95" i="10"/>
  <c r="M95" i="10"/>
  <c r="N96" i="10"/>
  <c r="B98" i="10"/>
  <c r="C98" i="10"/>
  <c r="D98" i="10"/>
  <c r="E98" i="10"/>
  <c r="F98" i="10"/>
  <c r="G98" i="10"/>
  <c r="H98" i="10"/>
  <c r="I98" i="10"/>
  <c r="J98" i="10"/>
  <c r="K98" i="10"/>
  <c r="L98" i="10"/>
  <c r="M98" i="10"/>
  <c r="N99" i="10"/>
  <c r="N100" i="10"/>
  <c r="N101" i="10"/>
  <c r="N102" i="10"/>
  <c r="N103" i="10"/>
  <c r="B105" i="10"/>
  <c r="C105" i="10"/>
  <c r="D105" i="10"/>
  <c r="E105" i="10"/>
  <c r="F105" i="10"/>
  <c r="G105" i="10"/>
  <c r="H105" i="10"/>
  <c r="I105" i="10"/>
  <c r="J105" i="10"/>
  <c r="K105" i="10"/>
  <c r="L105" i="10"/>
  <c r="M105" i="10"/>
  <c r="N106" i="10"/>
  <c r="N107" i="10"/>
  <c r="N108" i="10"/>
  <c r="N109" i="10"/>
  <c r="B111" i="10"/>
  <c r="C111" i="10"/>
  <c r="D111" i="10"/>
  <c r="E111" i="10"/>
  <c r="F111" i="10"/>
  <c r="G111" i="10"/>
  <c r="H111" i="10"/>
  <c r="I111" i="10"/>
  <c r="J111" i="10"/>
  <c r="K111" i="10"/>
  <c r="L111" i="10"/>
  <c r="M111" i="10"/>
  <c r="N112" i="10"/>
  <c r="B114" i="10"/>
  <c r="C114" i="10"/>
  <c r="D114" i="10"/>
  <c r="E114" i="10"/>
  <c r="F114" i="10"/>
  <c r="G114" i="10"/>
  <c r="H114" i="10"/>
  <c r="I114" i="10"/>
  <c r="J114" i="10"/>
  <c r="K114" i="10"/>
  <c r="L114" i="10"/>
  <c r="M114" i="10"/>
  <c r="N115" i="10"/>
  <c r="N116" i="10"/>
  <c r="N117" i="10"/>
  <c r="N118" i="10"/>
  <c r="N119" i="10"/>
  <c r="B121" i="10"/>
  <c r="C121" i="10"/>
  <c r="D121" i="10"/>
  <c r="E121" i="10"/>
  <c r="F121" i="10"/>
  <c r="G121" i="10"/>
  <c r="H121" i="10"/>
  <c r="I121" i="10"/>
  <c r="J121" i="10"/>
  <c r="K121" i="10"/>
  <c r="L121" i="10"/>
  <c r="M121" i="10"/>
  <c r="N122" i="10"/>
  <c r="N123" i="10"/>
  <c r="B125" i="10"/>
  <c r="C125" i="10"/>
  <c r="D125" i="10"/>
  <c r="E125" i="10"/>
  <c r="F125" i="10"/>
  <c r="G125" i="10"/>
  <c r="H125" i="10"/>
  <c r="I125" i="10"/>
  <c r="J125" i="10"/>
  <c r="K125" i="10"/>
  <c r="L125" i="10"/>
  <c r="M125" i="10"/>
  <c r="N126" i="10"/>
  <c r="N127" i="10"/>
  <c r="B129" i="10"/>
  <c r="C129" i="10"/>
  <c r="D129" i="10"/>
  <c r="E129" i="10"/>
  <c r="F129" i="10"/>
  <c r="G129" i="10"/>
  <c r="H129" i="10"/>
  <c r="I129" i="10"/>
  <c r="J129" i="10"/>
  <c r="K129" i="10"/>
  <c r="L129" i="10"/>
  <c r="M129" i="10"/>
  <c r="N130" i="10"/>
  <c r="N131" i="10"/>
  <c r="N132" i="10"/>
  <c r="N133" i="10"/>
  <c r="B135" i="10"/>
  <c r="C135" i="10"/>
  <c r="D135" i="10"/>
  <c r="E135" i="10"/>
  <c r="F135" i="10"/>
  <c r="G135" i="10"/>
  <c r="H135" i="10"/>
  <c r="I135" i="10"/>
  <c r="J135" i="10"/>
  <c r="K135" i="10"/>
  <c r="L135" i="10"/>
  <c r="M135" i="10"/>
  <c r="N136" i="10"/>
  <c r="B138" i="10"/>
  <c r="C138" i="10"/>
  <c r="D138" i="10"/>
  <c r="E138" i="10"/>
  <c r="F138" i="10"/>
  <c r="G138" i="10"/>
  <c r="H138" i="10"/>
  <c r="I138" i="10"/>
  <c r="J138" i="10"/>
  <c r="K138" i="10"/>
  <c r="L138" i="10"/>
  <c r="M138" i="10"/>
  <c r="N139" i="10"/>
  <c r="N140" i="10"/>
  <c r="B142" i="10"/>
  <c r="C142" i="10"/>
  <c r="D142" i="10"/>
  <c r="E142" i="10"/>
  <c r="F142" i="10"/>
  <c r="G142" i="10"/>
  <c r="H142" i="10"/>
  <c r="I142" i="10"/>
  <c r="J142" i="10"/>
  <c r="K142" i="10"/>
  <c r="L142" i="10"/>
  <c r="M142" i="10"/>
  <c r="N144" i="10"/>
  <c r="N145" i="10"/>
  <c r="B147" i="10"/>
  <c r="C147" i="10"/>
  <c r="D147" i="10"/>
  <c r="E147" i="10"/>
  <c r="F147" i="10"/>
  <c r="G147" i="10"/>
  <c r="H147" i="10"/>
  <c r="I147" i="10"/>
  <c r="J147" i="10"/>
  <c r="K147" i="10"/>
  <c r="L147" i="10"/>
  <c r="M147" i="10"/>
  <c r="N148" i="10"/>
  <c r="B150" i="10"/>
  <c r="C150" i="10"/>
  <c r="D150" i="10"/>
  <c r="E150" i="10"/>
  <c r="F150" i="10"/>
  <c r="G150" i="10"/>
  <c r="H150" i="10"/>
  <c r="I150" i="10"/>
  <c r="J150" i="10"/>
  <c r="K150" i="10"/>
  <c r="L150" i="10"/>
  <c r="M150" i="10"/>
  <c r="N151" i="10"/>
  <c r="N152" i="10"/>
  <c r="B154" i="10"/>
  <c r="C154" i="10"/>
  <c r="D154" i="10"/>
  <c r="E154" i="10"/>
  <c r="F154" i="10"/>
  <c r="G154" i="10"/>
  <c r="H154" i="10"/>
  <c r="I154" i="10"/>
  <c r="J154" i="10"/>
  <c r="K154" i="10"/>
  <c r="L154" i="10"/>
  <c r="M154" i="10"/>
  <c r="N155" i="10"/>
  <c r="N156" i="10"/>
  <c r="B158" i="10"/>
  <c r="C158" i="10"/>
  <c r="D158" i="10"/>
  <c r="E158" i="10"/>
  <c r="F158" i="10"/>
  <c r="G158" i="10"/>
  <c r="H158" i="10"/>
  <c r="I158" i="10"/>
  <c r="J158" i="10"/>
  <c r="K158" i="10"/>
  <c r="L158" i="10"/>
  <c r="M158" i="10"/>
  <c r="N159" i="10"/>
  <c r="N165" i="10"/>
  <c r="N166" i="10"/>
  <c r="B7" i="11"/>
  <c r="C7" i="11"/>
  <c r="D7" i="11"/>
  <c r="E7" i="11"/>
  <c r="F7" i="11"/>
  <c r="G7" i="11"/>
  <c r="H7" i="11"/>
  <c r="I7" i="11"/>
  <c r="J7" i="11"/>
  <c r="K7" i="11"/>
  <c r="L7" i="11"/>
  <c r="M7" i="11"/>
  <c r="N8" i="11"/>
  <c r="N9" i="11"/>
  <c r="N10" i="11"/>
  <c r="N11" i="11"/>
  <c r="N12" i="11"/>
  <c r="B14" i="11"/>
  <c r="C14" i="11"/>
  <c r="D14" i="11"/>
  <c r="E14" i="11"/>
  <c r="F14" i="11"/>
  <c r="G14" i="11"/>
  <c r="H14" i="11"/>
  <c r="I14" i="11"/>
  <c r="J14" i="11"/>
  <c r="K14" i="11"/>
  <c r="L14" i="11"/>
  <c r="M14" i="11"/>
  <c r="N15" i="11"/>
  <c r="N16" i="11"/>
  <c r="N17" i="11"/>
  <c r="N18" i="11"/>
  <c r="N19" i="11"/>
  <c r="N20" i="11"/>
  <c r="N21" i="11"/>
  <c r="N22" i="11"/>
  <c r="N23" i="11"/>
  <c r="N24" i="11"/>
  <c r="N25" i="11"/>
  <c r="N26" i="11"/>
  <c r="N27" i="11"/>
  <c r="N28" i="11"/>
  <c r="N29" i="11"/>
  <c r="B31" i="11"/>
  <c r="C31" i="11"/>
  <c r="D31" i="11"/>
  <c r="E31" i="11"/>
  <c r="F31" i="11"/>
  <c r="G31" i="11"/>
  <c r="H31" i="11"/>
  <c r="I31" i="11"/>
  <c r="J31" i="11"/>
  <c r="K31" i="11"/>
  <c r="L31" i="11"/>
  <c r="M31" i="11"/>
  <c r="N32" i="11"/>
  <c r="B34" i="11"/>
  <c r="C34" i="11"/>
  <c r="D34" i="11"/>
  <c r="E34" i="11"/>
  <c r="F34" i="11"/>
  <c r="G34" i="11"/>
  <c r="H34" i="11"/>
  <c r="I34" i="11"/>
  <c r="J34" i="11"/>
  <c r="K34" i="11"/>
  <c r="L34" i="11"/>
  <c r="M34" i="11"/>
  <c r="N35" i="11"/>
  <c r="N36" i="11"/>
  <c r="N37" i="11"/>
  <c r="N38" i="11"/>
  <c r="N39" i="11"/>
  <c r="N40" i="11"/>
  <c r="N41" i="11"/>
  <c r="B43" i="11"/>
  <c r="C43" i="11"/>
  <c r="D43" i="11"/>
  <c r="E43" i="11"/>
  <c r="F43" i="11"/>
  <c r="G43" i="11"/>
  <c r="H43" i="11"/>
  <c r="I43" i="11"/>
  <c r="J43" i="11"/>
  <c r="K43" i="11"/>
  <c r="L43" i="11"/>
  <c r="M43" i="11"/>
  <c r="N44" i="11"/>
  <c r="N45" i="11"/>
  <c r="B47" i="11"/>
  <c r="C47" i="11"/>
  <c r="D47" i="11"/>
  <c r="E47" i="11"/>
  <c r="F47" i="11"/>
  <c r="G47" i="11"/>
  <c r="H47" i="11"/>
  <c r="I47" i="11"/>
  <c r="J47" i="11"/>
  <c r="K47" i="11"/>
  <c r="L47" i="11"/>
  <c r="M47" i="11"/>
  <c r="N48" i="11"/>
  <c r="N47" i="11" s="1"/>
  <c r="B50" i="11"/>
  <c r="C50" i="11"/>
  <c r="D50" i="11"/>
  <c r="E50" i="11"/>
  <c r="F50" i="11"/>
  <c r="G50" i="11"/>
  <c r="H50" i="11"/>
  <c r="I50" i="11"/>
  <c r="J50" i="11"/>
  <c r="K50" i="11"/>
  <c r="L50" i="11"/>
  <c r="M50" i="11"/>
  <c r="N51" i="11"/>
  <c r="N52" i="11"/>
  <c r="N53" i="11"/>
  <c r="B55" i="11"/>
  <c r="C55" i="11"/>
  <c r="D55" i="11"/>
  <c r="E55" i="11"/>
  <c r="F55" i="11"/>
  <c r="G55" i="11"/>
  <c r="H55" i="11"/>
  <c r="I55" i="11"/>
  <c r="J55" i="11"/>
  <c r="K55" i="11"/>
  <c r="L55" i="11"/>
  <c r="M55" i="11"/>
  <c r="N56" i="11"/>
  <c r="N57" i="11"/>
  <c r="B59" i="11"/>
  <c r="C59" i="11"/>
  <c r="D59" i="11"/>
  <c r="E59" i="11"/>
  <c r="F59" i="11"/>
  <c r="G59" i="11"/>
  <c r="H59" i="11"/>
  <c r="I59" i="11"/>
  <c r="J59" i="11"/>
  <c r="K59" i="11"/>
  <c r="L59" i="11"/>
  <c r="M59" i="11"/>
  <c r="N60" i="11"/>
  <c r="N61" i="11"/>
  <c r="N62" i="11"/>
  <c r="N63" i="11"/>
  <c r="N64" i="11"/>
  <c r="N65" i="11"/>
  <c r="N66" i="11"/>
  <c r="N67" i="11"/>
  <c r="B69" i="11"/>
  <c r="C69" i="11"/>
  <c r="D69" i="11"/>
  <c r="E69" i="11"/>
  <c r="F69" i="11"/>
  <c r="G69" i="11"/>
  <c r="H69" i="11"/>
  <c r="I69" i="11"/>
  <c r="J69" i="11"/>
  <c r="K69" i="11"/>
  <c r="L69" i="11"/>
  <c r="M69" i="11"/>
  <c r="N70" i="11"/>
  <c r="B72" i="11"/>
  <c r="C72" i="11"/>
  <c r="D72" i="11"/>
  <c r="E72" i="11"/>
  <c r="F72" i="11"/>
  <c r="G72" i="11"/>
  <c r="H72" i="11"/>
  <c r="I72" i="11"/>
  <c r="J72" i="11"/>
  <c r="K72" i="11"/>
  <c r="L72" i="11"/>
  <c r="M72" i="11"/>
  <c r="N73" i="11"/>
  <c r="B75" i="11"/>
  <c r="C75" i="11"/>
  <c r="D75" i="11"/>
  <c r="E75" i="11"/>
  <c r="F75" i="11"/>
  <c r="G75" i="11"/>
  <c r="H75" i="11"/>
  <c r="I75" i="11"/>
  <c r="J75" i="11"/>
  <c r="K75" i="11"/>
  <c r="L75" i="11"/>
  <c r="M75" i="11"/>
  <c r="N75" i="11"/>
  <c r="N76" i="11"/>
  <c r="N77" i="11"/>
  <c r="B79" i="11"/>
  <c r="C79" i="11"/>
  <c r="D79" i="11"/>
  <c r="E79" i="11"/>
  <c r="F79" i="11"/>
  <c r="G79" i="11"/>
  <c r="H79" i="11"/>
  <c r="I79" i="11"/>
  <c r="J79" i="11"/>
  <c r="K79" i="11"/>
  <c r="L79" i="11"/>
  <c r="M79" i="11"/>
  <c r="N80" i="11"/>
  <c r="B82" i="11"/>
  <c r="C82" i="11"/>
  <c r="D82" i="11"/>
  <c r="E82" i="11"/>
  <c r="F82" i="11"/>
  <c r="G82" i="11"/>
  <c r="H82" i="11"/>
  <c r="I82" i="11"/>
  <c r="J82" i="11"/>
  <c r="K82" i="11"/>
  <c r="L82" i="11"/>
  <c r="M82" i="11"/>
  <c r="N83" i="11"/>
  <c r="N84" i="11"/>
  <c r="N85" i="11"/>
  <c r="N86" i="11"/>
  <c r="B88" i="11"/>
  <c r="C88" i="11"/>
  <c r="D88" i="11"/>
  <c r="E88" i="11"/>
  <c r="F88" i="11"/>
  <c r="G88" i="11"/>
  <c r="H88" i="11"/>
  <c r="I88" i="11"/>
  <c r="J88" i="11"/>
  <c r="K88" i="11"/>
  <c r="L88" i="11"/>
  <c r="M88" i="11"/>
  <c r="N89" i="11"/>
  <c r="N90" i="11"/>
  <c r="N91" i="11"/>
  <c r="B94" i="11"/>
  <c r="C94" i="11"/>
  <c r="D94" i="11"/>
  <c r="E94" i="11"/>
  <c r="F94" i="11"/>
  <c r="G94" i="11"/>
  <c r="H94" i="11"/>
  <c r="I94" i="11"/>
  <c r="J94" i="11"/>
  <c r="K94" i="11"/>
  <c r="L94" i="11"/>
  <c r="M94" i="11"/>
  <c r="N95" i="11"/>
  <c r="B97" i="11"/>
  <c r="C97" i="11"/>
  <c r="D97" i="11"/>
  <c r="E97" i="11"/>
  <c r="F97" i="11"/>
  <c r="G97" i="11"/>
  <c r="H97" i="11"/>
  <c r="I97" i="11"/>
  <c r="J97" i="11"/>
  <c r="K97" i="11"/>
  <c r="L97" i="11"/>
  <c r="M97" i="11"/>
  <c r="N98" i="11"/>
  <c r="N99" i="11"/>
  <c r="N100" i="11"/>
  <c r="N101" i="11"/>
  <c r="N102" i="11"/>
  <c r="B104" i="11"/>
  <c r="C104" i="11"/>
  <c r="D104" i="11"/>
  <c r="E104" i="11"/>
  <c r="F104" i="11"/>
  <c r="G104" i="11"/>
  <c r="H104" i="11"/>
  <c r="I104" i="11"/>
  <c r="J104" i="11"/>
  <c r="K104" i="11"/>
  <c r="L104" i="11"/>
  <c r="M104" i="11"/>
  <c r="N105" i="11"/>
  <c r="N106" i="11"/>
  <c r="B108" i="11"/>
  <c r="C108" i="11"/>
  <c r="D108" i="11"/>
  <c r="E108" i="11"/>
  <c r="F108" i="11"/>
  <c r="G108" i="11"/>
  <c r="H108" i="11"/>
  <c r="I108" i="11"/>
  <c r="J108" i="11"/>
  <c r="K108" i="11"/>
  <c r="L108" i="11"/>
  <c r="M108" i="11"/>
  <c r="N109" i="11"/>
  <c r="N110" i="11"/>
  <c r="B112" i="11"/>
  <c r="C112" i="11"/>
  <c r="D112" i="11"/>
  <c r="E112" i="11"/>
  <c r="F112" i="11"/>
  <c r="G112" i="11"/>
  <c r="H112" i="11"/>
  <c r="I112" i="11"/>
  <c r="J112" i="11"/>
  <c r="K112" i="11"/>
  <c r="L112" i="11"/>
  <c r="M112" i="11"/>
  <c r="N114" i="11"/>
  <c r="N115" i="11"/>
  <c r="B117" i="11"/>
  <c r="C117" i="11"/>
  <c r="D117" i="11"/>
  <c r="E117" i="11"/>
  <c r="F117" i="11"/>
  <c r="G117" i="11"/>
  <c r="H117" i="11"/>
  <c r="I117" i="11"/>
  <c r="J117" i="11"/>
  <c r="K117" i="11"/>
  <c r="L117" i="11"/>
  <c r="M117" i="11"/>
  <c r="N118" i="11"/>
  <c r="B120" i="11"/>
  <c r="C120" i="11"/>
  <c r="D120" i="11"/>
  <c r="E120" i="11"/>
  <c r="F120" i="11"/>
  <c r="G120" i="11"/>
  <c r="H120" i="11"/>
  <c r="I120" i="11"/>
  <c r="J120" i="11"/>
  <c r="K120" i="11"/>
  <c r="L120" i="11"/>
  <c r="M120" i="11"/>
  <c r="N121" i="11"/>
  <c r="N122" i="11"/>
  <c r="B124" i="11"/>
  <c r="C124" i="11"/>
  <c r="D124" i="11"/>
  <c r="E124" i="11"/>
  <c r="F124" i="11"/>
  <c r="G124" i="11"/>
  <c r="H124" i="11"/>
  <c r="I124" i="11"/>
  <c r="J124" i="11"/>
  <c r="K124" i="11"/>
  <c r="L124" i="11"/>
  <c r="M124" i="11"/>
  <c r="N125" i="11"/>
  <c r="N126" i="11"/>
  <c r="B128" i="11"/>
  <c r="C128" i="11"/>
  <c r="D128" i="11"/>
  <c r="E128" i="11"/>
  <c r="F128" i="11"/>
  <c r="G128" i="11"/>
  <c r="H128" i="11"/>
  <c r="I128" i="11"/>
  <c r="J128" i="11"/>
  <c r="K128" i="11"/>
  <c r="L128" i="11"/>
  <c r="M128" i="11"/>
  <c r="N129" i="11"/>
  <c r="N130" i="11"/>
  <c r="B132" i="11"/>
  <c r="C132" i="11"/>
  <c r="D132" i="11"/>
  <c r="E132" i="11"/>
  <c r="F132" i="11"/>
  <c r="G132" i="11"/>
  <c r="H132" i="11"/>
  <c r="I132" i="11"/>
  <c r="J132" i="11"/>
  <c r="K132" i="11"/>
  <c r="L132" i="11"/>
  <c r="M132" i="11"/>
  <c r="N133" i="11"/>
  <c r="B135" i="11"/>
  <c r="C135" i="11"/>
  <c r="D135" i="11"/>
  <c r="E135" i="11"/>
  <c r="F135" i="11"/>
  <c r="G135" i="11"/>
  <c r="H135" i="11"/>
  <c r="I135" i="11"/>
  <c r="J135" i="11"/>
  <c r="K135" i="11"/>
  <c r="L135" i="11"/>
  <c r="M135" i="11"/>
  <c r="N136" i="11"/>
  <c r="N142" i="11"/>
  <c r="N143" i="11"/>
  <c r="N162" i="19" l="1"/>
  <c r="N160" i="21"/>
  <c r="N68" i="10"/>
  <c r="N111" i="19"/>
  <c r="N170" i="20"/>
  <c r="N141" i="20"/>
  <c r="N44" i="20"/>
  <c r="N97" i="23"/>
  <c r="N106" i="21"/>
  <c r="N165" i="21"/>
  <c r="N89" i="24"/>
  <c r="N91" i="24"/>
  <c r="N53" i="19"/>
  <c r="N120" i="8"/>
  <c r="D6" i="2"/>
  <c r="N143" i="17"/>
  <c r="N168" i="23"/>
  <c r="N135" i="11"/>
  <c r="J4" i="20"/>
  <c r="N97" i="11"/>
  <c r="N168" i="19"/>
  <c r="N95" i="22"/>
  <c r="N193" i="22"/>
  <c r="N153" i="23"/>
  <c r="N203" i="23"/>
  <c r="N70" i="23"/>
  <c r="N143" i="18"/>
  <c r="N122" i="18"/>
  <c r="N95" i="18"/>
  <c r="N178" i="22"/>
  <c r="N164" i="19"/>
  <c r="N46" i="20"/>
  <c r="N127" i="2"/>
  <c r="N57" i="17"/>
  <c r="B4" i="17"/>
  <c r="N106" i="18"/>
  <c r="N177" i="19"/>
  <c r="N170" i="22"/>
  <c r="N201" i="23"/>
  <c r="N149" i="8"/>
  <c r="N124" i="8"/>
  <c r="N39" i="8"/>
  <c r="N22" i="8"/>
  <c r="E5" i="8"/>
  <c r="N135" i="2"/>
  <c r="N123" i="2"/>
  <c r="N81" i="2"/>
  <c r="N21" i="2"/>
  <c r="N83" i="17"/>
  <c r="N69" i="17"/>
  <c r="N40" i="17"/>
  <c r="N109" i="22"/>
  <c r="N188" i="21"/>
  <c r="K6" i="10"/>
  <c r="N12" i="10"/>
  <c r="H4" i="21"/>
  <c r="N182" i="22"/>
  <c r="N148" i="18"/>
  <c r="N67" i="22"/>
  <c r="N125" i="10"/>
  <c r="N85" i="10"/>
  <c r="N110" i="8"/>
  <c r="N148" i="19"/>
  <c r="N5" i="19"/>
  <c r="N174" i="20"/>
  <c r="G4" i="20"/>
  <c r="I4" i="20"/>
  <c r="L4" i="23"/>
  <c r="N67" i="23"/>
  <c r="N109" i="23"/>
  <c r="N131" i="23"/>
  <c r="N170" i="23"/>
  <c r="N196" i="23"/>
  <c r="N5" i="22"/>
  <c r="C5" i="11"/>
  <c r="N67" i="8"/>
  <c r="L6" i="2"/>
  <c r="N118" i="17"/>
  <c r="N95" i="17"/>
  <c r="N58" i="19"/>
  <c r="E4" i="21"/>
  <c r="N48" i="23"/>
  <c r="N112" i="11"/>
  <c r="N88" i="11"/>
  <c r="N82" i="11"/>
  <c r="N79" i="11"/>
  <c r="N34" i="11"/>
  <c r="N146" i="8"/>
  <c r="N141" i="8"/>
  <c r="N142" i="2"/>
  <c r="N133" i="2"/>
  <c r="C6" i="2"/>
  <c r="N59" i="2"/>
  <c r="N55" i="2"/>
  <c r="N13" i="2"/>
  <c r="N153" i="17"/>
  <c r="N150" i="17"/>
  <c r="N148" i="17"/>
  <c r="N141" i="17"/>
  <c r="N137" i="17"/>
  <c r="N134" i="17"/>
  <c r="N40" i="18"/>
  <c r="N38" i="18"/>
  <c r="N86" i="19"/>
  <c r="N82" i="19"/>
  <c r="N80" i="19"/>
  <c r="H4" i="23"/>
  <c r="N24" i="23"/>
  <c r="N43" i="23"/>
  <c r="J4" i="22"/>
  <c r="N22" i="22"/>
  <c r="K4" i="22"/>
  <c r="N97" i="22"/>
  <c r="N129" i="22"/>
  <c r="N168" i="22"/>
  <c r="N184" i="22"/>
  <c r="H6" i="10"/>
  <c r="N89" i="23"/>
  <c r="N132" i="11"/>
  <c r="J6" i="10"/>
  <c r="N122" i="17"/>
  <c r="N106" i="17"/>
  <c r="N94" i="20"/>
  <c r="N83" i="20"/>
  <c r="J4" i="21"/>
  <c r="N85" i="23"/>
  <c r="H5" i="11"/>
  <c r="N154" i="10"/>
  <c r="N105" i="10"/>
  <c r="N52" i="10"/>
  <c r="N43" i="10"/>
  <c r="N20" i="10"/>
  <c r="N7" i="10"/>
  <c r="N157" i="8"/>
  <c r="N113" i="8"/>
  <c r="N42" i="8"/>
  <c r="N85" i="2"/>
  <c r="N83" i="2"/>
  <c r="K6" i="2"/>
  <c r="N79" i="2"/>
  <c r="N71" i="2"/>
  <c r="N158" i="17"/>
  <c r="N137" i="18"/>
  <c r="L4" i="18"/>
  <c r="N48" i="18"/>
  <c r="N17" i="18"/>
  <c r="N124" i="19"/>
  <c r="N113" i="19"/>
  <c r="N94" i="19"/>
  <c r="N159" i="20"/>
  <c r="N106" i="20"/>
  <c r="N100" i="20"/>
  <c r="N22" i="23"/>
  <c r="N46" i="22"/>
  <c r="E4" i="22"/>
  <c r="M4" i="22"/>
  <c r="N133" i="22"/>
  <c r="N166" i="22"/>
  <c r="N46" i="21"/>
  <c r="N54" i="21"/>
  <c r="N57" i="21"/>
  <c r="N190" i="21"/>
  <c r="N193" i="21"/>
  <c r="N195" i="21"/>
  <c r="N190" i="23"/>
  <c r="N166" i="23"/>
  <c r="M5" i="11"/>
  <c r="N88" i="10"/>
  <c r="N126" i="17"/>
  <c r="N81" i="17"/>
  <c r="N89" i="20"/>
  <c r="N91" i="22"/>
  <c r="N115" i="22"/>
  <c r="N131" i="22"/>
  <c r="N201" i="22"/>
  <c r="N106" i="23"/>
  <c r="N129" i="10"/>
  <c r="N121" i="10"/>
  <c r="N114" i="10"/>
  <c r="N149" i="2"/>
  <c r="N51" i="17"/>
  <c r="N141" i="18"/>
  <c r="N118" i="18"/>
  <c r="N86" i="18"/>
  <c r="N83" i="18"/>
  <c r="N11" i="18"/>
  <c r="N175" i="19"/>
  <c r="N172" i="19"/>
  <c r="N170" i="19"/>
  <c r="N158" i="19"/>
  <c r="N153" i="19"/>
  <c r="N150" i="19"/>
  <c r="N141" i="19"/>
  <c r="N137" i="19"/>
  <c r="N117" i="20"/>
  <c r="N81" i="20"/>
  <c r="N75" i="20"/>
  <c r="N198" i="23"/>
  <c r="N56" i="22"/>
  <c r="N79" i="22"/>
  <c r="N106" i="22"/>
  <c r="N159" i="22"/>
  <c r="N173" i="22"/>
  <c r="N22" i="21"/>
  <c r="N41" i="21"/>
  <c r="N182" i="21"/>
  <c r="N185" i="21"/>
  <c r="M4" i="17"/>
  <c r="N188" i="23"/>
  <c r="N69" i="11"/>
  <c r="N110" i="17"/>
  <c r="N89" i="17"/>
  <c r="N186" i="20"/>
  <c r="I4" i="22"/>
  <c r="N75" i="21"/>
  <c r="N108" i="11"/>
  <c r="N50" i="11"/>
  <c r="N135" i="10"/>
  <c r="N57" i="18"/>
  <c r="N53" i="18"/>
  <c r="N180" i="19"/>
  <c r="N56" i="19"/>
  <c r="N130" i="20"/>
  <c r="N57" i="20"/>
  <c r="N54" i="20"/>
  <c r="N20" i="20"/>
  <c r="H4" i="22"/>
  <c r="N89" i="22"/>
  <c r="N103" i="22"/>
  <c r="N155" i="22"/>
  <c r="N174" i="21"/>
  <c r="N176" i="21"/>
  <c r="N180" i="21"/>
  <c r="N159" i="23"/>
  <c r="N108" i="17"/>
  <c r="N188" i="20"/>
  <c r="N188" i="22"/>
  <c r="N55" i="11"/>
  <c r="N31" i="11"/>
  <c r="N23" i="10"/>
  <c r="N97" i="8"/>
  <c r="N94" i="8"/>
  <c r="N58" i="8"/>
  <c r="N159" i="2"/>
  <c r="N156" i="2"/>
  <c r="N110" i="2"/>
  <c r="N42" i="2"/>
  <c r="M6" i="2"/>
  <c r="E6" i="2"/>
  <c r="N155" i="18"/>
  <c r="N132" i="18"/>
  <c r="N126" i="18"/>
  <c r="K4" i="20"/>
  <c r="N100" i="23"/>
  <c r="N115" i="23"/>
  <c r="N133" i="23"/>
  <c r="N142" i="23"/>
  <c r="N173" i="23"/>
  <c r="N178" i="23"/>
  <c r="N24" i="22"/>
  <c r="N85" i="22"/>
  <c r="N198" i="22"/>
  <c r="N94" i="21"/>
  <c r="N97" i="21"/>
  <c r="N100" i="21"/>
  <c r="N120" i="21"/>
  <c r="N122" i="21"/>
  <c r="N124" i="21"/>
  <c r="N133" i="21"/>
  <c r="N144" i="21"/>
  <c r="N146" i="21"/>
  <c r="N150" i="21"/>
  <c r="N162" i="21"/>
  <c r="N170" i="21"/>
  <c r="N17" i="17"/>
  <c r="N86" i="17"/>
  <c r="N87" i="20"/>
  <c r="N100" i="22"/>
  <c r="N63" i="21"/>
  <c r="N81" i="21"/>
  <c r="N184" i="23"/>
  <c r="N117" i="11"/>
  <c r="N59" i="11"/>
  <c r="N98" i="10"/>
  <c r="N64" i="10"/>
  <c r="I6" i="10"/>
  <c r="J5" i="8"/>
  <c r="N104" i="8"/>
  <c r="N63" i="8"/>
  <c r="N112" i="2"/>
  <c r="N155" i="17"/>
  <c r="N75" i="17"/>
  <c r="N163" i="18"/>
  <c r="N79" i="18"/>
  <c r="N176" i="20"/>
  <c r="N168" i="20"/>
  <c r="N164" i="20"/>
  <c r="N63" i="23"/>
  <c r="N91" i="23"/>
  <c r="N89" i="21"/>
  <c r="B4" i="23"/>
  <c r="N135" i="19"/>
  <c r="N115" i="19"/>
  <c r="N91" i="19"/>
  <c r="C4" i="19"/>
  <c r="N20" i="19"/>
  <c r="N63" i="22"/>
  <c r="N147" i="10"/>
  <c r="C6" i="10"/>
  <c r="N78" i="10"/>
  <c r="H5" i="8"/>
  <c r="N19" i="8"/>
  <c r="N37" i="2"/>
  <c r="G4" i="23"/>
  <c r="N5" i="23"/>
  <c r="I4" i="23"/>
  <c r="B4" i="18"/>
  <c r="N94" i="11"/>
  <c r="E5" i="11"/>
  <c r="N43" i="11"/>
  <c r="N158" i="10"/>
  <c r="N150" i="10"/>
  <c r="N95" i="10"/>
  <c r="C5" i="8"/>
  <c r="F5" i="8"/>
  <c r="L5" i="8"/>
  <c r="D5" i="8"/>
  <c r="N51" i="8"/>
  <c r="N6" i="8"/>
  <c r="N120" i="2"/>
  <c r="H6" i="2"/>
  <c r="N40" i="2"/>
  <c r="N77" i="17"/>
  <c r="N60" i="17"/>
  <c r="F4" i="17"/>
  <c r="N108" i="18"/>
  <c r="K4" i="18"/>
  <c r="N60" i="18"/>
  <c r="C4" i="18"/>
  <c r="N51" i="18"/>
  <c r="N22" i="19"/>
  <c r="J4" i="19"/>
  <c r="N14" i="19"/>
  <c r="N178" i="20"/>
  <c r="J4" i="23"/>
  <c r="D4" i="22"/>
  <c r="L4" i="22"/>
  <c r="N14" i="21"/>
  <c r="N59" i="21"/>
  <c r="D4" i="21"/>
  <c r="L4" i="21"/>
  <c r="C4" i="23"/>
  <c r="N14" i="23"/>
  <c r="N46" i="23"/>
  <c r="N61" i="23"/>
  <c r="N79" i="23"/>
  <c r="N93" i="23"/>
  <c r="N103" i="23"/>
  <c r="N129" i="23"/>
  <c r="N182" i="23"/>
  <c r="N193" i="23"/>
  <c r="F4" i="19"/>
  <c r="M5" i="8"/>
  <c r="G4" i="22"/>
  <c r="N14" i="22"/>
  <c r="N66" i="21"/>
  <c r="F4" i="21"/>
  <c r="N83" i="21"/>
  <c r="C4" i="22"/>
  <c r="C4" i="17"/>
  <c r="N104" i="11"/>
  <c r="F5" i="11"/>
  <c r="L5" i="11"/>
  <c r="J5" i="11"/>
  <c r="B5" i="11"/>
  <c r="N7" i="11"/>
  <c r="N59" i="10"/>
  <c r="F6" i="10"/>
  <c r="N137" i="8"/>
  <c r="N134" i="8"/>
  <c r="N128" i="8"/>
  <c r="N138" i="2"/>
  <c r="N53" i="2"/>
  <c r="N50" i="2"/>
  <c r="N53" i="17"/>
  <c r="N5" i="17"/>
  <c r="E4" i="17"/>
  <c r="N160" i="18"/>
  <c r="N157" i="18"/>
  <c r="N152" i="18"/>
  <c r="N150" i="18"/>
  <c r="N75" i="18"/>
  <c r="J4" i="18"/>
  <c r="N5" i="18"/>
  <c r="N182" i="19"/>
  <c r="N154" i="20"/>
  <c r="N147" i="20"/>
  <c r="N143" i="20"/>
  <c r="N121" i="20"/>
  <c r="N97" i="20"/>
  <c r="C4" i="20"/>
  <c r="F4" i="20"/>
  <c r="N41" i="20"/>
  <c r="B4" i="20"/>
  <c r="N22" i="20"/>
  <c r="H4" i="20"/>
  <c r="N14" i="20"/>
  <c r="L4" i="20"/>
  <c r="D4" i="20"/>
  <c r="N5" i="20"/>
  <c r="K4" i="23"/>
  <c r="N56" i="23"/>
  <c r="N61" i="22"/>
  <c r="N87" i="21"/>
  <c r="N91" i="21"/>
  <c r="F4" i="23"/>
  <c r="N110" i="18"/>
  <c r="N77" i="18"/>
  <c r="G4" i="18"/>
  <c r="H4" i="18"/>
  <c r="D4" i="19"/>
  <c r="N156" i="20"/>
  <c r="M4" i="20"/>
  <c r="E4" i="20"/>
  <c r="N66" i="20"/>
  <c r="N63" i="20"/>
  <c r="N59" i="20"/>
  <c r="N155" i="23"/>
  <c r="F4" i="22"/>
  <c r="N153" i="22"/>
  <c r="N190" i="22"/>
  <c r="N85" i="21"/>
  <c r="N100" i="19"/>
  <c r="L4" i="19"/>
  <c r="N87" i="8"/>
  <c r="K5" i="11"/>
  <c r="B6" i="2"/>
  <c r="N111" i="10"/>
  <c r="G6" i="10"/>
  <c r="D6" i="10"/>
  <c r="N153" i="8"/>
  <c r="N77" i="2"/>
  <c r="N62" i="2"/>
  <c r="J6" i="2"/>
  <c r="N7" i="2"/>
  <c r="N162" i="17"/>
  <c r="N79" i="17"/>
  <c r="J4" i="17"/>
  <c r="N11" i="17"/>
  <c r="D4" i="18"/>
  <c r="N19" i="18"/>
  <c r="I4" i="18"/>
  <c r="F4" i="18"/>
  <c r="N45" i="19"/>
  <c r="H4" i="19"/>
  <c r="M4" i="19"/>
  <c r="N43" i="19"/>
  <c r="K4" i="19"/>
  <c r="N40" i="19"/>
  <c r="E4" i="23"/>
  <c r="N59" i="23"/>
  <c r="N48" i="22"/>
  <c r="N93" i="22"/>
  <c r="N196" i="22"/>
  <c r="N203" i="22"/>
  <c r="B4" i="21"/>
  <c r="I4" i="21"/>
  <c r="N20" i="21"/>
  <c r="C4" i="21"/>
  <c r="K4" i="21"/>
  <c r="N44" i="21"/>
  <c r="E6" i="10"/>
  <c r="N11" i="8"/>
  <c r="G5" i="8"/>
  <c r="M4" i="21"/>
  <c r="N5" i="21"/>
  <c r="N146" i="17"/>
  <c r="N132" i="17"/>
  <c r="L4" i="17"/>
  <c r="N124" i="11"/>
  <c r="N120" i="11"/>
  <c r="D5" i="11"/>
  <c r="I5" i="11"/>
  <c r="N14" i="11"/>
  <c r="G5" i="11"/>
  <c r="N40" i="10"/>
  <c r="L6" i="10"/>
  <c r="B5" i="8"/>
  <c r="N84" i="8"/>
  <c r="K5" i="8"/>
  <c r="N77" i="8"/>
  <c r="N151" i="2"/>
  <c r="N147" i="2"/>
  <c r="N97" i="2"/>
  <c r="N91" i="2"/>
  <c r="N88" i="2"/>
  <c r="N48" i="17"/>
  <c r="N19" i="17"/>
  <c r="H4" i="17"/>
  <c r="N134" i="18"/>
  <c r="N89" i="18"/>
  <c r="M4" i="18"/>
  <c r="N35" i="18"/>
  <c r="E4" i="18"/>
  <c r="N62" i="19"/>
  <c r="B4" i="19"/>
  <c r="N181" i="20"/>
  <c r="N119" i="20"/>
  <c r="D4" i="23"/>
  <c r="N59" i="22"/>
  <c r="N142" i="22"/>
  <c r="K4" i="17"/>
  <c r="N128" i="11"/>
  <c r="N72" i="11"/>
  <c r="N142" i="10"/>
  <c r="N138" i="10"/>
  <c r="M6" i="10"/>
  <c r="I5" i="8"/>
  <c r="N154" i="2"/>
  <c r="N144" i="2"/>
  <c r="N108" i="2"/>
  <c r="I6" i="2"/>
  <c r="F6" i="2"/>
  <c r="N19" i="2"/>
  <c r="G6" i="2"/>
  <c r="D4" i="17"/>
  <c r="N38" i="17"/>
  <c r="I4" i="17"/>
  <c r="N35" i="17"/>
  <c r="G4" i="17"/>
  <c r="N145" i="18"/>
  <c r="N81" i="18"/>
  <c r="N69" i="18"/>
  <c r="N88" i="19"/>
  <c r="N84" i="19"/>
  <c r="N74" i="19"/>
  <c r="G4" i="19"/>
  <c r="N65" i="19"/>
  <c r="E4" i="19"/>
  <c r="I4" i="19"/>
  <c r="N183" i="20"/>
  <c r="N91" i="20"/>
  <c r="N85" i="20"/>
  <c r="M4" i="23"/>
  <c r="N95" i="23"/>
  <c r="N43" i="22"/>
  <c r="N70" i="22"/>
  <c r="B4" i="22"/>
  <c r="G4" i="21"/>
  <c r="N43" i="24"/>
  <c r="N61" i="24"/>
  <c r="N178" i="24"/>
  <c r="B6" i="10"/>
  <c r="N4" i="26" a="1"/>
  <c r="N4" i="26" s="1"/>
  <c r="B4" i="25"/>
  <c r="H4" i="25"/>
  <c r="N133" i="25"/>
  <c r="N191" i="25"/>
  <c r="N171" i="25"/>
  <c r="N173" i="25"/>
  <c r="D4" i="25"/>
  <c r="C4" i="25"/>
  <c r="N157" i="25"/>
  <c r="N206" i="25"/>
  <c r="N204" i="25"/>
  <c r="N201" i="25"/>
  <c r="N199" i="25"/>
  <c r="N196" i="25"/>
  <c r="N193" i="25"/>
  <c r="N187" i="25"/>
  <c r="N185" i="25"/>
  <c r="N181" i="25"/>
  <c r="N176" i="25"/>
  <c r="N169" i="25"/>
  <c r="N162" i="25"/>
  <c r="N155" i="25"/>
  <c r="N144" i="25"/>
  <c r="N135" i="25"/>
  <c r="N131" i="25"/>
  <c r="N117" i="25"/>
  <c r="N111" i="25"/>
  <c r="N108" i="25"/>
  <c r="N105" i="25"/>
  <c r="N97" i="25"/>
  <c r="N95" i="25"/>
  <c r="N93" i="25"/>
  <c r="N91" i="25"/>
  <c r="N89" i="25"/>
  <c r="N85" i="25"/>
  <c r="N79" i="25"/>
  <c r="N70" i="25"/>
  <c r="N67" i="25"/>
  <c r="N63" i="25"/>
  <c r="N61" i="25"/>
  <c r="N59" i="25"/>
  <c r="N56" i="25"/>
  <c r="N48" i="25"/>
  <c r="N46" i="25"/>
  <c r="N43" i="25"/>
  <c r="J4" i="25"/>
  <c r="N24" i="25"/>
  <c r="K4" i="25"/>
  <c r="L4" i="25"/>
  <c r="N22" i="25"/>
  <c r="N14" i="25"/>
  <c r="F4" i="25"/>
  <c r="E4" i="25"/>
  <c r="M4" i="25"/>
  <c r="N5" i="25"/>
  <c r="G4" i="25"/>
  <c r="I4" i="25"/>
  <c r="N97" i="24"/>
  <c r="N79" i="24"/>
  <c r="M4" i="24"/>
  <c r="N63" i="24"/>
  <c r="N115" i="24"/>
  <c r="E4" i="24"/>
  <c r="N131" i="24"/>
  <c r="N168" i="24"/>
  <c r="N173" i="24"/>
  <c r="N182" i="24"/>
  <c r="N188" i="24"/>
  <c r="N193" i="24"/>
  <c r="N198" i="24"/>
  <c r="N129" i="24"/>
  <c r="B4" i="24"/>
  <c r="D4" i="24"/>
  <c r="F4" i="24"/>
  <c r="J4" i="24"/>
  <c r="L4" i="24"/>
  <c r="C4" i="24"/>
  <c r="N56" i="24"/>
  <c r="N22" i="24"/>
  <c r="N24" i="24"/>
  <c r="K4" i="24"/>
  <c r="N46" i="24"/>
  <c r="N59" i="24"/>
  <c r="N70" i="24"/>
  <c r="N85" i="24"/>
  <c r="N100" i="24"/>
  <c r="N106" i="24"/>
  <c r="N142" i="24"/>
  <c r="N166" i="24"/>
  <c r="N170" i="24"/>
  <c r="N196" i="24"/>
  <c r="N201" i="24"/>
  <c r="N95" i="24"/>
  <c r="N109" i="24"/>
  <c r="N184" i="24"/>
  <c r="N133" i="24"/>
  <c r="N155" i="24"/>
  <c r="N190" i="24"/>
  <c r="N203" i="24"/>
  <c r="I4" i="24"/>
  <c r="N159" i="24"/>
  <c r="N153" i="24"/>
  <c r="N103" i="24"/>
  <c r="N93" i="24"/>
  <c r="N67" i="24"/>
  <c r="N48" i="24"/>
  <c r="N14" i="24"/>
  <c r="H4" i="24"/>
  <c r="N5" i="24"/>
  <c r="G4" i="24"/>
  <c r="N6" i="10" l="1"/>
  <c r="N4" i="17"/>
  <c r="N4" i="23"/>
  <c r="N4" i="19"/>
  <c r="N4" i="21"/>
  <c r="N5" i="8"/>
  <c r="N5" i="11"/>
  <c r="N6" i="2"/>
  <c r="N4" i="18"/>
  <c r="N4" i="22"/>
  <c r="N4" i="20"/>
  <c r="N101" i="25"/>
  <c r="N4" i="25" s="1" a="1"/>
  <c r="N4" i="25" s="1"/>
  <c r="N4" i="24" a="1"/>
  <c r="N4" i="24"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Μοντέλο δεδομένων"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Πίνακας1" type="102" refreshedVersion="8" minRefreshableVersion="5">
    <extLst>
      <ext xmlns:x15="http://schemas.microsoft.com/office/spreadsheetml/2010/11/main" uri="{DE250136-89BD-433C-8126-D09CA5730AF9}">
        <x15:connection id="Πίνακας1">
          <x15:rangePr sourceName="_xlcn.WorksheetConnection_Πίνακας11"/>
        </x15:connection>
      </ext>
    </extLst>
  </connection>
</connections>
</file>

<file path=xl/sharedStrings.xml><?xml version="1.0" encoding="utf-8"?>
<sst xmlns="http://schemas.openxmlformats.org/spreadsheetml/2006/main" count="9647" uniqueCount="1105">
  <si>
    <t>Αρχαιολογικοί χώροι</t>
  </si>
  <si>
    <t>Νομός Αργολίδος</t>
  </si>
  <si>
    <t>Επιδαύρου, Μουσείο-Χώρος</t>
  </si>
  <si>
    <t>Λέρνης</t>
  </si>
  <si>
    <t>Μυκήνες</t>
  </si>
  <si>
    <t>Τίρυνθα</t>
  </si>
  <si>
    <t>Φρούριο Παλαμιδίου</t>
  </si>
  <si>
    <t>Θησαυρός Ατρέα</t>
  </si>
  <si>
    <t>Νομός Αττικής</t>
  </si>
  <si>
    <t>Ακρόπολη, Μουσείο-Χώρος</t>
  </si>
  <si>
    <t>Θέατρο Διονύσου</t>
  </si>
  <si>
    <t>Αρχαία Αγορά, Μουσ-Χώρ</t>
  </si>
  <si>
    <t>Κεραμεικός, Μουσ-Χώρος</t>
  </si>
  <si>
    <t>Ολυμπιείο</t>
  </si>
  <si>
    <t>Ρωμαϊκή Αγορά</t>
  </si>
  <si>
    <t>Ελευσίνα Μουσ-Χώρος</t>
  </si>
  <si>
    <t>Σούνιο</t>
  </si>
  <si>
    <t>Τύμβος Μαραθώνα</t>
  </si>
  <si>
    <t>Αμφιαραείου Μουσ-Χώρος</t>
  </si>
  <si>
    <t>Βραυρώνα, Ιερό Αρτέμιδος</t>
  </si>
  <si>
    <t>Ναός Απόλλωνος Αιγίνης</t>
  </si>
  <si>
    <t>Ναός Αφαίας Αιγίνης</t>
  </si>
  <si>
    <t>Ραμνούντα</t>
  </si>
  <si>
    <t>Νομός Δωδεκανήσου</t>
  </si>
  <si>
    <t>Ακρόπολη Ιαλυσού</t>
  </si>
  <si>
    <t>Ακρόπολη Λίνδου</t>
  </si>
  <si>
    <t>Καμείρου</t>
  </si>
  <si>
    <t>Ασκληπιείου Κω</t>
  </si>
  <si>
    <t>Κάστρο Κω</t>
  </si>
  <si>
    <t>Αναστηλωθείσα Ρωμαϊκή Οικία Κω</t>
  </si>
  <si>
    <t>Νομός Έβρου</t>
  </si>
  <si>
    <t>Ιερό Μεγάλων Θεών Σαμοθράκης</t>
  </si>
  <si>
    <t>Μεσημβρία Ζώνη</t>
  </si>
  <si>
    <t>Νομός Ζακύνθου</t>
  </si>
  <si>
    <t>Φρούριο Ζακύνθου</t>
  </si>
  <si>
    <t>Νομός Ηλείας</t>
  </si>
  <si>
    <t>Αρχαίας Ολυμπίας</t>
  </si>
  <si>
    <t>Ναός Επικουρείου Απόλλωνος</t>
  </si>
  <si>
    <t>Νομός Ημαθίας</t>
  </si>
  <si>
    <t>Ανακτόρου Βεργίνας</t>
  </si>
  <si>
    <t>Βασιλικοί Τάφοι Βεργίνας</t>
  </si>
  <si>
    <t>ΙΑΝ</t>
  </si>
  <si>
    <t>ΦΕΒ</t>
  </si>
  <si>
    <t>ΜΑΡΤΙΟΣ</t>
  </si>
  <si>
    <t>ΑΠΡΙΛΙΟΣ</t>
  </si>
  <si>
    <t>ΜΑΪΟΣ</t>
  </si>
  <si>
    <t>ΙΟΥΝΙΟΣ</t>
  </si>
  <si>
    <t>ΙΟΥΛΙΟΣ</t>
  </si>
  <si>
    <t>ΑΥΓ</t>
  </si>
  <si>
    <t>ΣΕΠ</t>
  </si>
  <si>
    <t>ΟΚΤ</t>
  </si>
  <si>
    <t>ΝΟΕ</t>
  </si>
  <si>
    <t>ΔΕΚ</t>
  </si>
  <si>
    <t>Archaeological sites</t>
  </si>
  <si>
    <t>Department of Argolida</t>
  </si>
  <si>
    <t>Epidavros</t>
  </si>
  <si>
    <t>Lerni</t>
  </si>
  <si>
    <t>Mykines</t>
  </si>
  <si>
    <t>Tiryntha</t>
  </si>
  <si>
    <t>Palamidi Fortress</t>
  </si>
  <si>
    <t>Atreus Tresure</t>
  </si>
  <si>
    <t>Department of Attiki</t>
  </si>
  <si>
    <t>The Akropolis of Athens</t>
  </si>
  <si>
    <t>Theatre of Dionyssus</t>
  </si>
  <si>
    <t>Ancient Agora</t>
  </si>
  <si>
    <t>Keramikos</t>
  </si>
  <si>
    <t>Olympio</t>
  </si>
  <si>
    <t>Romaiki Agora (Forum Romanum)</t>
  </si>
  <si>
    <t>Elefsina</t>
  </si>
  <si>
    <t>Sounio</t>
  </si>
  <si>
    <t>Tomb of Marathonas</t>
  </si>
  <si>
    <t>Amfiario</t>
  </si>
  <si>
    <t>Temple of Artemis at Vravrona</t>
  </si>
  <si>
    <t>Temple of Apollo at Egina</t>
  </si>
  <si>
    <t>Temple of Afea at Egina</t>
  </si>
  <si>
    <t>Ramnounta</t>
  </si>
  <si>
    <t>Department of Dodekanissos</t>
  </si>
  <si>
    <t>Akropolis of Ialyssos</t>
  </si>
  <si>
    <t>Akropolis of Lindos</t>
  </si>
  <si>
    <t>Kamiros</t>
  </si>
  <si>
    <t>Asklipio at Kos</t>
  </si>
  <si>
    <t>Castle of Kos</t>
  </si>
  <si>
    <t>Restorated Roman House of Kos</t>
  </si>
  <si>
    <t>Department of Evros</t>
  </si>
  <si>
    <t>Temple of Great Gods at Samothrak</t>
  </si>
  <si>
    <t>Messimvria zoni</t>
  </si>
  <si>
    <t>Department of Zakynthos</t>
  </si>
  <si>
    <t>Castle of Zakynthos</t>
  </si>
  <si>
    <t>Department of Ilia</t>
  </si>
  <si>
    <t>Ancient Olympia</t>
  </si>
  <si>
    <t>Temple of Epikourios Apollo</t>
  </si>
  <si>
    <t>Department of Imathia</t>
  </si>
  <si>
    <t>Palace of Vergina</t>
  </si>
  <si>
    <t>Royal Tombs of Vergina</t>
  </si>
  <si>
    <t>Νομός Ηρακλείου</t>
  </si>
  <si>
    <t>Κνωσού</t>
  </si>
  <si>
    <t>Τυλίσου</t>
  </si>
  <si>
    <t>Φρουρίου Κούλε Λιμένος Ηρακλείου</t>
  </si>
  <si>
    <t>Γόρτυνος</t>
  </si>
  <si>
    <t>Ανάκτορο Φαιστού</t>
  </si>
  <si>
    <t>Αγίας Τριάδας</t>
  </si>
  <si>
    <t>Μαλλίων Ανάκτορο</t>
  </si>
  <si>
    <t>Μάταλα</t>
  </si>
  <si>
    <t>Νομός Ιωαννίνων</t>
  </si>
  <si>
    <t>Δωδώνης</t>
  </si>
  <si>
    <t>Νομός Καβάλας</t>
  </si>
  <si>
    <t>Φιλίππων</t>
  </si>
  <si>
    <t>Νομός Κερκύρας</t>
  </si>
  <si>
    <t>Παλαιό Φρούριο Κερκύρας</t>
  </si>
  <si>
    <t>Νομός Κορινθίας</t>
  </si>
  <si>
    <t>Κορίνθου, Μουσείο-Χώρος</t>
  </si>
  <si>
    <t>Ακροκορίνθου</t>
  </si>
  <si>
    <t>Αρχαία Νεμέα</t>
  </si>
  <si>
    <t>Νεμέας Στάδιο</t>
  </si>
  <si>
    <t>Νομός Κυκλάδων</t>
  </si>
  <si>
    <t>Ακρωτηρίου Θήρας</t>
  </si>
  <si>
    <t>Δήλου, Μουσείο-Χώρος</t>
  </si>
  <si>
    <t>Κατακόμβες Μήλου</t>
  </si>
  <si>
    <t>Νομός Λακωνίας</t>
  </si>
  <si>
    <t>Μυστρά, Μουσείο-Χώρος</t>
  </si>
  <si>
    <t>Νομός Λασιθίου</t>
  </si>
  <si>
    <t>Σπήλαιο Ψυχρού (Δικταίο άντρο)</t>
  </si>
  <si>
    <t>Ανακτόρου Ζάκρου</t>
  </si>
  <si>
    <t>Γουρνιές</t>
  </si>
  <si>
    <t>Σπιναλόγκα</t>
  </si>
  <si>
    <t>Λατώ</t>
  </si>
  <si>
    <t>Νομός Λέσβου</t>
  </si>
  <si>
    <t>Κάστρου Μυτιλήνης</t>
  </si>
  <si>
    <t>Φρούριο Μήθυμνας</t>
  </si>
  <si>
    <t>Νομός Μαγνησίας</t>
  </si>
  <si>
    <t>Διμηνίου</t>
  </si>
  <si>
    <t>Νομός Μεσσηνίας</t>
  </si>
  <si>
    <t>Παλάτι Νέστορος</t>
  </si>
  <si>
    <t>Φρούριο Μεθώνης</t>
  </si>
  <si>
    <t>Φρούριο Πύλου</t>
  </si>
  <si>
    <t>Νομός Πέλλης</t>
  </si>
  <si>
    <t>Πέλλης</t>
  </si>
  <si>
    <t>Department of Iraklio</t>
  </si>
  <si>
    <t>Knossos</t>
  </si>
  <si>
    <t>Tylissos</t>
  </si>
  <si>
    <t>Koule Castle at Iraklio Port</t>
  </si>
  <si>
    <t>Gortyna</t>
  </si>
  <si>
    <t>Festos</t>
  </si>
  <si>
    <t>Agia Triada of Festos</t>
  </si>
  <si>
    <t>Palace of Mallia</t>
  </si>
  <si>
    <t>Matala</t>
  </si>
  <si>
    <t>Department of Ioannina</t>
  </si>
  <si>
    <t>Dodoni</t>
  </si>
  <si>
    <t>Department of Kavala</t>
  </si>
  <si>
    <t>Department of Kerkyra</t>
  </si>
  <si>
    <t>Old Castle of Kerkyra</t>
  </si>
  <si>
    <t>Department of Korinthia</t>
  </si>
  <si>
    <t>Ancient Corinthos</t>
  </si>
  <si>
    <t>Akrocorinthos</t>
  </si>
  <si>
    <t>Ancient Nemea</t>
  </si>
  <si>
    <t>Stadium of Nemea</t>
  </si>
  <si>
    <t>Department of Kyklades</t>
  </si>
  <si>
    <t>Thira Cape</t>
  </si>
  <si>
    <t>Dilos</t>
  </si>
  <si>
    <t>Catacombs of Milos</t>
  </si>
  <si>
    <t>Department of Lakonia</t>
  </si>
  <si>
    <t>Mystras</t>
  </si>
  <si>
    <t>Department of Lassithi</t>
  </si>
  <si>
    <t>Cave of Psychro</t>
  </si>
  <si>
    <t>Palace of Zakros</t>
  </si>
  <si>
    <t>Gournies</t>
  </si>
  <si>
    <t>Spinaloga</t>
  </si>
  <si>
    <t>Lato</t>
  </si>
  <si>
    <t>Department of Lesvos</t>
  </si>
  <si>
    <t>Castle of Mytilini</t>
  </si>
  <si>
    <t>Castle of Mithymna</t>
  </si>
  <si>
    <t>Department of Magnissia</t>
  </si>
  <si>
    <t>Diminio</t>
  </si>
  <si>
    <t>Department of Messinia</t>
  </si>
  <si>
    <t>Nestor's Palace</t>
  </si>
  <si>
    <t>Castle of Methoni</t>
  </si>
  <si>
    <t>Castle of Pylos</t>
  </si>
  <si>
    <t>Department of Pella</t>
  </si>
  <si>
    <t>Pella</t>
  </si>
  <si>
    <t>Νομός Πιερίας</t>
  </si>
  <si>
    <t>Δίον</t>
  </si>
  <si>
    <t>Νομός Πρεβέζης</t>
  </si>
  <si>
    <t>Νεκρομαντείου Αχέροντα</t>
  </si>
  <si>
    <t>Κασσώπης</t>
  </si>
  <si>
    <t>Νομός Σάμου</t>
  </si>
  <si>
    <t>Ηραίου Σάμου</t>
  </si>
  <si>
    <t>Ευπαλίνειο Όρυγμα</t>
  </si>
  <si>
    <t>Νομός Φωκίδος</t>
  </si>
  <si>
    <t>Δελφών</t>
  </si>
  <si>
    <t>Νομός Χαλκιδικής</t>
  </si>
  <si>
    <t>Όλυνθος</t>
  </si>
  <si>
    <t>ΣΥΝΟΛΟ ΕΙΣΙΤΗΡΙΩΝ</t>
  </si>
  <si>
    <t>Department of Pieria</t>
  </si>
  <si>
    <t>Dion</t>
  </si>
  <si>
    <t>Department of Preveza</t>
  </si>
  <si>
    <t>Nekromadio of Acherodas</t>
  </si>
  <si>
    <t>Cassopi</t>
  </si>
  <si>
    <t>Department of Samos</t>
  </si>
  <si>
    <t>Ireo of Samos</t>
  </si>
  <si>
    <t>Efpalinio trench</t>
  </si>
  <si>
    <t>Department of Fokida</t>
  </si>
  <si>
    <t>Delfi</t>
  </si>
  <si>
    <t>Department of Chalkidiki</t>
  </si>
  <si>
    <t>Olynthos</t>
  </si>
  <si>
    <t>Tickets, Total</t>
  </si>
  <si>
    <t>Πηγή : Ταμείο Αρχαιολογικών Πόρων και Απαλλοτριώσεων.</t>
  </si>
  <si>
    <t>Temple of Great Gods at Samothraki</t>
  </si>
  <si>
    <t>Romaiki Agora (Forum Romanum</t>
  </si>
  <si>
    <t>Temple of Great Gods at Samothr</t>
  </si>
  <si>
    <t>Στάδιο Νεμέας</t>
  </si>
  <si>
    <t>ΓΕΝΙΚΟ ΣΥΝΟΛΟ</t>
  </si>
  <si>
    <t>Αρχαία Αγορά-Θησείο</t>
  </si>
  <si>
    <t>Επίδαυρος</t>
  </si>
  <si>
    <t>Λέρνα</t>
  </si>
  <si>
    <t>Μυκήνες &amp; Θησαυρός Ατρέα</t>
  </si>
  <si>
    <t>Ακρόπολη</t>
  </si>
  <si>
    <t>Αμφιαράειο</t>
  </si>
  <si>
    <t>Αρχαία Αγορά</t>
  </si>
  <si>
    <t>Ελευσίνα</t>
  </si>
  <si>
    <t>Κεραμεικός</t>
  </si>
  <si>
    <t>Ραμνούς</t>
  </si>
  <si>
    <t>Νομός Βοιωτίας</t>
  </si>
  <si>
    <t>Ορχομενός, Τάφος Μινύου</t>
  </si>
  <si>
    <t>Ασκληπιείο Κω</t>
  </si>
  <si>
    <t>Κάμειρος Ρόδου</t>
  </si>
  <si>
    <t>Αρχαία Ολυμπία</t>
  </si>
  <si>
    <t>Ανάκτορο Βεργίνας</t>
  </si>
  <si>
    <t>Department of Viotia</t>
  </si>
  <si>
    <t>Tomb of Minyos at Orchomenos</t>
  </si>
  <si>
    <t>Royal tombs of Vergina</t>
  </si>
  <si>
    <t>Αγία Τριάδα</t>
  </si>
  <si>
    <t>Γόρτυνα</t>
  </si>
  <si>
    <t>Κνωσός</t>
  </si>
  <si>
    <t>Ανάκτορο Μαλλίων</t>
  </si>
  <si>
    <t>Τύλισος</t>
  </si>
  <si>
    <t>Φαιστός</t>
  </si>
  <si>
    <t>Φρούριο Κούλε Λιμένος Ηρακλείου</t>
  </si>
  <si>
    <t>Δωδώνη</t>
  </si>
  <si>
    <t>Φίλιπποι</t>
  </si>
  <si>
    <t>Νομός Κοζάνης</t>
  </si>
  <si>
    <t>Αιανή</t>
  </si>
  <si>
    <t>Αρχαία Κόρινθος</t>
  </si>
  <si>
    <t>Ακρωτήριο Θήρας</t>
  </si>
  <si>
    <t>Δήλος</t>
  </si>
  <si>
    <t>Μυστράς</t>
  </si>
  <si>
    <t>Ανάκτορο Ζάκρου</t>
  </si>
  <si>
    <t>Κάστρο Μυτιλήνης</t>
  </si>
  <si>
    <t>Φρούριο Μήθυμνας Λέσβου</t>
  </si>
  <si>
    <t>Διμήνι</t>
  </si>
  <si>
    <t>Σέσκλο</t>
  </si>
  <si>
    <t>Ανάκτορο Νέστορος</t>
  </si>
  <si>
    <t>Πέλλα</t>
  </si>
  <si>
    <t>Department of Kozani</t>
  </si>
  <si>
    <t>Aeani</t>
  </si>
  <si>
    <t>Sesklo</t>
  </si>
  <si>
    <t>Κάστρο Πλαταμώνα</t>
  </si>
  <si>
    <t>Κασσώπη</t>
  </si>
  <si>
    <t>Νεκρομαντείο Αχέροντα</t>
  </si>
  <si>
    <t>Ευπαλίνειο Όρυγμα Σάμου</t>
  </si>
  <si>
    <t>Ηραίο Σάμου</t>
  </si>
  <si>
    <t>Δελφοί</t>
  </si>
  <si>
    <t>Εξ' αυτών:</t>
  </si>
  <si>
    <t>Εισιτήρια ελεύθερης εισόδου</t>
  </si>
  <si>
    <t>Castle of Platamonas</t>
  </si>
  <si>
    <t>Of which:</t>
  </si>
  <si>
    <t>Tickets free of charge</t>
  </si>
  <si>
    <t>Λέρνη</t>
  </si>
  <si>
    <t>Μαραθώνας</t>
  </si>
  <si>
    <t>Κάμειρος</t>
  </si>
  <si>
    <t>Μεσημβρία ζώνη</t>
  </si>
  <si>
    <t>Αρχαία Θήρα</t>
  </si>
  <si>
    <t>1. Εισιτήρια ελεύθερης εισόδου</t>
  </si>
  <si>
    <t>2. Ενιαία εισιτήρια (αρχ/κού χώρι</t>
  </si>
  <si>
    <t>1. Tickets free of charge</t>
  </si>
  <si>
    <t>2. Flat price tickets (arcaeological site</t>
  </si>
  <si>
    <t>Mykines &amp; Atreus Tresure</t>
  </si>
  <si>
    <t>Admissions to archaeological sites by month: 1998</t>
  </si>
  <si>
    <t xml:space="preserve"> ΣΥΝΟΛΟ ΕΤΟΥΣ</t>
  </si>
  <si>
    <t>Admissions to archaeological sites by month: 1999</t>
  </si>
  <si>
    <t>Admissions to archaeological sites by month: 2000</t>
  </si>
  <si>
    <t>Admissions to archaeological sites by month: 2001</t>
  </si>
  <si>
    <t>Admissions to archaeological sites by month: 2002</t>
  </si>
  <si>
    <t>Εξ αυτών:</t>
  </si>
  <si>
    <r>
      <t>Admissions to archaeological sites by month: 2003</t>
    </r>
    <r>
      <rPr>
        <sz val="10"/>
        <rFont val="Times New Roman"/>
        <family val="1"/>
        <charset val="161"/>
      </rPr>
      <t/>
    </r>
  </si>
  <si>
    <t>Admissions to archaeological sites by month: 2004</t>
  </si>
  <si>
    <t>ΣΥΝΟΛΟ</t>
  </si>
  <si>
    <t xml:space="preserve">Lerni </t>
  </si>
  <si>
    <t xml:space="preserve">Βραυρώνας, Ιερό Αρτέμιδος </t>
  </si>
  <si>
    <t xml:space="preserve">Κάμειρος </t>
  </si>
  <si>
    <t xml:space="preserve">Κάστρο Κω </t>
  </si>
  <si>
    <t xml:space="preserve">Temple of Great Gods at Samothraki </t>
  </si>
  <si>
    <t>κλειστό  έχομε στοιχεία μόνο τον ΦΕΒΡΟΥΆΡΙΟ</t>
  </si>
  <si>
    <t>Φρούριο Αγγελόκαστρου Κερκύρας</t>
  </si>
  <si>
    <t>Ancient Thira</t>
  </si>
  <si>
    <t xml:space="preserve">Φρούριο Μήθυμνας </t>
  </si>
  <si>
    <t>Νομός  Φωκίδος</t>
  </si>
  <si>
    <t>2. Ενιαία εισιτήρια (αρχ/κού χώρου &amp; μουσείου).</t>
  </si>
  <si>
    <t>2. Flat price tickets (arcaeological site &amp; museum).</t>
  </si>
  <si>
    <t xml:space="preserve"> </t>
  </si>
  <si>
    <t>ΙΑΝΟΥΑΡΙΟΣ-</t>
  </si>
  <si>
    <t>ΦΕΒΡΟΥΑΡΙΟΣ-</t>
  </si>
  <si>
    <t>ΜΑΡΤΙΟΣ-</t>
  </si>
  <si>
    <t>ΑΠΡΙΛΙΟΣ-</t>
  </si>
  <si>
    <t>ΜΑΪΟΣ-</t>
  </si>
  <si>
    <t>ΙΟΥΝΙΟΣ-</t>
  </si>
  <si>
    <t>ΙΟΥΛΙΟΣ-</t>
  </si>
  <si>
    <t>ΑΥΓΟΥΣΤΟΣ-</t>
  </si>
  <si>
    <t>ΣΕΠΤΕΜΒΡΙΟΣ-</t>
  </si>
  <si>
    <t>ΟΚΤΩΒΡΙΟΣ-</t>
  </si>
  <si>
    <t>ΝΟΕΜΒΡΙΟΣ-</t>
  </si>
  <si>
    <t>ΔΕΚΕΜΒΡΙΟΣ-</t>
  </si>
  <si>
    <t>JANUARY</t>
  </si>
  <si>
    <t>FEBRUARY</t>
  </si>
  <si>
    <t>MARCH</t>
  </si>
  <si>
    <t>APRIL</t>
  </si>
  <si>
    <t>MAY</t>
  </si>
  <si>
    <t>JUNE</t>
  </si>
  <si>
    <t>JULE</t>
  </si>
  <si>
    <t>AUGUST</t>
  </si>
  <si>
    <t>SEPTEMBER</t>
  </si>
  <si>
    <t>NOVEMBER</t>
  </si>
  <si>
    <t>DECEMBER</t>
  </si>
  <si>
    <t>Total</t>
  </si>
  <si>
    <t>Lemi</t>
  </si>
  <si>
    <t xml:space="preserve">Νομός Αττικής </t>
  </si>
  <si>
    <t xml:space="preserve">Department of Attiki </t>
  </si>
  <si>
    <t>Βραυρώνας, Ιερό Αρτέμιδος</t>
  </si>
  <si>
    <t>Κάστρο, Χλεμούτσι Ηλείας</t>
  </si>
  <si>
    <t>Αρχαία Σικυών</t>
  </si>
  <si>
    <t>2. Ενιαία εισιτήρια (αρχ/κού χώρου και μουσείου)</t>
  </si>
  <si>
    <t>Admissions to archaeological sites by month: 2006</t>
  </si>
  <si>
    <t>Βιβλιοθήκη Αδριανού</t>
  </si>
  <si>
    <t>Orchomenos</t>
  </si>
  <si>
    <t>Dodekanissos</t>
  </si>
  <si>
    <t>Τείχη Ρόδου-Παλάτι Ιπποτών</t>
  </si>
  <si>
    <t>1. Tickets free of</t>
  </si>
  <si>
    <t>charge</t>
  </si>
  <si>
    <t>2. Flat price tickets</t>
  </si>
  <si>
    <t>2. Ενιαία εισιτήρια (αρχ/κού χώρου &amp;</t>
  </si>
  <si>
    <t>(arcaeological site &amp;</t>
  </si>
  <si>
    <t>μουσείου).</t>
  </si>
  <si>
    <t>museum).</t>
  </si>
  <si>
    <t xml:space="preserve"> ΜΑΡ/MAR</t>
  </si>
  <si>
    <t>ΟΚΤ/OKT</t>
  </si>
  <si>
    <t>ΝΟΕ/NOV</t>
  </si>
  <si>
    <t>ΔΕΚ/DEC</t>
  </si>
  <si>
    <t>ΣΥΝ/TOTAL</t>
  </si>
  <si>
    <r>
      <t xml:space="preserve">Mykines </t>
    </r>
    <r>
      <rPr>
        <sz val="9"/>
        <rFont val="Arial Unicode MS"/>
        <family val="2"/>
        <charset val="161"/>
      </rPr>
      <t xml:space="preserve">&amp; </t>
    </r>
    <r>
      <rPr>
        <sz val="9"/>
        <rFont val="Arial Unicode MS"/>
        <family val="2"/>
        <charset val="161"/>
      </rPr>
      <t>Atreus Tresure</t>
    </r>
  </si>
  <si>
    <t>Library of Adrianos</t>
  </si>
  <si>
    <t>Ολυμπιεο</t>
  </si>
  <si>
    <t>Temple of Great Gods at Samothra</t>
  </si>
  <si>
    <t>Castle of Hlemoutsi</t>
  </si>
  <si>
    <t>Department of loannina</t>
  </si>
  <si>
    <t>Ancient Sikion</t>
  </si>
  <si>
    <r>
      <t xml:space="preserve">1. </t>
    </r>
    <r>
      <rPr>
        <b/>
        <sz val="9"/>
        <rFont val="Arial Unicode MS"/>
        <family val="2"/>
        <charset val="161"/>
      </rPr>
      <t>Tickets free of charge</t>
    </r>
  </si>
  <si>
    <t>2. Ενιαία εισιτήρια (αρχ/κού χώρου ί</t>
  </si>
  <si>
    <t>Source :Archaeological Resources and Expropriations Funt</t>
  </si>
  <si>
    <t>Admissions to archaeological sites by month: 2008</t>
  </si>
  <si>
    <t xml:space="preserve">Αρχαιολογικοί χώροι </t>
  </si>
  <si>
    <t xml:space="preserve">ΙΑΝ / JAN </t>
  </si>
  <si>
    <t xml:space="preserve">ΦΕΒ/FEB </t>
  </si>
  <si>
    <t>ΜΑΡ/MAR</t>
  </si>
  <si>
    <t xml:space="preserve">ΑΠΡ / APR </t>
  </si>
  <si>
    <t>ΜΑΪ /MAY</t>
  </si>
  <si>
    <t xml:space="preserve">ΙΟΥΝ / JUN </t>
  </si>
  <si>
    <t>ΙΟΥΛ / JUL</t>
  </si>
  <si>
    <t xml:space="preserve">ΑΥΓ / AUG </t>
  </si>
  <si>
    <t xml:space="preserve">ΣΕΠ / SEPT </t>
  </si>
  <si>
    <t xml:space="preserve">ΟΚΤ / OCT </t>
  </si>
  <si>
    <t xml:space="preserve">ΝΟΕ / NOV </t>
  </si>
  <si>
    <t>ΔΕΚ / DEC</t>
  </si>
  <si>
    <t>ΣΥΝ / TOTAL</t>
  </si>
  <si>
    <t xml:space="preserve"> Department of Argolida</t>
  </si>
  <si>
    <t>Koule Castle at Iraklio Porl</t>
  </si>
  <si>
    <t>Κάστρο Μεθώνης</t>
  </si>
  <si>
    <t>ΕΙΣΙΤΗΡΙΑ ΕΠΙΣΚΕΠΤΩΝ ΑΡΧΑΙΟΛΟΓΙΚΩΝ ΧΩΡΩΝ, ΚΑΤΑ ΜΗΝΑ, ΕΤΟΥΣ 2009</t>
  </si>
  <si>
    <t>Admissions to archaeological sites by month: 2009</t>
  </si>
  <si>
    <t>ΙΑΝ / JAN</t>
  </si>
  <si>
    <t>ΦΕΒ / FEB</t>
  </si>
  <si>
    <t>ΜΑΡ / MAR</t>
  </si>
  <si>
    <t>ΑΠΡ / APR</t>
  </si>
  <si>
    <t>ΙΟΥΝ / JUN</t>
  </si>
  <si>
    <t>ΑΥΓ / AUG</t>
  </si>
  <si>
    <t>ΣΕΠ / SEPT</t>
  </si>
  <si>
    <t>ΟΚΤ / OCT</t>
  </si>
  <si>
    <t>ΝΟΕ / NOV</t>
  </si>
  <si>
    <t>Tείχη Ρόδου-Παλάτι Ιπποτών</t>
  </si>
  <si>
    <t xml:space="preserve">    </t>
  </si>
  <si>
    <t xml:space="preserve">Αρχαία Σικυών </t>
  </si>
  <si>
    <t>Πηγή : Ταμείο Αρχαιολογικών Πόρων.</t>
  </si>
  <si>
    <t xml:space="preserve">Source :Archaeological Receipts Fund </t>
  </si>
  <si>
    <t>Admissions to archaeological sites by month: 2010</t>
  </si>
  <si>
    <t>Νομός Αιτωλοακαρνανίας</t>
  </si>
  <si>
    <t>Αγρίνιο</t>
  </si>
  <si>
    <t>Βαθύ Ιθάκης</t>
  </si>
  <si>
    <t>Θέρμο Τριχωνίδας</t>
  </si>
  <si>
    <t>Αργος (Ηραίο-Θέατρο-Αγορά</t>
  </si>
  <si>
    <t>Νομός Αρκαδίας</t>
  </si>
  <si>
    <t>Λυκόσουρα Αρκαδίας</t>
  </si>
  <si>
    <t>Νομός Θεσπρωτίας</t>
  </si>
  <si>
    <t>Αρχαιολογικός χώρος Γιτάνων</t>
  </si>
  <si>
    <t>Αρχαιολογικός χώρος Δυμοκάστρου</t>
  </si>
  <si>
    <t>Αρχαιολογικός χώρος Ντόλιανης</t>
  </si>
  <si>
    <t xml:space="preserve">Αρχαιολογικός χώρος Πύργου Ραγι </t>
  </si>
  <si>
    <t>Αρχαιολογικός χώρος Ελέας</t>
  </si>
  <si>
    <t>Ακροκόρινθος</t>
  </si>
  <si>
    <t>Περιστέρια</t>
  </si>
  <si>
    <t>Αρχαιολογικός χώρος Νικόπολης</t>
  </si>
  <si>
    <t>Νομός Ρεθύμνου</t>
  </si>
  <si>
    <t>Αρμένοι</t>
  </si>
  <si>
    <t>Δελφοί,Γυμνάσιο &amp; Ιερό Προναίας</t>
  </si>
  <si>
    <t>Admissions to archaeological sites by month: 2011</t>
  </si>
  <si>
    <t>Admissions to archaeological sites by month: 2012</t>
  </si>
  <si>
    <t>Department of Etolia and Akarnania</t>
  </si>
  <si>
    <t>Αρχ.Χώρος Καλυδώνας</t>
  </si>
  <si>
    <t>Αρχ.Χώρος Παλαίρου</t>
  </si>
  <si>
    <t>Αρχ.Χώρος Οινιάδων</t>
  </si>
  <si>
    <t>Αρχ.Χώρος Πλευρώνας</t>
  </si>
  <si>
    <t>Ρωμαϊκές Θέρμες Αγ. Θωμά</t>
  </si>
  <si>
    <t>Roman Thermae of St Thomas</t>
  </si>
  <si>
    <t>Αργος (Ηραίο-Θέατρο-Αγορά)</t>
  </si>
  <si>
    <t>Φρούριο Παλαμηδίου</t>
  </si>
  <si>
    <t>Department of Arcadia</t>
  </si>
  <si>
    <t>Αρχαιολογικός χώρος ναού Αλέας</t>
  </si>
  <si>
    <t>Olympiio</t>
  </si>
  <si>
    <t>Ramnous</t>
  </si>
  <si>
    <t>Νομός Αχαϊας</t>
  </si>
  <si>
    <t>Department of Achaia</t>
  </si>
  <si>
    <t>Αρχ. Χώρος Βουντένης</t>
  </si>
  <si>
    <t>Φρούριο Ρίου</t>
  </si>
  <si>
    <t>Rio Castle</t>
  </si>
  <si>
    <t>Tomb of Minias at Orchomenos</t>
  </si>
  <si>
    <t>Rodos fortress</t>
  </si>
  <si>
    <t>Department of Thesprotia</t>
  </si>
  <si>
    <t>Ragios tower</t>
  </si>
  <si>
    <t>Νομός Καστοριάς</t>
  </si>
  <si>
    <t>Αρχ. χώρος Άργους Ορεστικού</t>
  </si>
  <si>
    <t>Agelocastro castle</t>
  </si>
  <si>
    <t>Αρχ. Χώρος Βασιλικής Νεκρόπολις</t>
  </si>
  <si>
    <t xml:space="preserve">Royal Tombs </t>
  </si>
  <si>
    <t>Castle of Korinth</t>
  </si>
  <si>
    <t>Αρ.Χ. Σκάρκος (Ίος)</t>
  </si>
  <si>
    <t>Αρ.Χ. Αγ. Ανδρέα (Σίφνος)</t>
  </si>
  <si>
    <t>Αρ.Χ. Αγ. Ειρήνης (Κέα)</t>
  </si>
  <si>
    <t>Milos catacombs</t>
  </si>
  <si>
    <t>Ιερό Ποσειδ.&amp; Αμφιτρίτης (Τήνου)</t>
  </si>
  <si>
    <t>Posidon and Amfitrit temple at Tinos</t>
  </si>
  <si>
    <t>Υψηλή (Ανδρου)</t>
  </si>
  <si>
    <t>Ipsili at Andros</t>
  </si>
  <si>
    <t>Φυλακοπή (Μήλου)</t>
  </si>
  <si>
    <t>Filacopy at Milos</t>
  </si>
  <si>
    <t>Cave of Psychro (Dicteon andron)</t>
  </si>
  <si>
    <t>Φρουριο Καζάρμα Σητείας</t>
  </si>
  <si>
    <t>Casarma castle at Sitia</t>
  </si>
  <si>
    <t>Castle of Mithymna at Limnos</t>
  </si>
  <si>
    <t>Αρχ.Χ. Φθιώτιδων Θηβών (Ν. Αγχίαλος)</t>
  </si>
  <si>
    <t>Dimini</t>
  </si>
  <si>
    <t>Αρχαίας Μεσσήνης  χώρος</t>
  </si>
  <si>
    <t>Κάστρο Kαλαμάτας</t>
  </si>
  <si>
    <t>Castle of Kalamata</t>
  </si>
  <si>
    <t>Κασσιώπη</t>
  </si>
  <si>
    <t>Cassiopi</t>
  </si>
  <si>
    <t>Nekromadio of Acherondas</t>
  </si>
  <si>
    <t>Department of Rethimno</t>
  </si>
  <si>
    <t>Armeni</t>
  </si>
  <si>
    <t>Νομός Τρικάλων</t>
  </si>
  <si>
    <t>Department of Trikala</t>
  </si>
  <si>
    <t>Σπήλαιο Θεόπετρας</t>
  </si>
  <si>
    <t>Theopetra cave</t>
  </si>
  <si>
    <t>Νομός Φθιώτιδος</t>
  </si>
  <si>
    <t>Department of Fthiotida</t>
  </si>
  <si>
    <t>Αρχ.Χ. Νέο Μοναστ. Προέρνα</t>
  </si>
  <si>
    <t>Delfi-Gymnasium and Proneas temple</t>
  </si>
  <si>
    <t>Σπήλαιο Πετραλώνων</t>
  </si>
  <si>
    <t>Petralona cave</t>
  </si>
  <si>
    <t>ΙΑΝΟΥΑΡΙΟΣ  (JANUARY)</t>
  </si>
  <si>
    <t>ΦΕΒΡΟΥΑΡΙΟΣ (FEBRUARY)</t>
  </si>
  <si>
    <t>ΜΑΡΤΙΟΣ (MARCH)</t>
  </si>
  <si>
    <t>ΑΠΡΙΛΙΟΣ (APRIL)</t>
  </si>
  <si>
    <t>ΜΑΪΟΣ               (MAY)</t>
  </si>
  <si>
    <t>ΙΟΥΝΙΟΣ            (JUNE)</t>
  </si>
  <si>
    <t>ΙΟΥΛΙΟΣ             (JULY)</t>
  </si>
  <si>
    <t>ΑΥΓΟΥΣΤΟΣ (AUGUST)</t>
  </si>
  <si>
    <t>ΣΕΠΤΕΜΒΡΙΟΣ (SEPTEMBER)</t>
  </si>
  <si>
    <t>ΟΚΤΩΒΡΙΟΣ (OCTOBER)</t>
  </si>
  <si>
    <t>ΝΟΕΜΒΡΙΟΣ (NOVEMBER)</t>
  </si>
  <si>
    <t>ΔΕΚΕΜΒΡΙΟΣ (DECEMBER)</t>
  </si>
  <si>
    <t>ΣΥΝΟΛΟ (TOTAL)</t>
  </si>
  <si>
    <t>ΝΟΜΟΣ ΑΙΤΩΛΟΑΚΑΡΝΑΝΙΑΣ</t>
  </si>
  <si>
    <t>Agrinio</t>
  </si>
  <si>
    <t>ΝΟΜΟΣ ΑΡΓΟΛΙΔΑΣ</t>
  </si>
  <si>
    <t>ΝΟΜΟΣ ΑΡΚΑΔΙΑΣ</t>
  </si>
  <si>
    <t>Department of Arkadia</t>
  </si>
  <si>
    <t>Αρχ. Χώρος ναού Αλέας Αθηνάς</t>
  </si>
  <si>
    <t>ΝΟΜΟΣ ΑΤΤΙΚΗΣ</t>
  </si>
  <si>
    <t xml:space="preserve">Βραυρώνα </t>
  </si>
  <si>
    <t>Ναός Απόλλωνα Αίγινας</t>
  </si>
  <si>
    <t>Ναός Αφαίας Αίγινας</t>
  </si>
  <si>
    <t>ΝΟΜΟΣ ΑΧΑΪΑΣ</t>
  </si>
  <si>
    <t>ΝΟΜΟΣ ΒΟΙΩΤΙΑΣ</t>
  </si>
  <si>
    <t>Ορχομενός (Τάφος Μινύου)</t>
  </si>
  <si>
    <t>ΝΟΜΟΣ ΔΩΔΕΚΑΝΗΣΟΥ</t>
  </si>
  <si>
    <t>Ιαλυσός</t>
  </si>
  <si>
    <t xml:space="preserve">Αρχ. Χώρος Κάστρου Κω </t>
  </si>
  <si>
    <t>Λίνδος</t>
  </si>
  <si>
    <t>Ρωμαϊκή Οικία Κω</t>
  </si>
  <si>
    <t>ΝΟΜΟΣ ΕΒΡΟΥ</t>
  </si>
  <si>
    <t>Αρχ. Χώρος Σαμοθράκης</t>
  </si>
  <si>
    <t>ΝΟΜΟΣ ΖΑΚΥΝΘΟΥ</t>
  </si>
  <si>
    <t>ΝΟΜΟΣ ΗΛΕΙΑΣ</t>
  </si>
  <si>
    <t>Ναός Επικουρείου Απόλλωνα</t>
  </si>
  <si>
    <t>ΝΟΜΟΣ ΗΜΑΘΙΑΣ</t>
  </si>
  <si>
    <t>ΝΟΜΟΣ ΗΡΑΚΛΕΙΟΥ</t>
  </si>
  <si>
    <t>Μάλια</t>
  </si>
  <si>
    <t>Φρούριο Κούλε Ηρακλείου</t>
  </si>
  <si>
    <t>ΝΟΜΟΣ ΘΕΣΠΡΩΤΙΑΣ</t>
  </si>
  <si>
    <t>Αρχ. Χώρος Γιτάνων</t>
  </si>
  <si>
    <t>Αρχ. Χώρος Δυμοκάστρου</t>
  </si>
  <si>
    <t>Αρχ. Χώρος Ελέας</t>
  </si>
  <si>
    <t>Αρχ. Χώρος Ντόλιανης</t>
  </si>
  <si>
    <t>Αρχ. Χώρος Πύργου Ράγιου</t>
  </si>
  <si>
    <t>ΝΟΜΟΣ ΘΕΣΣΑΛΟΝΙΚΗΣ</t>
  </si>
  <si>
    <t>ΝΟΜΟΣ ΙΩΑΝΝΙΝΩΝ</t>
  </si>
  <si>
    <t>ΝΟΜΟΣ ΚΑΒΑΛΑΣ</t>
  </si>
  <si>
    <t>Αρχ. Χώρος Φιλίππων</t>
  </si>
  <si>
    <t>ΝΟΜΟΣ ΚΑΣΤΟΡΙΑΣ</t>
  </si>
  <si>
    <t>Department of Kastoria</t>
  </si>
  <si>
    <t>ΝΟΜΟΣ ΚΕΡΚΥΡΑΣ</t>
  </si>
  <si>
    <t>Φρούριο Αγγελοκάστρου</t>
  </si>
  <si>
    <t>Φρούριο Κέρκυρας</t>
  </si>
  <si>
    <t>ΝΟΜΟΣ ΚΟΖΑΝΗΣ</t>
  </si>
  <si>
    <t>Αρχ. Χώρος αρχαίας πόλης Αιανής</t>
  </si>
  <si>
    <t>Αρχ. Χώρος Βασιλικής Νεκρόπολης Αιανής</t>
  </si>
  <si>
    <t>ΝΟΜΟΣ ΚΟΡΙΝΘΙΑΣ</t>
  </si>
  <si>
    <t>Αρχαίο Στάδιο Νεμέας</t>
  </si>
  <si>
    <t>ΝΟΜΟΣ ΚΥΚΛΑΔΩΝ</t>
  </si>
  <si>
    <t>Αρχ.Χώρος Αγ. Ανδρέα Σίφνου</t>
  </si>
  <si>
    <t>Αρχ.Χώρος Αγ. Ειρήνης Κέας</t>
  </si>
  <si>
    <t>Ακρωτήρι Θήρας</t>
  </si>
  <si>
    <t>Ιερό Ποσειδώνα &amp; Αμφιτρίτης Τήνου</t>
  </si>
  <si>
    <t>Αρχ.Χώρος Σκάρκου Ίου</t>
  </si>
  <si>
    <t>Υψηλή Άνδρου</t>
  </si>
  <si>
    <t>Φυλακωπή Μήλου</t>
  </si>
  <si>
    <t>ΝΟΜΟΣ ΛΑΚΩΝΙΑΣ</t>
  </si>
  <si>
    <t>ΝΟΜΟΣ ΛΑΡΙΣΗΣ</t>
  </si>
  <si>
    <t>Αρχ. Χώρος Περραιβικής Τρίπολης</t>
  </si>
  <si>
    <t>ΝΟΜΟΣ ΛΑΣΙΘΙΟΥ</t>
  </si>
  <si>
    <t>Γουρνιά</t>
  </si>
  <si>
    <t>Αρχ. Χώρος Παλαίκαστρου</t>
  </si>
  <si>
    <t>Φρούριο Καζάρμα Σητείας</t>
  </si>
  <si>
    <t>ΝΟΜΟΣ ΛΕΣΒΟΥ</t>
  </si>
  <si>
    <t>ΝΟΜΟΣ ΜΑΓΝΗΣΙΑΣ</t>
  </si>
  <si>
    <t>Αρχ.Χώρος Φθιώτιδων Θηβών (Ν. Αγχίαλος)</t>
  </si>
  <si>
    <t>ΝΟΜΟΣ ΜΕΣΣΗΝΙΑΣ</t>
  </si>
  <si>
    <t>Ανάκτορο- Παλάτι Νέστορα</t>
  </si>
  <si>
    <t xml:space="preserve">Αρχ. Χώρος Αρχαίας Μεσσήνης </t>
  </si>
  <si>
    <t>ΝΟΜΟΣ ΠΕΛΛΑΣ</t>
  </si>
  <si>
    <t>Αρχ. Χώρος Πέλλας</t>
  </si>
  <si>
    <t>ΝΟΜΟΣ ΠΙΕΡΙΑΣ</t>
  </si>
  <si>
    <t>Αρχ. Χώρος Δίου</t>
  </si>
  <si>
    <t>ΝΟΜΟΣ ΠΡΕΒΕΖΑΣ</t>
  </si>
  <si>
    <t>Αρχ. Χώρος Νικόπολης</t>
  </si>
  <si>
    <t>ΝΟΜΟΣ ΡΟΔΟΠΗΣ</t>
  </si>
  <si>
    <t>Department of Rethymno</t>
  </si>
  <si>
    <t>Αρχ. Χώρος Μαρώνειας</t>
  </si>
  <si>
    <t>ΝΟΜΟΣ ΣΑΜΟΥ</t>
  </si>
  <si>
    <t>ΝΟΜΟΣ ΤΡΙΚΑΛΩΝ</t>
  </si>
  <si>
    <t>ΝΟΜΟΣ ΦΘΙΩΤΙΔΑΣ</t>
  </si>
  <si>
    <t>Αρχ.Χώρος Νέου Μοναστ. Προέρνα</t>
  </si>
  <si>
    <t>ΝΟΜΟΣ ΦΛΩΡΙΝΑΣ</t>
  </si>
  <si>
    <t>Αρχ.χώρος Αγ. Παντελεήμονα</t>
  </si>
  <si>
    <t>Αρχ. Χώρος Πετρών</t>
  </si>
  <si>
    <t>ΝΟΜΟΣ ΦΩΚΙΔΑΣ</t>
  </si>
  <si>
    <t>Αρχ. Χώρος Δελφών</t>
  </si>
  <si>
    <t>ΝΟΜΟΣ ΧΑΛΚΙΔΙΚΗΣ</t>
  </si>
  <si>
    <t>ΝΟΜΟΣ ΧΙΟΥ</t>
  </si>
  <si>
    <t>Αρχ. Χώρος Αρχοντικίου Ψαρών</t>
  </si>
  <si>
    <t>Αρχ. Χώρος Εμποριού</t>
  </si>
  <si>
    <t>ΣΥΝΟΛΟ ΕΠΙΣΚΕΠΤΩΝ</t>
  </si>
  <si>
    <t>ΑΠΟ ΤΟΥΣ ΕΠΙΣΚΕΠΤΕΣ</t>
  </si>
  <si>
    <t>1.ΕΠΙΣΚΕΠΤΕΣ ΕΛΕΥΘΕΡΗΣ ΕΙΣΟΔΟΥ</t>
  </si>
  <si>
    <t>2.ΕΠΙΣΚΕΠΤΕΣ ΕΝΙΑΙΟΥ ΕΙΣΙΤΗΡΙΟΥ</t>
  </si>
  <si>
    <t xml:space="preserve">ΕΙΣΙΤΗΡΙΑ ΕΠΙΣΚΕΠΤΩΝ ΑΡΧΑΙΟΛΟΓΙΚΩΝ ΧΩΡΩΝ, ΚΑΤA ΜΗΝΑ, ΕΤΟΣ 1998                                                                                                 </t>
  </si>
  <si>
    <t>JAN</t>
  </si>
  <si>
    <t>FEB</t>
  </si>
  <si>
    <t>MAR</t>
  </si>
  <si>
    <t>APR</t>
  </si>
  <si>
    <t>MAI</t>
  </si>
  <si>
    <t>JULY</t>
  </si>
  <si>
    <t>AUG</t>
  </si>
  <si>
    <t>SEPT</t>
  </si>
  <si>
    <t>OCT</t>
  </si>
  <si>
    <t>NOE</t>
  </si>
  <si>
    <t>DEC</t>
  </si>
  <si>
    <t>TOTAL</t>
  </si>
  <si>
    <t xml:space="preserve">ΕΙΣΙΤΗΡΙΑ ΕΠΙΣΚΕΠΤΩΝ ΑΡΧΑΙΟΛΟΓΙΚΩΝ ΧΩΡΩΝ, ΚΑΤA ΜΗΝΑ, ΕΤΟΣ 1999                                                                                           </t>
  </si>
  <si>
    <t xml:space="preserve">ΕΙΣΙΤΗΡΙΑ ΕΠΙΣΚΕΠΤΩΝ ΑΡΧΑΙΟΛΟΓΙΚΩΝ ΧΩΡΩΝ, ΚΑΤA ΜΗΝΑ, ΕΤΟΣ 2000                                                                                        </t>
  </si>
  <si>
    <t>ΕΙΣΙΤΗΡΙΑ ΕΠΙΣΚΕΠΤΩΝ ΑΡΧΑΙΟΛΟΓΙΚΩΝ ΧΩΡΩΝ, ΚΑΤA ΜΗΝΑ, ΕΤΟΣ 2001</t>
  </si>
  <si>
    <t>ΕΙΣΙΤΗΡΙΑ ΕΠΙΣΚΕΠΤΩΝ ΑΡΧΑΙΟΛΟΓΙΚΩΝ ΧΩΡΩΝ, ΚΑΤA ΜΗΝΑ, ΕΤΟΣ 2002</t>
  </si>
  <si>
    <t>ΕΙΣΙΤΗΡΙΑ ΕΠΙΣΚΕΠΤΩΝ ΑΡΧΑΙΟΛΟΓΙΚΩΝ ΧΩΡΩΝ, ΚΑΤΑ ΜΗΝΑ, ΕΤΟΣ 2003</t>
  </si>
  <si>
    <r>
      <t>Εξ' αυτών</t>
    </r>
    <r>
      <rPr>
        <sz val="9"/>
        <rFont val="Arial Greek"/>
        <family val="2"/>
        <charset val="161"/>
      </rPr>
      <t xml:space="preserve">: </t>
    </r>
  </si>
  <si>
    <t>ΕΙΣΙΤΗΡΙΑ ΕΠΙΣΚΕΠΤΩΝ ΑΡΧΑΙΟΛΟΓΙΚΩΝ ΧΩΡΩΝ, ΚΑΤΑ ΜΗΝΑ, ΕΤΟΣ 2004</t>
  </si>
  <si>
    <r>
      <t>Εξ' αυτών</t>
    </r>
    <r>
      <rPr>
        <sz val="10"/>
        <rFont val="Arial Greek"/>
        <family val="2"/>
        <charset val="161"/>
      </rPr>
      <t xml:space="preserve">: </t>
    </r>
  </si>
  <si>
    <t>Aggelocastro castle</t>
  </si>
  <si>
    <r>
      <t>Akropolis</t>
    </r>
    <r>
      <rPr>
        <sz val="10"/>
        <rFont val="Arial"/>
        <family val="2"/>
      </rPr>
      <t xml:space="preserve"> </t>
    </r>
    <r>
      <rPr>
        <vertAlign val="subscript"/>
        <sz val="10"/>
        <rFont val="Arial"/>
        <family val="2"/>
      </rPr>
      <t>of</t>
    </r>
    <r>
      <rPr>
        <sz val="10"/>
        <rFont val="Arial"/>
        <family val="2"/>
      </rPr>
      <t xml:space="preserve"> </t>
    </r>
    <r>
      <rPr>
        <vertAlign val="subscript"/>
        <sz val="10"/>
        <rFont val="Arial"/>
        <family val="2"/>
      </rPr>
      <t>Lindos</t>
    </r>
  </si>
  <si>
    <t>ΕΙΣΙΤΗΡΙΑ ΕΠΙΣΚΕΠΤΩΝ ΑΡΧΑΙΟΛΟΓΙΚΩΝ ΧΩΡΩΝ, ΚΑΤΑ ΜΗΝΑ, ΕΤΟΣ 2005</t>
  </si>
  <si>
    <t>Castle at Hlemoutsi</t>
  </si>
  <si>
    <t>Ancient Sikyon</t>
  </si>
  <si>
    <t>Admissions to archaeological sites by month: 2005</t>
  </si>
  <si>
    <t>ΕΙΣΙΤΗΡΙΑ ΕΠΙΣΚΕΠΤΩΝ ΑΡΧΑΙΟΛΟΓΙΚΩΝ ΧΩΡΩΝ, ΚΑΤΑ ΜΗΝΑ, ΕΤΟΣ 2006</t>
  </si>
  <si>
    <t xml:space="preserve"> Restorated Roman House of Kos</t>
  </si>
  <si>
    <t>Castle at Helmoutsi</t>
  </si>
  <si>
    <t>Department of Magnessia</t>
  </si>
  <si>
    <r>
      <t xml:space="preserve">Admissions to archaeological sites hu month* </t>
    </r>
    <r>
      <rPr>
        <b/>
        <sz val="9"/>
        <rFont val="Arial Unicode MS"/>
        <family val="2"/>
        <charset val="161"/>
      </rPr>
      <t>2007</t>
    </r>
  </si>
  <si>
    <r>
      <t xml:space="preserve">ΙΑΝ / </t>
    </r>
    <r>
      <rPr>
        <b/>
        <sz val="9"/>
        <rFont val="Arial Unicode MS"/>
        <family val="2"/>
        <charset val="161"/>
      </rPr>
      <t>JAN</t>
    </r>
  </si>
  <si>
    <r>
      <t>ΦΕΒ/</t>
    </r>
    <r>
      <rPr>
        <b/>
        <sz val="9"/>
        <rFont val="Arial Unicode MS"/>
        <family val="2"/>
        <charset val="161"/>
      </rPr>
      <t>FEB</t>
    </r>
  </si>
  <si>
    <r>
      <t xml:space="preserve">ΑΠΡ </t>
    </r>
    <r>
      <rPr>
        <b/>
        <sz val="9"/>
        <rFont val="Arial Unicode MS"/>
        <family val="2"/>
        <charset val="161"/>
      </rPr>
      <t>/ APR</t>
    </r>
  </si>
  <si>
    <r>
      <t xml:space="preserve">ΜΑΪ </t>
    </r>
    <r>
      <rPr>
        <b/>
        <sz val="9"/>
        <rFont val="Arial Unicode MS"/>
        <family val="2"/>
        <charset val="161"/>
      </rPr>
      <t>/MAY</t>
    </r>
  </si>
  <si>
    <r>
      <t xml:space="preserve">ΙΟΥΝ / </t>
    </r>
    <r>
      <rPr>
        <b/>
        <sz val="9"/>
        <rFont val="Arial Unicode MS"/>
        <family val="2"/>
        <charset val="161"/>
      </rPr>
      <t>JUN</t>
    </r>
  </si>
  <si>
    <r>
      <t xml:space="preserve">ΙΟΥΛ / </t>
    </r>
    <r>
      <rPr>
        <b/>
        <sz val="9"/>
        <rFont val="Arial Unicode MS"/>
        <family val="2"/>
        <charset val="161"/>
      </rPr>
      <t>JUL</t>
    </r>
  </si>
  <si>
    <r>
      <t xml:space="preserve">ΑΥΓ / </t>
    </r>
    <r>
      <rPr>
        <b/>
        <sz val="9"/>
        <rFont val="Arial Unicode MS"/>
        <family val="2"/>
        <charset val="161"/>
      </rPr>
      <t>AUG</t>
    </r>
  </si>
  <si>
    <r>
      <t>ΣΕΠ/</t>
    </r>
    <r>
      <rPr>
        <b/>
        <sz val="9"/>
        <rFont val="Arial Unicode MS"/>
        <family val="2"/>
        <charset val="161"/>
      </rPr>
      <t>SEPT</t>
    </r>
  </si>
  <si>
    <t>ΕΙΣΙΤΗΡΙΑ ΕΠΙΣΚΕΠΤΩΝ ΑΡΧΑΙΟΛΟΓΙΚΩΝ ΧΩΡΩΝ, ΚΑΤΑ ΜΗΝΑ, ΕΤΟΣ 2007</t>
  </si>
  <si>
    <t>ΕΙΣΙΤΗΡΙΑ ΕΠΙΣΚΕΠΤΩΝ ΑΡΧΑΙΟΛΟΓΙΚΩΝ ΧΩΡΩΝ, ΚΑΤΑ ΜΗΝΑ, ΕΤΟΣ 2008</t>
  </si>
  <si>
    <t>ΕΙΣΙΤΗΡΙΑ ΕΠΙΣΚΕΠΤΩΝ ΑΡΧΑΙΟΛΟΓΙΚΩΝ ΧΩΡΩΝ, ΚΑΤΑ ΜΗΝΑ, ΕΤΟΣ 2010</t>
  </si>
  <si>
    <t>Thermo Trihonidas</t>
  </si>
  <si>
    <t>Vathy Ithakis</t>
  </si>
  <si>
    <t>Lycosoura Arcadias</t>
  </si>
  <si>
    <t>Akrocorithos</t>
  </si>
  <si>
    <t>Peristera</t>
  </si>
  <si>
    <t>ΕΙΣΙΤΗΡΙΑ ΕΠΙΣΚΕΠΤΩΝ ΑΡΧΑΙΟΛΟΓΙΚΩΝ ΧΩΡΩΝ, ΚΑΤΑ ΜΗΝΑ, ΕΤΟΣ 2011</t>
  </si>
  <si>
    <t>Gitana Archaeological site</t>
  </si>
  <si>
    <t>Dimokastro Archaeological.site</t>
  </si>
  <si>
    <t>Doliani Archaeological.site</t>
  </si>
  <si>
    <t>Elea Archaeological.site</t>
  </si>
  <si>
    <t xml:space="preserve">Nicopolis Archaelogical site </t>
  </si>
  <si>
    <t>ΕΙΣΙΤΗΡΙΑ ΕΠΙΣΚΕΠΤΩΝ ΑΡΧΑΙΟΛΟΓΙΚΩΝ ΧΩΡΩΝ, ΚΑΤΑ ΜΗΝΑ, ΕΤΟΣ 2012</t>
  </si>
  <si>
    <t>Kalidon Archaeological site</t>
  </si>
  <si>
    <t>Paleros Archaeological Site</t>
  </si>
  <si>
    <t>Inias Archaeological Site</t>
  </si>
  <si>
    <t>Plevron Archaeological Site</t>
  </si>
  <si>
    <t>Scarcos Archaeological site at Ios</t>
  </si>
  <si>
    <t>St. Andrew Archaeological site at Sifnos</t>
  </si>
  <si>
    <t>Argos Orestico Archaeological site</t>
  </si>
  <si>
    <t>St Irini Archaeological site at Kea</t>
  </si>
  <si>
    <t>Fthiotides Thives Archaeological site at New Anhialos</t>
  </si>
  <si>
    <t xml:space="preserve">Ancient Messini Archaeological site </t>
  </si>
  <si>
    <t>Proerna monastery Archaeological Site</t>
  </si>
  <si>
    <t>Aleas temple Archaeological. Site</t>
  </si>
  <si>
    <t>Archaeological. site of Boudeni</t>
  </si>
  <si>
    <t>Department of Thessaloniki</t>
  </si>
  <si>
    <t xml:space="preserve"> Forum Romanum</t>
  </si>
  <si>
    <t>Filippi archaeological site</t>
  </si>
  <si>
    <t>Department of Larissa</t>
  </si>
  <si>
    <t>Perraiviki Tripolis Archaeological site</t>
  </si>
  <si>
    <t>Palaiokastro archaeological site</t>
  </si>
  <si>
    <t>Pella Archaeological Site</t>
  </si>
  <si>
    <t>Department of Florina</t>
  </si>
  <si>
    <t>St Panteleimon archaeological site</t>
  </si>
  <si>
    <t>Petron archaeological site</t>
  </si>
  <si>
    <t>Department of Chios</t>
  </si>
  <si>
    <t>Delfi archaeological site</t>
  </si>
  <si>
    <t>Mansion of Psaron archaeological site</t>
  </si>
  <si>
    <t>Forum archaeological site</t>
  </si>
  <si>
    <t xml:space="preserve">Archaeological site </t>
  </si>
  <si>
    <t>Argos (Iraio- Theater- Forum)</t>
  </si>
  <si>
    <t>ΑΡΧΑΙΟΛΟΓΙΚΟΙ  ΧΩΡΟΙ ΚΑΤΑ ΝΟΜΟ</t>
  </si>
  <si>
    <t xml:space="preserve">ΕΠΙΣΚΕΠΤΕΣ ΑΡΧΑΙΟΛΟΓΙΚΩΝ ΧΩΡΩΝ ΚΑΤΑ ΜΗΝΑ, ΕΤΟΣ 2013 </t>
  </si>
  <si>
    <t xml:space="preserve">Πηγή: Ταμείο Αρχαιολογικών Πόρων ( ΤΑΠ )                                                                                                                                                                                                                                                                                </t>
  </si>
  <si>
    <t>Source:Archaeological Receipts Funt</t>
  </si>
  <si>
    <t>OKTOBER</t>
  </si>
  <si>
    <t>Admissions to archaeological sites by month: 2013</t>
  </si>
  <si>
    <t>ΕΠΙΣΚΕΠΤΕΣ ΑΡΧΑΙΟΛΟΓΙΚΩΝ ΧΩΡΩΝ ΚΑΤΑ ΜΗΝΑ, ΕΤΟΥΣ 2014</t>
  </si>
  <si>
    <t>Admissions to archaeological sites by month: 2014</t>
  </si>
  <si>
    <t>ΑΡΧ. ΧΩΡΟΙ ΚΑΤΑ ΝΟΜΟ</t>
  </si>
  <si>
    <t>Admissions, Total</t>
  </si>
  <si>
    <t>Aleas temple Archaeological Site</t>
  </si>
  <si>
    <t>Amfiaraio</t>
  </si>
  <si>
    <t>Archaeological site of Boudeni</t>
  </si>
  <si>
    <t>Gitana Archaeological .site</t>
  </si>
  <si>
    <t>Dimokastro Archaeological site</t>
  </si>
  <si>
    <t>Elea Archaeological site</t>
  </si>
  <si>
    <t>Doliani Archaeological site</t>
  </si>
  <si>
    <t>Forum Romanum</t>
  </si>
  <si>
    <t>Filippi</t>
  </si>
  <si>
    <t>Castle of Korinth (Acrokorinthos)</t>
  </si>
  <si>
    <t>Αρχαίο θέατρο Μυτιλήνης</t>
  </si>
  <si>
    <t>Ancient Theatre of Mytilini</t>
  </si>
  <si>
    <t xml:space="preserve">Castle of Mithymna </t>
  </si>
  <si>
    <t xml:space="preserve">Ancient Messini Arch.site </t>
  </si>
  <si>
    <t xml:space="preserve">Nicopolis Arch.site </t>
  </si>
  <si>
    <t>Department of Rodopi</t>
  </si>
  <si>
    <t>Maronia Archaeological Site</t>
  </si>
  <si>
    <t>ΝΟΜΟΣ ΧΑΝΙΩΝ</t>
  </si>
  <si>
    <t>Department of Chania</t>
  </si>
  <si>
    <t>Άπτερα</t>
  </si>
  <si>
    <t>Aptera</t>
  </si>
  <si>
    <t>Αρχ.Χώρος Αρμένων</t>
  </si>
  <si>
    <t>Armeni archaeological site</t>
  </si>
  <si>
    <t>Μοναστηράκι</t>
  </si>
  <si>
    <t>Monastiraki</t>
  </si>
  <si>
    <t>Archontiki of Psaron archaeological site</t>
  </si>
  <si>
    <t>Emporio archaeological site</t>
  </si>
  <si>
    <t>Πηγή: Ταμείο Αρχαιολογικών Πόρων ( ΤΑΠ )                                                                                                                                                                                                                                                                                Source:Archaeological Receipts Funt</t>
  </si>
  <si>
    <t>ΕΠΙΣΚΕΠΤΕΣ ΑΡΧΑΙΟΛΟΓΙΚΩΝ ΧΩΡΩΝ ΚΑΤΑ ΜΗΝΑ, ΕΤΟΥΣ 2016</t>
  </si>
  <si>
    <t>Admissions to archaeological sites by month: 2016</t>
  </si>
  <si>
    <t>ΝΟΜΟΣ ΡΕΘΥΜΝΟΥ</t>
  </si>
  <si>
    <t>Armeni Archaeological Site</t>
  </si>
  <si>
    <t>ΕΠΙΣΚΕΠΤΕΣ ΑΡΧΑΙΟΛΟΓΙΚΩΝ ΧΩΡΩΝ ΚΑΤΑ ΜΗΝΑ, ΕΤΟΥΣ 2015</t>
  </si>
  <si>
    <t>Admissions to archaeological sites by month: 2015</t>
  </si>
  <si>
    <t>Κάστρο Αντιρρίου</t>
  </si>
  <si>
    <t>Κάστρο Βόνιτσας</t>
  </si>
  <si>
    <t>Κάστρο Ναυπάκτου</t>
  </si>
  <si>
    <t>Αρχ. Χώρος Λυκείου Αριστοτέλη</t>
  </si>
  <si>
    <t>Αρχ/κός χώρος Ηφαιστίας Λήμνου</t>
  </si>
  <si>
    <t>Αρχ/κός χώρος Θέρμης Λέσβου</t>
  </si>
  <si>
    <t>Αρχ/κός χώρος Καβειρίου Λήμνου</t>
  </si>
  <si>
    <t>Αρχ/κός χώρος Πολιόχνης</t>
  </si>
  <si>
    <t>Ιερού Μέσσου Λέσβου</t>
  </si>
  <si>
    <t>Ιερό Κλόπεδης Λέσβου</t>
  </si>
  <si>
    <t>Προιστορικός οικισμός Μύρινας</t>
  </si>
  <si>
    <t>ΝΟΜΟΣ ΛΕΥΚΑΔΑΣ</t>
  </si>
  <si>
    <t xml:space="preserve">Φρούριο Αγίας Μαύρας Λευκάδας </t>
  </si>
  <si>
    <t xml:space="preserve">Αρχ. Χώρος Περιστεριάς </t>
  </si>
  <si>
    <t>Κάστρο Πάργας</t>
  </si>
  <si>
    <t xml:space="preserve">Αρχαία Ελεύθερνα </t>
  </si>
  <si>
    <t>Αρχ. Χώρος Δρακάνου</t>
  </si>
  <si>
    <t xml:space="preserve">Πηγή: Ταμείο Αρχαιολογικών Πόρων (ΤΑΠ)                                                                                                                                                                                                                       </t>
  </si>
  <si>
    <t xml:space="preserve">Σπήλαιο Κουτούκι -Παιανία </t>
  </si>
  <si>
    <t xml:space="preserve">Αρχαιολογικός χώρος Πέτρας Λασιθίου </t>
  </si>
  <si>
    <t>ΕΠΙΣΚΕΠΤΕΣ ΑΡΧΑΙΟΛΟΓΙΚΩΝ ΧΩΡΩΝ ΚΑΤΑ ΜΗΝΑ, ΕΤΟΥΣ 2017</t>
  </si>
  <si>
    <t>Admissions to archaeological sites by month: 2017</t>
  </si>
  <si>
    <t>ΝΟΜΟΣ ΚΑΡΔΙΤΣΑΣ</t>
  </si>
  <si>
    <t>Κάστρο Φαναρίου Καρδίτσας</t>
  </si>
  <si>
    <t>ΙΟΥΛΙΟΣ            (JULY)</t>
  </si>
  <si>
    <t>Ιερό Ποσειδώνα &amp; Αμφιτρίτης Τήνου (Κιόνια)</t>
  </si>
  <si>
    <t>Κάστρο Κυθήρων</t>
  </si>
  <si>
    <t>*Από τον Μάιο 2017 τα εισιτήρια των επισκεπτών και οι εισπράξεις  για το Αρχαίο Θέατρο Διονύσου περιλαμβάνονται σε αυτά του Αρχαιολογικού χώρου της Ακρόπολης.</t>
  </si>
  <si>
    <t>Θέατρο Διονύσου*</t>
  </si>
  <si>
    <t>Theatre of Dionysus</t>
  </si>
  <si>
    <t>ΝΟΜΟΣ ΚΙΛΚΙΣ</t>
  </si>
  <si>
    <t>Αρχ. Χώρος Ευρωπού</t>
  </si>
  <si>
    <t>Αρχ. Χώρος Παλατιανού</t>
  </si>
  <si>
    <t>Αρχ. Χώρος Πλευρώνας</t>
  </si>
  <si>
    <t>Αρχ. Χώρος Παλαίρου</t>
  </si>
  <si>
    <t>Αρχ. Χώρος Οινιάδων</t>
  </si>
  <si>
    <t>Αρχ. Χώρος Αγ. Ανδρέα Σίφνου</t>
  </si>
  <si>
    <t>Αρχ. Χώρος Αγ. Ειρήνης Κέας</t>
  </si>
  <si>
    <t>Αρχ. Χώρος Σκάρκου Ίου</t>
  </si>
  <si>
    <t>Αρχ. Χώρος Αρμένων</t>
  </si>
  <si>
    <t>Αρχ. Χώρος Αγ. Παντελεήμονα</t>
  </si>
  <si>
    <t>ΕΠΙΣΚΕΠΤΕΣ ΑΡΧΑΙΟΛΟΓΙΚΩΝ ΧΩΡΩΝ ΚΑΤΑ ΜΗΝΑ, ΕΤΟΥΣ 2018</t>
  </si>
  <si>
    <t>Admissions to archaeological sites by month: 2018</t>
  </si>
  <si>
    <t>Πύργος Αγίας Τριάδας Αμοργού</t>
  </si>
  <si>
    <t>Αρχ.Χώρος Υρίων Νάξου</t>
  </si>
  <si>
    <t>Αρχ.Χώρος Σαγκρίου Νάξου</t>
  </si>
  <si>
    <t>ΕΠΙΣΚΕΠΤΕΣ ΑΡΧΑΙΟΛΟΓΙΚΩΝ ΧΩΡΩΝ ΚΑΤΑ ΜΗΝΑ, ΕΤΟΥΣ 2019</t>
  </si>
  <si>
    <t>Admissions to archaeological sites by month: 2019</t>
  </si>
  <si>
    <t>Department of Lefkada</t>
  </si>
  <si>
    <t>Fortress of Agia Mavra in Lefkada</t>
  </si>
  <si>
    <t>Castle of Antirrio</t>
  </si>
  <si>
    <t>Castle of Vonitsa</t>
  </si>
  <si>
    <t>Castle of Nafpaktos</t>
  </si>
  <si>
    <t>Archaeological Site of Lykeion</t>
  </si>
  <si>
    <t xml:space="preserve">Castle of Chora Kythera </t>
  </si>
  <si>
    <t>Department of Karditsa</t>
  </si>
  <si>
    <t>Castle of Fanari</t>
  </si>
  <si>
    <t>Department of Kilkis</t>
  </si>
  <si>
    <t>Archaeological site of  Evropos</t>
  </si>
  <si>
    <t>Archaeological site of  Palatianos</t>
  </si>
  <si>
    <t>Archaeological site of Hyria Naxos</t>
  </si>
  <si>
    <t>Archaeological site of Sangri Naxos</t>
  </si>
  <si>
    <t xml:space="preserve">Tower of Agia Triada, Amorgos </t>
  </si>
  <si>
    <t>Archaeological site of Petra Lasithi</t>
  </si>
  <si>
    <t xml:space="preserve">Archaeological site of Hephaistia Lemnos </t>
  </si>
  <si>
    <t xml:space="preserve">Archaeological site of Thermi </t>
  </si>
  <si>
    <t>Archaeological site of  Kaveirion</t>
  </si>
  <si>
    <t>Archaeological site of  Poliochne</t>
  </si>
  <si>
    <t>Archaeological site of  Klopedi</t>
  </si>
  <si>
    <t>Archaeological site of  the Sanctuary in Messa</t>
  </si>
  <si>
    <t xml:space="preserve">Prehistoric Settlement of Myrina </t>
  </si>
  <si>
    <t>Archaeological site of  Peristeria</t>
  </si>
  <si>
    <t xml:space="preserve">Castle of Parga </t>
  </si>
  <si>
    <t>Archaeological site of  Eleftherna</t>
  </si>
  <si>
    <t>Archaeological site of  Monastiraki</t>
  </si>
  <si>
    <t>Archaeological site of Drakano,Ikaria</t>
  </si>
  <si>
    <t>ΙΟΥΝΙΟΣ            (JUNE)**</t>
  </si>
  <si>
    <t>ΙΟΥΛΙΟΣ            (JULY)**</t>
  </si>
  <si>
    <t>ΕΠΙΣΚΕΠΤΕΣ ΑΡΧΑΙΟΛΟΓΙΚΩΝ ΧΩΡΩΝ ΚΑΤΑ ΜΗΝΑ, ΕΤΟΥΣ 2020</t>
  </si>
  <si>
    <t>Admissions to archaeological sites by month: 2020</t>
  </si>
  <si>
    <t>Άργος (Ηραίο - Θέατρο - Αγορά)</t>
  </si>
  <si>
    <t>Αρχαιολογικός Χώρος Ασίνης</t>
  </si>
  <si>
    <r>
      <t>Ακρόπολη</t>
    </r>
    <r>
      <rPr>
        <b/>
        <i/>
        <vertAlign val="superscript"/>
        <sz val="10"/>
        <rFont val="Calibri"/>
        <family val="2"/>
        <charset val="161"/>
      </rPr>
      <t>**</t>
    </r>
  </si>
  <si>
    <t>ΝΟΜΟΣ ΕΥΒΟΙΑΣ</t>
  </si>
  <si>
    <t>Αρχαιολ. Χώρου Παλαμάρι Σκύρος</t>
  </si>
  <si>
    <t>Γαλεριανό Συγκρότημα Θεσ/νίκης</t>
  </si>
  <si>
    <t>Επταπύργιο Πύργος Τριγωνίου Θεσ/νίκης</t>
  </si>
  <si>
    <t>ΝΟΜΟΣ ΚΕΦΑΛΛΗΝΙΑΣ</t>
  </si>
  <si>
    <t xml:space="preserve">Αρχ. Χώρος Μυκηναϊκός Ηγεμ. Θολ. Τάφος Τζαννάτων </t>
  </si>
  <si>
    <t>Αρχ. Χώρος Κάστρου Αγίου Γεωργίου</t>
  </si>
  <si>
    <t>ΝΟΜΟΣ ΞΑΝΘΗΣ</t>
  </si>
  <si>
    <t xml:space="preserve">Αρχ. Χώρος Αβδήρων </t>
  </si>
  <si>
    <t>Κάστρο Υπάτης</t>
  </si>
  <si>
    <t>ΚΑΣΤΡΟ ΥΠΑΤΗΣ</t>
  </si>
  <si>
    <t xml:space="preserve">**Kατά τους μήνες Ιανουάριο και Φεβρουάριο  2019 τα στοιχεία επισκεπτών και εισπράξεων του αρχαιολογικού χώρου της Λίνδου έχουν αναθεωρηθεί     </t>
  </si>
  <si>
    <t>Λίνδος**</t>
  </si>
  <si>
    <t xml:space="preserve">**Kατά τους μήνες Νοέμβριο και Δεκέμβριο 2018 τα στοιχεία επισκεπτών και εισπράξεων του αρχαιολογικού χώρου της Λίνδου έχουν αναθεωρηθεί.     </t>
  </si>
  <si>
    <t>ΜΑΡΤΙΟΣ (MARCH)**</t>
  </si>
  <si>
    <t>ΑΠΡΙΛΙΟΣ (APRIL)**</t>
  </si>
  <si>
    <t>ΜΑΪΟΣ 
(MAY)**</t>
  </si>
  <si>
    <t>ΜΑΪΟΣ               (MAY)**</t>
  </si>
  <si>
    <t>Argos (Heraion - Theatre - Agora)</t>
  </si>
  <si>
    <t>Archaeological site of Asine</t>
  </si>
  <si>
    <t>Cave Koutouki of Paiania</t>
  </si>
  <si>
    <t>Department of Evia</t>
  </si>
  <si>
    <t>Palamari archaeological site, Skyros</t>
  </si>
  <si>
    <t>Galerian Compex of Thessaloniki</t>
  </si>
  <si>
    <t>Byzantine Walls – Trigoniou Tower – Heptapirgion</t>
  </si>
  <si>
    <t>Department of Kephallonia</t>
  </si>
  <si>
    <t>Mycenaean chambered Tomb in Tzanata</t>
  </si>
  <si>
    <t>Castle of Saint George</t>
  </si>
  <si>
    <t>Archaeological site of  the Sanctuaryin Messa</t>
  </si>
  <si>
    <t>Department of Xanthi</t>
  </si>
  <si>
    <t>Archaelogical site of Abdera</t>
  </si>
  <si>
    <t>Castle of Ypati</t>
  </si>
  <si>
    <t>ΝΟΕΜΒΡΙΟΣ (NOVEMBER)**</t>
  </si>
  <si>
    <t>ΔΕΚΕΜΒΡΙΟΣ (DECEMBER)**</t>
  </si>
  <si>
    <t>** Η λειτουργία των αρχαιολογικών χώρων ανεστάλη από τις 14 Μαρτίου έως και τις 17 Μαΐου 2020 και εκ νέου από τις 7 Νοεμβρίου 2020, σε εφαρμογή των μέτρων που ελήφθησαν για την αντιμετώπιση της πανδημίας της νόσου του κορωνοϊού (COVID-19). Το Δεκέμβριο παρέμειναν κλειστοί για τον ίδιο λόγο.</t>
  </si>
  <si>
    <t>ΕΠΙΣΚΕΠΤΕΣ ΑΡΧΑΙΟΛΟΓΙΚΩΝ ΧΩΡΩΝ ΚΑΤΑ ΜΗΝΑ, ΕΤΟΥΣ 2021</t>
  </si>
  <si>
    <t>Admissions to archaeological sites by month: 2021</t>
  </si>
  <si>
    <t>ΜΑΪΟΣ 
(MAY)</t>
  </si>
  <si>
    <t>ΙΑΝΟΥΑΡΙΟΣ  (JANUARY)**</t>
  </si>
  <si>
    <t>ΦΕΒΡΟΥΑΡΙΟΣ (FEBRUARY)**</t>
  </si>
  <si>
    <t>** Η λειτουργία  των Αρχαιολογικών Χώρων, ανεστάλη από την 7 Νοεμβρίου 2020 έως τις 21 Μαρτίου 2021, σε εφαρμογή των μέτρων που ελήφθησαν για την αντιμετώπιση της πανδημίας της νόσου του κορωνοϊού (COVID-19).</t>
  </si>
  <si>
    <t xml:space="preserve">Πηγή: Οργανισμός Διαχείρισης και Ανάπτυξης Πολιτιστικών Χώρων (Ο.Δ.Α.Π.)                                                                                                                                                                                                                </t>
  </si>
  <si>
    <t>Admissions to archaeological sites by month: 2022</t>
  </si>
  <si>
    <t xml:space="preserve">                                                                                                                                            </t>
  </si>
  <si>
    <t>Ενάλιος Αρχ/κός Χώρος Περιστεράς Αλοννήσου</t>
  </si>
  <si>
    <t>Ρωμαϊκή Έπαυλη Σκάλας Κεφαλονιάς</t>
  </si>
  <si>
    <t>Νέο Φρούριο Κέρκυρας</t>
  </si>
  <si>
    <t>New Castle of Kerkyra</t>
  </si>
  <si>
    <t>Scala Kephallonia - Roman Villa</t>
  </si>
  <si>
    <t xml:space="preserve"> ΕΠΙΣΚΕΠΤΕΣ ΑΡΧΑΙΟΛΟΓΙΚΩΝ ΧΩΡΩΝ ΚΑΤΑ ΜΗΝΑ, ΕΤΟΥΣ 2022</t>
  </si>
  <si>
    <t xml:space="preserve"> ΕΠΙΣΚΕΠΤΕΣ ΑΡΧΑΙΟΛΟΓΙΚΩΝ ΧΩΡΩΝ ΚΑΤΑ ΜΗΝΑ, ΕΤΟΥΣ 2023</t>
  </si>
  <si>
    <t>Admissions to archaeological sites by month: 2023</t>
  </si>
  <si>
    <t xml:space="preserve"> ΕΠΙΣΚΕΠΤΕΣ ΑΡΧΑΙΟΛΟΓΙΚΩΝ ΧΩΡΩΝ ΚΑΤΑ ΜΗΝΑ, ΕΤΟΥΣ 2024</t>
  </si>
  <si>
    <t>Admissions to archaeological sites by month: 2024</t>
  </si>
  <si>
    <t>Αρχ. Χώρος Λυκείου Αριστοτέλους</t>
  </si>
  <si>
    <t xml:space="preserve">     </t>
  </si>
  <si>
    <t xml:space="preserve"> ΕΠΙΣΚΕΠΤΕΣ ΑΡΧΑΙΟΛΟΓΙΚΩΝ ΧΩΡΩΝ ΚΑΤΑ ΜΗΝΑ, ΕΤΟΥΣ 2025</t>
  </si>
  <si>
    <t>Admissions to archaeological sites by month: 2025</t>
  </si>
  <si>
    <t xml:space="preserve">      </t>
  </si>
  <si>
    <t>Thermos</t>
  </si>
  <si>
    <t>ΧΩΡΟΣ ΘΕΡΜΟΥ (*)</t>
  </si>
  <si>
    <t>Θέατρο Διονύσου(**)</t>
  </si>
  <si>
    <t>(**) Από τον Μάιο 2017 τα εισιτήρια των επισκεπτών και οι εισπράξεις  για το Αρχαίο Θέατρο Διονύσου περιλαμβάνονται σε αυτά του Αρχαιολογικού χώρου της Ακρόπολης.
Since May 2017,  tickets and receipts for the Ancient Theater of Dionysus have been included in those of the Acropolis Archaeological Site.</t>
  </si>
  <si>
    <t>(*)  Από τον Απρίλιο 2025, ο αρχαιολογικός χώρος Θέρμου παρακολουθείται χωριστά από το αντίστοιχο μουσείο.
Since April 2025, the archaeological site of Thermos has been monitored separately from the corresponding museum.</t>
  </si>
  <si>
    <t>2. Flat price tickets (archaeological site &amp; museum).</t>
  </si>
  <si>
    <t>Αρχ. Χώρος Σαμοθράκης (***)</t>
  </si>
  <si>
    <t>(***) Εισιτήρια για τον αρχαιολογικό χώρο Σαμοθράκης, εκδίδονται από το αντίστοιχο Μουσείο. 
Tickets for the archaeological site of Temple of Great Gods at Samothraki are issued by the corresponding museum.</t>
  </si>
  <si>
    <t>(****) Από Ιούνιο 2025, οι αρχαιολογικοί χώροι Κεραμικού και Κουτούκι Παιανίας, είναι κλειστοί για εργασίες.
Since June 2025, the archaeological sites of Keramikos and Cave Koutouki of Paiania are closed for renovation work.</t>
  </si>
  <si>
    <t>Σπήλαιο Κουτούκι -Παιανία (****)</t>
  </si>
  <si>
    <t>Κεραμεικός (****)</t>
  </si>
  <si>
    <t>Κάστρο Γερακίου</t>
  </si>
  <si>
    <t>Aρχ. Χώρος Ηφαιστίας Λήμνου</t>
  </si>
  <si>
    <t>Aρχ. Χώρος Θέρμης Λέσβου</t>
  </si>
  <si>
    <t>Αρχ. Χώρος Καβειρίου Λήμνου</t>
  </si>
  <si>
    <t xml:space="preserve">Αρχ. Χώρος Πολιόχνης </t>
  </si>
  <si>
    <t xml:space="preserve">Ιερού Μέσσου Λέσβου </t>
  </si>
  <si>
    <t xml:space="preserve">Προϊστορικός Οικισμός Μύρινα </t>
  </si>
  <si>
    <t>ΕΡΕΥΝΑ ΚΙΝΗΣΗΣ ΜΟΥΣΕΙΩΝ ΚΑΙ ΑΡΧΑΙΟΛΟΓΙΚΩΝ ΧΩΡΩΝ</t>
  </si>
  <si>
    <t>N</t>
  </si>
  <si>
    <t>ΑΡΧΑΙΟΛΟΓΙΚΟΙ ΧΩΡΟΙ</t>
  </si>
  <si>
    <t>ΙΑΝΟΥΑΡΙΟΣ
JANUARY</t>
  </si>
  <si>
    <t>ΦΕΒΡΟΥΑΡΙΟΣ
FEBRUARY</t>
  </si>
  <si>
    <t>ΜΑΡΤΙΟΣ
MARCH</t>
  </si>
  <si>
    <t>ΑΠΡΙΛΙΟΣ
APRIL</t>
  </si>
  <si>
    <t>ΜΑΪΟΣ
MAY</t>
  </si>
  <si>
    <t>ΙΟΥΝΙΟΣ
JUNE</t>
  </si>
  <si>
    <t>ΙΟΥΛΙΟΣ
JULY</t>
  </si>
  <si>
    <t>ΑΥΓΟΥΣΤΟΣ
AUGUST</t>
  </si>
  <si>
    <t>ΣΕΠΤΕΜΒΡΙΟΣ
SEPTEMBER</t>
  </si>
  <si>
    <t>ΟΚΤΩΒΡΙΟΣ
OCTOBER</t>
  </si>
  <si>
    <t>ΝΟΕΜΒΡΙΟΣ
NOVEMBER</t>
  </si>
  <si>
    <t>ΔΕΚΕΜΒΡΙΟΣ
DECEMBER</t>
  </si>
  <si>
    <t>ΣΥΝΟΛΟ
TOTAL</t>
  </si>
  <si>
    <t>ARCAELOGICAL SITES</t>
  </si>
  <si>
    <t>ΝΟΜΟΣ ΑΙΤΩΛΙΑΣ ΚΑΙ ΑΚΑΡΝΑΝΙΑΣ</t>
  </si>
  <si>
    <t>Χώρος Θέρμου (*)</t>
  </si>
  <si>
    <t>Αρχ.Χώρος Λυκείου Αριστοτέλους</t>
  </si>
  <si>
    <t>ΝΟΜΟΣ ΦΘΙΩΤΙΔΟΣ</t>
  </si>
  <si>
    <t>ΝΟΜΟΣ ΦΩΚΙΔΟΣ</t>
  </si>
  <si>
    <t>ΝΟΜΟΣ ΑΡΓΟΛΙΔΟΣ</t>
  </si>
  <si>
    <t xml:space="preserve">Μυκήνες </t>
  </si>
  <si>
    <t>Αργος (Ηραίο - Θέατρο - Αγορά)</t>
  </si>
  <si>
    <t>ΝΟΜΟΣ ΑΧΑΙΑΣ</t>
  </si>
  <si>
    <t>Castle of Geraki</t>
  </si>
  <si>
    <t>Αρχ.Χώρος Περιστεριάς</t>
  </si>
  <si>
    <t>Department of Kefallinia</t>
  </si>
  <si>
    <t>ΝΟΜΟΣ ΛΕΥΚΑΔΟΣ</t>
  </si>
  <si>
    <t>Φρούριο Αγίας Μαύρας Λευκάδας</t>
  </si>
  <si>
    <t>ΝΟΜΟΣ ΠΡΕΒΕΖΗΣ</t>
  </si>
  <si>
    <t>ΝΟΜΟΣ ΚΑΡΔΙΤΣΗΣ</t>
  </si>
  <si>
    <t>Byzantine Walls ? Trigoniou Tower ? Heptapirgion</t>
  </si>
  <si>
    <t>Αρχ. χώρος Αργους Ορεστικού</t>
  </si>
  <si>
    <t xml:space="preserve">Αρχ. χώρος Ευρωπού </t>
  </si>
  <si>
    <t>Αρχ. χώρος Παλατιανού</t>
  </si>
  <si>
    <t>ΝΟΜΟΣ ΠΕΛΛΗΣ</t>
  </si>
  <si>
    <t>ΝΟΜΟΣ ΦΛΩΡΙΝΗΣ</t>
  </si>
  <si>
    <t>Archaeological Site of Avdira</t>
  </si>
  <si>
    <t>Αρχ. Χώρος Υρίων Νάξου</t>
  </si>
  <si>
    <t>Αρχ. Χώρος Σαγκρίου Νάξου</t>
  </si>
  <si>
    <t>Υψηλή 'Ανδρου</t>
  </si>
  <si>
    <t>Αρχαιολογικός Χώρος Πέτρας Λασιθίου</t>
  </si>
  <si>
    <t>ΝΟΜΟΣ ΡΕΘΥΜΝΗΣ</t>
  </si>
  <si>
    <t>Απτερα</t>
  </si>
  <si>
    <r>
      <t>Επίδαυρος</t>
    </r>
    <r>
      <rPr>
        <vertAlign val="superscript"/>
        <sz val="11"/>
        <rFont val="Calibri"/>
        <family val="2"/>
        <charset val="161"/>
        <scheme val="minor"/>
      </rPr>
      <t>(1)</t>
    </r>
  </si>
  <si>
    <t>TABLE 4. ARCAELOGICAL SITES TICKETS BY MONTH, 2026</t>
  </si>
  <si>
    <t>ΠΙΝΑΚΑΣ 4. ΕΠΙΣΚΕΠΤΕΣ ΑΡΧΑΙΟΛΟΓΙΚΩΝ ΧΩΡΩΝ ΚΑΤΆ ΜΗΝΑ, 2026</t>
  </si>
  <si>
    <t>Κωδ</t>
  </si>
  <si>
    <t>00</t>
  </si>
  <si>
    <t>1</t>
  </si>
  <si>
    <t>16</t>
  </si>
  <si>
    <t>17</t>
  </si>
  <si>
    <t>18</t>
  </si>
  <si>
    <t>19</t>
  </si>
  <si>
    <t>110</t>
  </si>
  <si>
    <t>112</t>
  </si>
  <si>
    <t>113</t>
  </si>
  <si>
    <t>114</t>
  </si>
  <si>
    <t>2</t>
  </si>
  <si>
    <t>226</t>
  </si>
  <si>
    <t>227</t>
  </si>
  <si>
    <t>228</t>
  </si>
  <si>
    <t>229</t>
  </si>
  <si>
    <t>230</t>
  </si>
  <si>
    <t>231</t>
  </si>
  <si>
    <t>232</t>
  </si>
  <si>
    <t>234</t>
  </si>
  <si>
    <t>236</t>
  </si>
  <si>
    <t>237</t>
  </si>
  <si>
    <t>238</t>
  </si>
  <si>
    <t>239</t>
  </si>
  <si>
    <t>240</t>
  </si>
  <si>
    <t>241</t>
  </si>
  <si>
    <t>242</t>
  </si>
  <si>
    <t>3</t>
  </si>
  <si>
    <t>348</t>
  </si>
  <si>
    <t>4</t>
  </si>
  <si>
    <t>461</t>
  </si>
  <si>
    <t>6</t>
  </si>
  <si>
    <t>6195</t>
  </si>
  <si>
    <t>6196</t>
  </si>
  <si>
    <t>7</t>
  </si>
  <si>
    <t>7201</t>
  </si>
  <si>
    <t>11</t>
  </si>
  <si>
    <t>1115</t>
  </si>
  <si>
    <t>1116</t>
  </si>
  <si>
    <t>1117</t>
  </si>
  <si>
    <t>1118</t>
  </si>
  <si>
    <t>1119</t>
  </si>
  <si>
    <t>1120</t>
  </si>
  <si>
    <t>1121</t>
  </si>
  <si>
    <t>1122</t>
  </si>
  <si>
    <t>12</t>
  </si>
  <si>
    <t>1224</t>
  </si>
  <si>
    <t>13</t>
  </si>
  <si>
    <t>1346</t>
  </si>
  <si>
    <t>14</t>
  </si>
  <si>
    <t>1465</t>
  </si>
  <si>
    <t>1466</t>
  </si>
  <si>
    <t>1467</t>
  </si>
  <si>
    <t>15</t>
  </si>
  <si>
    <t>15114</t>
  </si>
  <si>
    <t>15115</t>
  </si>
  <si>
    <t>15116</t>
  </si>
  <si>
    <t>15117</t>
  </si>
  <si>
    <t>16133</t>
  </si>
  <si>
    <t>16134</t>
  </si>
  <si>
    <t>17164</t>
  </si>
  <si>
    <t>17165</t>
  </si>
  <si>
    <t>17166</t>
  </si>
  <si>
    <t>17167</t>
  </si>
  <si>
    <t>17168</t>
  </si>
  <si>
    <t>17169</t>
  </si>
  <si>
    <t>21</t>
  </si>
  <si>
    <t>2163</t>
  </si>
  <si>
    <t>22</t>
  </si>
  <si>
    <t>22100</t>
  </si>
  <si>
    <t>23</t>
  </si>
  <si>
    <t>23104</t>
  </si>
  <si>
    <t>23105</t>
  </si>
  <si>
    <t>24</t>
  </si>
  <si>
    <t>24157</t>
  </si>
  <si>
    <t>32</t>
  </si>
  <si>
    <t>3281</t>
  </si>
  <si>
    <t>3282</t>
  </si>
  <si>
    <t>3283</t>
  </si>
  <si>
    <t>3284</t>
  </si>
  <si>
    <t>3285</t>
  </si>
  <si>
    <t>33</t>
  </si>
  <si>
    <t>3391</t>
  </si>
  <si>
    <t>34</t>
  </si>
  <si>
    <t>34178</t>
  </si>
  <si>
    <t>34180</t>
  </si>
  <si>
    <t>34181</t>
  </si>
  <si>
    <t>41</t>
  </si>
  <si>
    <t>4195</t>
  </si>
  <si>
    <t>43</t>
  </si>
  <si>
    <t>43159</t>
  </si>
  <si>
    <t>43160</t>
  </si>
  <si>
    <t>43162</t>
  </si>
  <si>
    <t>44</t>
  </si>
  <si>
    <t>44193</t>
  </si>
  <si>
    <t>53</t>
  </si>
  <si>
    <t>5370</t>
  </si>
  <si>
    <t>54</t>
  </si>
  <si>
    <t>5441</t>
  </si>
  <si>
    <t>5488</t>
  </si>
  <si>
    <t>5489</t>
  </si>
  <si>
    <t>55</t>
  </si>
  <si>
    <t>5593</t>
  </si>
  <si>
    <t>56</t>
  </si>
  <si>
    <t>5697</t>
  </si>
  <si>
    <t>57</t>
  </si>
  <si>
    <t>57107</t>
  </si>
  <si>
    <t>57108</t>
  </si>
  <si>
    <t>58</t>
  </si>
  <si>
    <t>58110</t>
  </si>
  <si>
    <t>58111</t>
  </si>
  <si>
    <t>59</t>
  </si>
  <si>
    <t>59173</t>
  </si>
  <si>
    <t>61</t>
  </si>
  <si>
    <t>61175</t>
  </si>
  <si>
    <t>61176</t>
  </si>
  <si>
    <t>63</t>
  </si>
  <si>
    <t>63198</t>
  </si>
  <si>
    <t>63199</t>
  </si>
  <si>
    <t>64</t>
  </si>
  <si>
    <t>64203</t>
  </si>
  <si>
    <t>64204</t>
  </si>
  <si>
    <t>71</t>
  </si>
  <si>
    <t>7158</t>
  </si>
  <si>
    <t>72</t>
  </si>
  <si>
    <t>72171</t>
  </si>
  <si>
    <t>73</t>
  </si>
  <si>
    <t>73187</t>
  </si>
  <si>
    <t>81</t>
  </si>
  <si>
    <t>8150</t>
  </si>
  <si>
    <t>8151</t>
  </si>
  <si>
    <t>8152</t>
  </si>
  <si>
    <t>8153</t>
  </si>
  <si>
    <t>8154</t>
  </si>
  <si>
    <t>8155</t>
  </si>
  <si>
    <t>8156</t>
  </si>
  <si>
    <t>82</t>
  </si>
  <si>
    <t>82119</t>
  </si>
  <si>
    <t>82120</t>
  </si>
  <si>
    <t>82121</t>
  </si>
  <si>
    <t>82122</t>
  </si>
  <si>
    <t>82123</t>
  </si>
  <si>
    <t>82124</t>
  </si>
  <si>
    <t>82126</t>
  </si>
  <si>
    <t>82128</t>
  </si>
  <si>
    <t>82129</t>
  </si>
  <si>
    <t>82130</t>
  </si>
  <si>
    <t>82131</t>
  </si>
  <si>
    <t>83</t>
  </si>
  <si>
    <t>83146</t>
  </si>
  <si>
    <t>83147</t>
  </si>
  <si>
    <t>83148</t>
  </si>
  <si>
    <t>83149</t>
  </si>
  <si>
    <t>83150</t>
  </si>
  <si>
    <t>83152</t>
  </si>
  <si>
    <t>83153</t>
  </si>
  <si>
    <t>83154</t>
  </si>
  <si>
    <t>83155</t>
  </si>
  <si>
    <t>84</t>
  </si>
  <si>
    <t>84190</t>
  </si>
  <si>
    <t>84191</t>
  </si>
  <si>
    <t>85</t>
  </si>
  <si>
    <t>85209</t>
  </si>
  <si>
    <t>91</t>
  </si>
  <si>
    <t>9172</t>
  </si>
  <si>
    <t>9173</t>
  </si>
  <si>
    <t>9174</t>
  </si>
  <si>
    <t>9175</t>
  </si>
  <si>
    <t>9176</t>
  </si>
  <si>
    <t>9177</t>
  </si>
  <si>
    <t>9178</t>
  </si>
  <si>
    <t>9179</t>
  </si>
  <si>
    <t>92</t>
  </si>
  <si>
    <t>92137</t>
  </si>
  <si>
    <t>92138</t>
  </si>
  <si>
    <t>92139</t>
  </si>
  <si>
    <t>92140</t>
  </si>
  <si>
    <t>92141</t>
  </si>
  <si>
    <t>92143</t>
  </si>
  <si>
    <t>92144</t>
  </si>
  <si>
    <t>93</t>
  </si>
  <si>
    <t>93183</t>
  </si>
  <si>
    <t>93185</t>
  </si>
  <si>
    <t>94</t>
  </si>
  <si>
    <t>94206</t>
  </si>
  <si>
    <t>Αρχαία Ελεύθερνα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</si>
</sst>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96" x14ac:knownFonts="1">
    <font>
      <sz val="10"/>
      <name val="Arial"/>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sz val="10"/>
      <name val="Arial"/>
      <family val="2"/>
      <charset val="161"/>
    </font>
    <font>
      <sz val="10"/>
      <name val="Arial"/>
      <family val="2"/>
      <charset val="161"/>
    </font>
    <font>
      <sz val="10"/>
      <name val="Arial"/>
      <family val="2"/>
      <charset val="161"/>
    </font>
    <font>
      <b/>
      <sz val="10"/>
      <name val="Arial"/>
      <family val="2"/>
      <charset val="161"/>
    </font>
    <font>
      <sz val="10"/>
      <name val="Arial"/>
      <family val="2"/>
      <charset val="161"/>
    </font>
    <font>
      <sz val="10"/>
      <name val="Times New Roman"/>
      <family val="1"/>
      <charset val="161"/>
    </font>
    <font>
      <b/>
      <sz val="11"/>
      <name val="Arial"/>
      <family val="2"/>
    </font>
    <font>
      <b/>
      <sz val="10"/>
      <name val="Arial"/>
      <family val="2"/>
    </font>
    <font>
      <sz val="8"/>
      <name val="Arial Greek"/>
      <family val="2"/>
      <charset val="161"/>
    </font>
    <font>
      <b/>
      <sz val="11"/>
      <name val="Arial Greek"/>
      <family val="2"/>
      <charset val="161"/>
    </font>
    <font>
      <b/>
      <sz val="10"/>
      <name val="Arial Greek"/>
      <family val="2"/>
      <charset val="161"/>
    </font>
    <font>
      <b/>
      <sz val="9"/>
      <color indexed="12"/>
      <name val="Arial"/>
      <family val="2"/>
    </font>
    <font>
      <sz val="10"/>
      <color indexed="12"/>
      <name val="Arial"/>
      <family val="2"/>
    </font>
    <font>
      <sz val="9"/>
      <name val="Arial"/>
      <family val="2"/>
    </font>
    <font>
      <b/>
      <sz val="9"/>
      <name val="Arial"/>
      <family val="2"/>
    </font>
    <font>
      <sz val="9"/>
      <name val="Arial"/>
      <family val="2"/>
      <charset val="161"/>
    </font>
    <font>
      <b/>
      <sz val="9"/>
      <name val="Arial Unicode MS"/>
      <family val="2"/>
      <charset val="161"/>
    </font>
    <font>
      <b/>
      <sz val="9"/>
      <name val="Arial Unicode MS"/>
      <family val="2"/>
      <charset val="161"/>
    </font>
    <font>
      <sz val="9"/>
      <name val="Arial Unicode MS"/>
      <family val="2"/>
      <charset val="161"/>
    </font>
    <font>
      <sz val="9"/>
      <name val="Arial Unicode MS"/>
      <family val="2"/>
      <charset val="161"/>
    </font>
    <font>
      <sz val="9"/>
      <name val="Arial Unicode MS"/>
      <family val="2"/>
      <charset val="161"/>
    </font>
    <font>
      <b/>
      <sz val="9"/>
      <color indexed="12"/>
      <name val="Arial Unicode MS"/>
      <family val="2"/>
      <charset val="161"/>
    </font>
    <font>
      <b/>
      <sz val="10"/>
      <name val="Arial"/>
      <family val="2"/>
      <charset val="161"/>
    </font>
    <font>
      <b/>
      <sz val="9"/>
      <name val="Arial Greek"/>
      <family val="2"/>
      <charset val="161"/>
    </font>
    <font>
      <sz val="9"/>
      <name val="Arial Greek"/>
      <family val="2"/>
      <charset val="161"/>
    </font>
    <font>
      <b/>
      <sz val="12"/>
      <name val="Arial Greek"/>
      <family val="2"/>
      <charset val="161"/>
    </font>
    <font>
      <b/>
      <i/>
      <sz val="10"/>
      <name val="Arial Greek"/>
      <family val="2"/>
      <charset val="161"/>
    </font>
    <font>
      <b/>
      <sz val="11"/>
      <name val="Arial"/>
      <family val="2"/>
      <charset val="161"/>
    </font>
    <font>
      <sz val="10"/>
      <name val="Arial Greek"/>
      <family val="2"/>
      <charset val="161"/>
    </font>
    <font>
      <sz val="10"/>
      <name val="Arial"/>
      <family val="2"/>
      <charset val="161"/>
    </font>
    <font>
      <b/>
      <sz val="10"/>
      <name val="Arial Unicode MS"/>
      <family val="2"/>
      <charset val="161"/>
    </font>
    <font>
      <b/>
      <sz val="10"/>
      <color indexed="12"/>
      <name val="Arial"/>
      <family val="2"/>
    </font>
    <font>
      <sz val="10"/>
      <name val="Arial"/>
      <family val="2"/>
    </font>
    <font>
      <vertAlign val="subscript"/>
      <sz val="10"/>
      <name val="Arial"/>
      <family val="2"/>
    </font>
    <font>
      <b/>
      <sz val="9"/>
      <name val="Arial"/>
      <family val="2"/>
      <charset val="161"/>
    </font>
    <font>
      <sz val="11"/>
      <name val="Arial Greek"/>
      <family val="2"/>
      <charset val="161"/>
    </font>
    <font>
      <sz val="10"/>
      <color indexed="8"/>
      <name val="Arial Greek"/>
      <family val="2"/>
      <charset val="161"/>
    </font>
    <font>
      <b/>
      <sz val="9"/>
      <name val="Arial Unicode MS"/>
      <family val="2"/>
      <charset val="161"/>
    </font>
    <font>
      <b/>
      <sz val="20"/>
      <name val="Century"/>
      <family val="1"/>
    </font>
    <font>
      <b/>
      <sz val="14"/>
      <name val="Arial Greek"/>
      <family val="2"/>
      <charset val="161"/>
    </font>
    <font>
      <b/>
      <sz val="8"/>
      <name val="Arial Greek"/>
      <family val="2"/>
      <charset val="161"/>
    </font>
    <font>
      <b/>
      <sz val="9"/>
      <name val="Arial Greek"/>
      <charset val="161"/>
    </font>
    <font>
      <sz val="9"/>
      <color indexed="8"/>
      <name val="Arial Greek"/>
      <family val="2"/>
      <charset val="161"/>
    </font>
    <font>
      <b/>
      <sz val="8"/>
      <name val="Arial"/>
      <family val="2"/>
    </font>
    <font>
      <sz val="11"/>
      <name val="Arial"/>
      <family val="2"/>
    </font>
    <font>
      <b/>
      <i/>
      <sz val="8"/>
      <name val="Arial"/>
      <family val="2"/>
    </font>
    <font>
      <b/>
      <i/>
      <sz val="10"/>
      <name val="Arial Greek"/>
    </font>
    <font>
      <sz val="9"/>
      <name val="Arial Greek"/>
    </font>
    <font>
      <sz val="10"/>
      <name val="Arial Greek"/>
    </font>
    <font>
      <b/>
      <sz val="9"/>
      <name val="Arial Greek"/>
    </font>
    <font>
      <sz val="9"/>
      <name val="Arial Greek"/>
      <charset val="161"/>
    </font>
    <font>
      <b/>
      <sz val="12"/>
      <name val="Arial Greek"/>
      <charset val="161"/>
    </font>
    <font>
      <b/>
      <sz val="12"/>
      <name val="Arial Greek"/>
    </font>
    <font>
      <i/>
      <sz val="9"/>
      <name val="Arial Greek"/>
    </font>
    <font>
      <sz val="11"/>
      <name val="Arial"/>
      <family val="2"/>
      <charset val="161"/>
    </font>
    <font>
      <b/>
      <sz val="11"/>
      <name val="Century"/>
      <family val="1"/>
    </font>
    <font>
      <b/>
      <i/>
      <sz val="11"/>
      <name val="Arial Greek"/>
      <family val="2"/>
      <charset val="161"/>
    </font>
    <font>
      <b/>
      <sz val="11"/>
      <name val="Arial Greek"/>
      <charset val="161"/>
    </font>
    <font>
      <sz val="11"/>
      <color indexed="8"/>
      <name val="Arial Greek"/>
      <family val="2"/>
      <charset val="161"/>
    </font>
    <font>
      <b/>
      <i/>
      <sz val="11"/>
      <name val="Arial"/>
      <family val="2"/>
    </font>
    <font>
      <b/>
      <i/>
      <vertAlign val="superscript"/>
      <sz val="10"/>
      <name val="Calibri"/>
      <family val="2"/>
      <charset val="161"/>
    </font>
    <font>
      <sz val="9"/>
      <color rgb="FFFF0000"/>
      <name val="Arial Greek"/>
      <family val="2"/>
      <charset val="161"/>
    </font>
    <font>
      <b/>
      <sz val="20"/>
      <name val="Calibri"/>
      <family val="2"/>
      <charset val="161"/>
      <scheme val="minor"/>
    </font>
    <font>
      <sz val="9"/>
      <name val="Calibri"/>
      <family val="2"/>
      <charset val="161"/>
      <scheme val="minor"/>
    </font>
    <font>
      <b/>
      <sz val="14"/>
      <name val="Calibri"/>
      <family val="2"/>
      <charset val="161"/>
      <scheme val="minor"/>
    </font>
    <font>
      <b/>
      <sz val="8"/>
      <name val="Calibri"/>
      <family val="2"/>
      <charset val="161"/>
      <scheme val="minor"/>
    </font>
    <font>
      <b/>
      <sz val="9"/>
      <name val="Calibri"/>
      <family val="2"/>
      <charset val="161"/>
      <scheme val="minor"/>
    </font>
    <font>
      <b/>
      <sz val="12"/>
      <name val="Calibri"/>
      <family val="2"/>
      <charset val="161"/>
      <scheme val="minor"/>
    </font>
    <font>
      <b/>
      <sz val="11"/>
      <name val="Calibri"/>
      <family val="2"/>
      <charset val="161"/>
      <scheme val="minor"/>
    </font>
    <font>
      <b/>
      <i/>
      <sz val="10"/>
      <name val="Calibri"/>
      <family val="2"/>
      <charset val="161"/>
      <scheme val="minor"/>
    </font>
    <font>
      <sz val="9"/>
      <color rgb="FFFF0000"/>
      <name val="Calibri"/>
      <family val="2"/>
      <charset val="161"/>
      <scheme val="minor"/>
    </font>
    <font>
      <sz val="9"/>
      <color indexed="8"/>
      <name val="Calibri"/>
      <family val="2"/>
      <charset val="161"/>
      <scheme val="minor"/>
    </font>
    <font>
      <sz val="10"/>
      <name val="Calibri"/>
      <family val="2"/>
      <charset val="161"/>
      <scheme val="minor"/>
    </font>
    <font>
      <b/>
      <i/>
      <sz val="12"/>
      <name val="Calibri"/>
      <family val="2"/>
      <charset val="161"/>
      <scheme val="minor"/>
    </font>
    <font>
      <sz val="8"/>
      <name val="Calibri"/>
      <family val="2"/>
      <charset val="161"/>
      <scheme val="minor"/>
    </font>
    <font>
      <b/>
      <i/>
      <sz val="8"/>
      <name val="Calibri"/>
      <family val="2"/>
      <charset val="161"/>
      <scheme val="minor"/>
    </font>
    <font>
      <b/>
      <sz val="10"/>
      <name val="Calibri"/>
      <family val="2"/>
      <charset val="161"/>
      <scheme val="minor"/>
    </font>
    <font>
      <b/>
      <sz val="9"/>
      <color rgb="FFFF0000"/>
      <name val="Calibri"/>
      <family val="2"/>
      <charset val="161"/>
      <scheme val="minor"/>
    </font>
    <font>
      <i/>
      <sz val="9"/>
      <name val="Calibri"/>
      <family val="2"/>
      <charset val="161"/>
      <scheme val="minor"/>
    </font>
    <font>
      <sz val="9"/>
      <color theme="1"/>
      <name val="Calibri"/>
      <family val="2"/>
      <charset val="161"/>
      <scheme val="minor"/>
    </font>
    <font>
      <sz val="11"/>
      <name val="Calibri"/>
      <family val="2"/>
      <charset val="161"/>
      <scheme val="minor"/>
    </font>
    <font>
      <b/>
      <sz val="11"/>
      <name val="Calibri"/>
      <family val="2"/>
      <charset val="161"/>
    </font>
    <font>
      <sz val="9"/>
      <name val="Calibri"/>
      <family val="2"/>
      <charset val="161"/>
    </font>
    <font>
      <b/>
      <sz val="9"/>
      <name val="Calibri"/>
      <family val="2"/>
      <charset val="161"/>
    </font>
    <font>
      <b/>
      <sz val="13"/>
      <name val="Calibri"/>
      <family val="2"/>
      <charset val="161"/>
      <scheme val="minor"/>
    </font>
    <font>
      <sz val="13"/>
      <name val="Calibri"/>
      <family val="2"/>
      <charset val="161"/>
      <scheme val="minor"/>
    </font>
    <font>
      <b/>
      <i/>
      <sz val="11"/>
      <name val="Calibri"/>
      <family val="2"/>
      <charset val="161"/>
      <scheme val="minor"/>
    </font>
    <font>
      <vertAlign val="superscript"/>
      <sz val="11"/>
      <name val="Calibri"/>
      <family val="2"/>
      <charset val="161"/>
      <scheme val="minor"/>
    </font>
    <font>
      <sz val="10"/>
      <name val="Arial"/>
      <family val="2"/>
      <charset val="161"/>
    </font>
    <font>
      <b/>
      <sz val="11"/>
      <color theme="1"/>
      <name val="Calibri"/>
      <family val="2"/>
      <charset val="161"/>
      <scheme val="minor"/>
    </font>
    <font>
      <b/>
      <sz val="13"/>
      <color theme="1"/>
      <name val="Calibri"/>
      <family val="2"/>
      <charset val="161"/>
      <scheme val="minor"/>
    </font>
  </fonts>
  <fills count="2">
    <fill>
      <patternFill patternType="none"/>
    </fill>
    <fill>
      <patternFill patternType="gray125"/>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style="thick">
        <color indexed="64"/>
      </left>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style="thin">
        <color indexed="64"/>
      </top>
      <bottom/>
      <diagonal/>
    </border>
    <border>
      <left style="thick">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bottom style="thick">
        <color indexed="64"/>
      </bottom>
      <diagonal/>
    </border>
    <border>
      <left style="thick">
        <color indexed="64"/>
      </left>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diagonal/>
    </border>
    <border>
      <left style="thick">
        <color indexed="64"/>
      </left>
      <right style="thin">
        <color indexed="64"/>
      </right>
      <top style="thick">
        <color indexed="64"/>
      </top>
      <bottom/>
      <diagonal/>
    </border>
    <border>
      <left style="thick">
        <color indexed="64"/>
      </left>
      <right style="thin">
        <color indexed="64"/>
      </right>
      <top/>
      <bottom style="medium">
        <color indexed="64"/>
      </bottom>
      <diagonal/>
    </border>
    <border>
      <left style="thin">
        <color indexed="64"/>
      </left>
      <right style="thin">
        <color indexed="64"/>
      </right>
      <top style="thick">
        <color indexed="64"/>
      </top>
      <bottom/>
      <diagonal/>
    </border>
    <border>
      <left style="thin">
        <color indexed="64"/>
      </left>
      <right style="thick">
        <color indexed="64"/>
      </right>
      <top style="thick">
        <color indexed="64"/>
      </top>
      <bottom/>
      <diagonal/>
    </border>
    <border>
      <left style="thin">
        <color indexed="64"/>
      </left>
      <right style="thick">
        <color indexed="64"/>
      </right>
      <top/>
      <bottom style="medium">
        <color indexed="64"/>
      </bottom>
      <diagonal/>
    </border>
    <border>
      <left style="thin">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theme="5" tint="-0.24994659260841701"/>
      </left>
      <right style="hair">
        <color theme="5" tint="-0.24994659260841701"/>
      </right>
      <top style="medium">
        <color theme="5" tint="-0.24994659260841701"/>
      </top>
      <bottom style="hair">
        <color theme="5" tint="-0.24994659260841701"/>
      </bottom>
      <diagonal/>
    </border>
    <border>
      <left style="hair">
        <color theme="5" tint="-0.24994659260841701"/>
      </left>
      <right style="hair">
        <color theme="5" tint="-0.24994659260841701"/>
      </right>
      <top style="medium">
        <color theme="5" tint="-0.24994659260841701"/>
      </top>
      <bottom style="hair">
        <color theme="5" tint="-0.24994659260841701"/>
      </bottom>
      <diagonal/>
    </border>
    <border>
      <left style="hair">
        <color theme="5" tint="-0.24994659260841701"/>
      </left>
      <right style="medium">
        <color theme="5" tint="-0.24994659260841701"/>
      </right>
      <top style="medium">
        <color theme="5" tint="-0.24994659260841701"/>
      </top>
      <bottom style="hair">
        <color theme="5" tint="-0.24994659260841701"/>
      </bottom>
      <diagonal/>
    </border>
    <border>
      <left style="medium">
        <color theme="5" tint="-0.24994659260841701"/>
      </left>
      <right style="hair">
        <color theme="5" tint="-0.24994659260841701"/>
      </right>
      <top style="hair">
        <color theme="5" tint="-0.24994659260841701"/>
      </top>
      <bottom style="medium">
        <color theme="5" tint="-0.24994659260841701"/>
      </bottom>
      <diagonal/>
    </border>
    <border>
      <left style="hair">
        <color theme="5" tint="-0.24994659260841701"/>
      </left>
      <right style="hair">
        <color theme="5" tint="-0.24994659260841701"/>
      </right>
      <top style="hair">
        <color theme="5" tint="-0.24994659260841701"/>
      </top>
      <bottom style="medium">
        <color theme="5" tint="-0.24994659260841701"/>
      </bottom>
      <diagonal/>
    </border>
    <border>
      <left style="hair">
        <color theme="5" tint="-0.24994659260841701"/>
      </left>
      <right style="medium">
        <color theme="5" tint="-0.24994659260841701"/>
      </right>
      <top style="hair">
        <color theme="5" tint="-0.24994659260841701"/>
      </top>
      <bottom style="medium">
        <color theme="5" tint="-0.24994659260841701"/>
      </bottom>
      <diagonal/>
    </border>
    <border>
      <left/>
      <right style="hair">
        <color theme="5" tint="-0.24994659260841701"/>
      </right>
      <top style="medium">
        <color theme="5" tint="-0.24994659260841701"/>
      </top>
      <bottom style="hair">
        <color theme="5" tint="-0.24994659260841701"/>
      </bottom>
      <diagonal/>
    </border>
    <border>
      <left/>
      <right style="hair">
        <color theme="5" tint="-0.24994659260841701"/>
      </right>
      <top style="hair">
        <color theme="5" tint="-0.24994659260841701"/>
      </top>
      <bottom style="medium">
        <color theme="5" tint="-0.24994659260841701"/>
      </bottom>
      <diagonal/>
    </border>
  </borders>
  <cellStyleXfs count="5">
    <xf numFmtId="0" fontId="0" fillId="0" borderId="0" applyNumberFormat="0" applyFont="0" applyFill="0" applyBorder="0" applyAlignment="0" applyProtection="0">
      <alignment vertical="top"/>
    </xf>
    <xf numFmtId="0" fontId="4" fillId="0" borderId="0"/>
    <xf numFmtId="43" fontId="4" fillId="0" borderId="0" applyFont="0" applyFill="0" applyBorder="0" applyAlignment="0" applyProtection="0"/>
    <xf numFmtId="43" fontId="93" fillId="0" borderId="0" applyFont="0" applyFill="0" applyBorder="0" applyAlignment="0" applyProtection="0"/>
    <xf numFmtId="0" fontId="2" fillId="0" borderId="0"/>
  </cellStyleXfs>
  <cellXfs count="548">
    <xf numFmtId="0" fontId="6" fillId="0" borderId="0" xfId="0" applyNumberFormat="1" applyFont="1" applyFill="1" applyBorder="1" applyAlignment="1" applyProtection="1">
      <alignment vertical="top"/>
    </xf>
    <xf numFmtId="0" fontId="9"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left" vertical="top"/>
    </xf>
    <xf numFmtId="0" fontId="8" fillId="0" borderId="0" xfId="0" applyNumberFormat="1" applyFont="1" applyFill="1" applyBorder="1" applyAlignment="1" applyProtection="1">
      <alignment horizontal="left" vertical="top" indent="2"/>
    </xf>
    <xf numFmtId="0" fontId="8" fillId="0" borderId="0" xfId="0" applyNumberFormat="1" applyFont="1" applyFill="1" applyBorder="1" applyAlignment="1" applyProtection="1">
      <alignment horizontal="left" vertical="top"/>
    </xf>
    <xf numFmtId="3" fontId="8" fillId="0" borderId="0" xfId="0" applyNumberFormat="1" applyFont="1" applyFill="1" applyBorder="1" applyAlignment="1" applyProtection="1">
      <alignment horizontal="right" vertical="top"/>
    </xf>
    <xf numFmtId="3" fontId="9" fillId="0" borderId="0" xfId="0" applyNumberFormat="1" applyFont="1" applyFill="1" applyBorder="1" applyAlignment="1" applyProtection="1">
      <alignment horizontal="right" vertical="top"/>
    </xf>
    <xf numFmtId="0" fontId="9" fillId="0" borderId="0" xfId="0" applyNumberFormat="1" applyFont="1" applyFill="1" applyBorder="1" applyAlignment="1" applyProtection="1">
      <alignment horizontal="right" vertical="top"/>
    </xf>
    <xf numFmtId="0" fontId="8" fillId="0" borderId="0" xfId="0" applyNumberFormat="1" applyFont="1" applyFill="1" applyBorder="1" applyAlignment="1" applyProtection="1">
      <alignment horizontal="right" vertical="top"/>
    </xf>
    <xf numFmtId="0" fontId="8" fillId="0" borderId="0" xfId="0" applyNumberFormat="1" applyFont="1" applyFill="1" applyBorder="1" applyAlignment="1" applyProtection="1">
      <alignment vertical="top"/>
    </xf>
    <xf numFmtId="0" fontId="8" fillId="0" borderId="0" xfId="0" applyNumberFormat="1" applyFont="1" applyFill="1" applyBorder="1" applyAlignment="1" applyProtection="1">
      <alignment horizontal="center" vertical="center"/>
    </xf>
    <xf numFmtId="0" fontId="8" fillId="0" borderId="0"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horizontal="center" vertical="top"/>
    </xf>
    <xf numFmtId="0" fontId="12" fillId="0" borderId="0" xfId="0" applyNumberFormat="1" applyFont="1" applyFill="1" applyBorder="1" applyAlignment="1" applyProtection="1">
      <alignment horizontal="center" vertical="top"/>
    </xf>
    <xf numFmtId="0" fontId="13" fillId="0" borderId="0" xfId="0" applyFont="1" applyAlignment="1"/>
    <xf numFmtId="0" fontId="14" fillId="0" borderId="0" xfId="0" applyFont="1" applyAlignment="1">
      <alignment horizontal="center"/>
    </xf>
    <xf numFmtId="0" fontId="15" fillId="0" borderId="0" xfId="0" applyFont="1" applyAlignment="1">
      <alignment horizontal="center"/>
    </xf>
    <xf numFmtId="0" fontId="16" fillId="0" borderId="0" xfId="0" applyNumberFormat="1" applyFont="1" applyFill="1" applyBorder="1" applyAlignment="1" applyProtection="1">
      <alignment horizontal="center" vertical="top"/>
    </xf>
    <xf numFmtId="0" fontId="18" fillId="0" borderId="1" xfId="0" applyNumberFormat="1" applyFont="1" applyFill="1" applyBorder="1" applyAlignment="1" applyProtection="1">
      <alignment horizontal="left" vertical="top"/>
    </xf>
    <xf numFmtId="0" fontId="19" fillId="0" borderId="1" xfId="0" applyNumberFormat="1" applyFont="1" applyFill="1" applyBorder="1" applyAlignment="1" applyProtection="1">
      <alignment horizontal="left" vertical="top"/>
    </xf>
    <xf numFmtId="3" fontId="19" fillId="0" borderId="1" xfId="0" applyNumberFormat="1" applyFont="1" applyFill="1" applyBorder="1" applyAlignment="1" applyProtection="1">
      <alignment horizontal="right" vertical="top"/>
    </xf>
    <xf numFmtId="3" fontId="18" fillId="0" borderId="1" xfId="0" applyNumberFormat="1" applyFont="1" applyFill="1" applyBorder="1" applyAlignment="1" applyProtection="1">
      <alignment horizontal="right" vertical="top"/>
    </xf>
    <xf numFmtId="0" fontId="18" fillId="0" borderId="0" xfId="0" applyNumberFormat="1" applyFont="1" applyFill="1" applyBorder="1" applyAlignment="1" applyProtection="1">
      <alignment vertical="top"/>
    </xf>
    <xf numFmtId="0" fontId="18" fillId="0" borderId="1" xfId="0" applyNumberFormat="1" applyFont="1" applyFill="1" applyBorder="1" applyAlignment="1" applyProtection="1">
      <alignment horizontal="right" vertical="top"/>
    </xf>
    <xf numFmtId="0" fontId="19" fillId="0" borderId="1" xfId="0" applyNumberFormat="1" applyFont="1" applyFill="1" applyBorder="1" applyAlignment="1" applyProtection="1">
      <alignment horizontal="right" vertical="top"/>
    </xf>
    <xf numFmtId="0" fontId="19" fillId="0" borderId="1" xfId="0" applyNumberFormat="1" applyFont="1" applyFill="1" applyBorder="1" applyAlignment="1" applyProtection="1">
      <alignment horizontal="left" vertical="top" wrapText="1"/>
    </xf>
    <xf numFmtId="3" fontId="19" fillId="0" borderId="1" xfId="0" applyNumberFormat="1" applyFont="1" applyFill="1" applyBorder="1" applyAlignment="1" applyProtection="1">
      <alignment horizontal="right" vertical="top" wrapText="1"/>
    </xf>
    <xf numFmtId="3" fontId="18" fillId="0" borderId="1" xfId="0" applyNumberFormat="1" applyFont="1" applyFill="1" applyBorder="1" applyAlignment="1" applyProtection="1">
      <alignment horizontal="right" vertical="top" wrapText="1"/>
    </xf>
    <xf numFmtId="0" fontId="18" fillId="0" borderId="1" xfId="0" applyNumberFormat="1" applyFont="1" applyFill="1" applyBorder="1" applyAlignment="1" applyProtection="1">
      <alignment horizontal="left" vertical="top" wrapText="1"/>
    </xf>
    <xf numFmtId="0" fontId="18" fillId="0" borderId="1" xfId="0" applyNumberFormat="1" applyFont="1" applyFill="1" applyBorder="1" applyAlignment="1" applyProtection="1">
      <alignment vertical="top"/>
    </xf>
    <xf numFmtId="0" fontId="19" fillId="0" borderId="1" xfId="0" applyNumberFormat="1" applyFont="1" applyFill="1" applyBorder="1" applyAlignment="1" applyProtection="1">
      <alignment vertical="top"/>
    </xf>
    <xf numFmtId="0" fontId="16" fillId="0" borderId="1" xfId="0" applyNumberFormat="1" applyFont="1" applyFill="1" applyBorder="1" applyAlignment="1" applyProtection="1">
      <alignment horizontal="center" vertical="top"/>
    </xf>
    <xf numFmtId="0" fontId="19" fillId="0" borderId="1" xfId="0" applyNumberFormat="1" applyFont="1" applyFill="1" applyBorder="1" applyAlignment="1" applyProtection="1">
      <alignment vertical="top" wrapText="1"/>
    </xf>
    <xf numFmtId="0" fontId="16" fillId="0" borderId="2" xfId="0" applyNumberFormat="1" applyFont="1" applyFill="1" applyBorder="1" applyAlignment="1" applyProtection="1">
      <alignment horizontal="center" vertical="top" wrapText="1"/>
    </xf>
    <xf numFmtId="0" fontId="16" fillId="0" borderId="2" xfId="0" applyNumberFormat="1" applyFont="1" applyFill="1" applyBorder="1" applyAlignment="1" applyProtection="1">
      <alignment horizontal="center" vertical="top"/>
    </xf>
    <xf numFmtId="0" fontId="19" fillId="0" borderId="2" xfId="0" applyNumberFormat="1" applyFont="1" applyFill="1" applyBorder="1" applyAlignment="1" applyProtection="1">
      <alignment horizontal="left" vertical="top" wrapText="1"/>
    </xf>
    <xf numFmtId="3" fontId="19" fillId="0" borderId="2" xfId="0" applyNumberFormat="1" applyFont="1" applyFill="1" applyBorder="1" applyAlignment="1" applyProtection="1">
      <alignment horizontal="right" vertical="top"/>
    </xf>
    <xf numFmtId="3" fontId="18" fillId="0" borderId="2" xfId="0" applyNumberFormat="1" applyFont="1" applyFill="1" applyBorder="1" applyAlignment="1" applyProtection="1">
      <alignment horizontal="right" vertical="top"/>
    </xf>
    <xf numFmtId="0" fontId="19" fillId="0" borderId="2" xfId="0" applyNumberFormat="1" applyFont="1" applyFill="1" applyBorder="1" applyAlignment="1" applyProtection="1">
      <alignment horizontal="left" vertical="top"/>
    </xf>
    <xf numFmtId="0" fontId="18" fillId="0" borderId="1" xfId="0" applyNumberFormat="1" applyFont="1" applyFill="1" applyBorder="1" applyAlignment="1" applyProtection="1">
      <alignment vertical="top" wrapText="1"/>
    </xf>
    <xf numFmtId="0" fontId="16" fillId="0" borderId="1" xfId="0" applyNumberFormat="1" applyFont="1" applyFill="1" applyBorder="1" applyAlignment="1" applyProtection="1">
      <alignment horizontal="center" vertical="top" wrapText="1"/>
    </xf>
    <xf numFmtId="0" fontId="18" fillId="0" borderId="0" xfId="0" applyNumberFormat="1" applyFont="1" applyFill="1" applyBorder="1" applyAlignment="1" applyProtection="1">
      <alignment vertical="top" wrapText="1"/>
    </xf>
    <xf numFmtId="0" fontId="21" fillId="0" borderId="2" xfId="0" applyNumberFormat="1" applyFont="1" applyFill="1" applyBorder="1" applyAlignment="1" applyProtection="1">
      <alignment horizontal="left" vertical="top" wrapText="1"/>
    </xf>
    <xf numFmtId="3" fontId="21" fillId="0" borderId="2" xfId="0" applyNumberFormat="1" applyFont="1" applyFill="1" applyBorder="1" applyAlignment="1" applyProtection="1">
      <alignment horizontal="right" vertical="top"/>
    </xf>
    <xf numFmtId="3" fontId="22" fillId="0" borderId="2" xfId="0" applyNumberFormat="1" applyFont="1" applyFill="1" applyBorder="1" applyAlignment="1" applyProtection="1">
      <alignment horizontal="right" vertical="top"/>
    </xf>
    <xf numFmtId="3" fontId="23" fillId="0" borderId="2" xfId="0" applyNumberFormat="1" applyFont="1" applyFill="1" applyBorder="1" applyAlignment="1" applyProtection="1">
      <alignment horizontal="right" vertical="top"/>
    </xf>
    <xf numFmtId="0" fontId="22" fillId="0" borderId="2" xfId="0" applyNumberFormat="1" applyFont="1" applyFill="1" applyBorder="1" applyAlignment="1" applyProtection="1">
      <alignment vertical="top" wrapText="1"/>
    </xf>
    <xf numFmtId="0" fontId="20" fillId="0" borderId="0" xfId="0" applyNumberFormat="1" applyFont="1" applyFill="1" applyBorder="1" applyAlignment="1" applyProtection="1">
      <alignment vertical="top"/>
    </xf>
    <xf numFmtId="0" fontId="24" fillId="0" borderId="1" xfId="0" applyNumberFormat="1" applyFont="1" applyFill="1" applyBorder="1" applyAlignment="1" applyProtection="1">
      <alignment horizontal="right" vertical="top"/>
    </xf>
    <xf numFmtId="0" fontId="25" fillId="0" borderId="1" xfId="0" applyNumberFormat="1" applyFont="1" applyFill="1" applyBorder="1" applyAlignment="1" applyProtection="1">
      <alignment horizontal="left" vertical="top" wrapText="1"/>
    </xf>
    <xf numFmtId="3" fontId="24" fillId="0" borderId="1" xfId="0" applyNumberFormat="1" applyFont="1" applyFill="1" applyBorder="1" applyAlignment="1" applyProtection="1">
      <alignment horizontal="right" vertical="top"/>
    </xf>
    <xf numFmtId="3" fontId="23" fillId="0" borderId="1" xfId="0" applyNumberFormat="1" applyFont="1" applyFill="1" applyBorder="1" applyAlignment="1" applyProtection="1">
      <alignment horizontal="right" vertical="top"/>
    </xf>
    <xf numFmtId="3" fontId="22" fillId="0" borderId="1" xfId="0" applyNumberFormat="1" applyFont="1" applyFill="1" applyBorder="1" applyAlignment="1" applyProtection="1">
      <alignment horizontal="right" vertical="top"/>
    </xf>
    <xf numFmtId="0" fontId="23" fillId="0" borderId="1" xfId="0" applyNumberFormat="1" applyFont="1" applyFill="1" applyBorder="1" applyAlignment="1" applyProtection="1">
      <alignment vertical="top" wrapText="1"/>
    </xf>
    <xf numFmtId="0" fontId="24" fillId="0" borderId="1" xfId="0" applyNumberFormat="1" applyFont="1" applyFill="1" applyBorder="1" applyAlignment="1" applyProtection="1">
      <alignment horizontal="left" vertical="top" wrapText="1"/>
    </xf>
    <xf numFmtId="0" fontId="23" fillId="0" borderId="1" xfId="0" applyNumberFormat="1" applyFont="1" applyFill="1" applyBorder="1" applyAlignment="1" applyProtection="1">
      <alignment horizontal="right" vertical="top"/>
    </xf>
    <xf numFmtId="0" fontId="21" fillId="0" borderId="1" xfId="0" applyNumberFormat="1" applyFont="1" applyFill="1" applyBorder="1" applyAlignment="1" applyProtection="1">
      <alignment horizontal="left" vertical="top" wrapText="1"/>
    </xf>
    <xf numFmtId="3" fontId="21" fillId="0" borderId="1" xfId="0" applyNumberFormat="1" applyFont="1" applyFill="1" applyBorder="1" applyAlignment="1" applyProtection="1">
      <alignment horizontal="right" vertical="top"/>
    </xf>
    <xf numFmtId="0" fontId="22" fillId="0" borderId="1" xfId="0" applyNumberFormat="1" applyFont="1" applyFill="1" applyBorder="1" applyAlignment="1" applyProtection="1">
      <alignment vertical="top" wrapText="1"/>
    </xf>
    <xf numFmtId="0" fontId="21" fillId="0" borderId="1" xfId="0" applyNumberFormat="1" applyFont="1" applyFill="1" applyBorder="1" applyAlignment="1" applyProtection="1">
      <alignment horizontal="right" vertical="top"/>
    </xf>
    <xf numFmtId="0" fontId="22" fillId="0" borderId="1" xfId="0" applyNumberFormat="1" applyFont="1" applyFill="1" applyBorder="1" applyAlignment="1" applyProtection="1">
      <alignment horizontal="right" vertical="top"/>
    </xf>
    <xf numFmtId="0" fontId="20" fillId="0" borderId="1" xfId="0" applyNumberFormat="1" applyFont="1" applyFill="1" applyBorder="1" applyAlignment="1" applyProtection="1">
      <alignment vertical="top" wrapText="1"/>
    </xf>
    <xf numFmtId="0" fontId="26" fillId="0" borderId="1" xfId="0" applyNumberFormat="1" applyFont="1" applyFill="1" applyBorder="1" applyAlignment="1" applyProtection="1">
      <alignment horizontal="center" vertical="top" wrapText="1"/>
    </xf>
    <xf numFmtId="0" fontId="20" fillId="0" borderId="1" xfId="0" applyNumberFormat="1" applyFont="1" applyFill="1" applyBorder="1" applyAlignment="1" applyProtection="1">
      <alignment horizontal="left" vertical="top"/>
    </xf>
    <xf numFmtId="0" fontId="21" fillId="0" borderId="1" xfId="0" applyNumberFormat="1" applyFont="1" applyFill="1" applyBorder="1" applyAlignment="1" applyProtection="1">
      <alignment vertical="top" wrapText="1"/>
    </xf>
    <xf numFmtId="0" fontId="20" fillId="0" borderId="1" xfId="0" applyNumberFormat="1" applyFont="1" applyFill="1" applyBorder="1" applyAlignment="1" applyProtection="1">
      <alignment vertical="top"/>
    </xf>
    <xf numFmtId="0" fontId="20" fillId="0" borderId="0" xfId="0" applyNumberFormat="1" applyFont="1" applyFill="1" applyBorder="1" applyAlignment="1" applyProtection="1">
      <alignment horizontal="right" vertical="top"/>
    </xf>
    <xf numFmtId="0" fontId="20" fillId="0" borderId="0" xfId="0" applyNumberFormat="1" applyFont="1" applyFill="1" applyBorder="1" applyAlignment="1" applyProtection="1">
      <alignment vertical="top" wrapText="1"/>
    </xf>
    <xf numFmtId="0" fontId="18" fillId="0" borderId="0" xfId="0" applyNumberFormat="1" applyFont="1" applyFill="1" applyBorder="1" applyAlignment="1" applyProtection="1">
      <alignment horizontal="right" vertical="top"/>
    </xf>
    <xf numFmtId="0" fontId="18" fillId="0" borderId="0" xfId="0" applyNumberFormat="1" applyFont="1" applyFill="1" applyBorder="1" applyAlignment="1" applyProtection="1">
      <alignment horizontal="left" vertical="top"/>
    </xf>
    <xf numFmtId="0" fontId="18" fillId="0" borderId="0" xfId="0" applyNumberFormat="1" applyFont="1" applyFill="1" applyBorder="1" applyAlignment="1" applyProtection="1">
      <alignment horizontal="left" vertical="top" wrapText="1"/>
    </xf>
    <xf numFmtId="0" fontId="19" fillId="0" borderId="0" xfId="0" applyNumberFormat="1" applyFont="1" applyFill="1" applyBorder="1" applyAlignment="1" applyProtection="1">
      <alignment vertical="top"/>
    </xf>
    <xf numFmtId="0" fontId="19" fillId="0" borderId="0" xfId="0" applyNumberFormat="1" applyFont="1" applyFill="1" applyBorder="1" applyAlignment="1" applyProtection="1">
      <alignment horizontal="right" vertical="top" wrapText="1"/>
    </xf>
    <xf numFmtId="0" fontId="18" fillId="0" borderId="0" xfId="0" applyNumberFormat="1" applyFont="1" applyFill="1" applyBorder="1" applyAlignment="1" applyProtection="1">
      <alignment horizontal="right" vertical="top" wrapText="1"/>
    </xf>
    <xf numFmtId="0" fontId="28" fillId="0" borderId="0" xfId="0" applyFont="1" applyAlignment="1"/>
    <xf numFmtId="0" fontId="15" fillId="0" borderId="0" xfId="0" applyFont="1" applyAlignment="1"/>
    <xf numFmtId="3" fontId="29" fillId="0" borderId="0" xfId="0" applyNumberFormat="1" applyFont="1" applyAlignment="1"/>
    <xf numFmtId="3" fontId="28" fillId="0" borderId="0" xfId="0" applyNumberFormat="1" applyFont="1" applyAlignment="1"/>
    <xf numFmtId="0" fontId="29" fillId="0" borderId="0" xfId="0" applyFont="1" applyAlignment="1"/>
    <xf numFmtId="0" fontId="31" fillId="0" borderId="3" xfId="0" applyNumberFormat="1" applyFont="1" applyBorder="1" applyAlignment="1">
      <alignment horizontal="left" vertical="center"/>
    </xf>
    <xf numFmtId="3" fontId="31" fillId="0" borderId="3" xfId="0" applyNumberFormat="1" applyFont="1" applyBorder="1" applyAlignment="1">
      <alignment horizontal="left" vertical="center"/>
    </xf>
    <xf numFmtId="0" fontId="31" fillId="0" borderId="3" xfId="0" applyFont="1" applyBorder="1" applyAlignment="1">
      <alignment horizontal="left" vertical="center"/>
    </xf>
    <xf numFmtId="3" fontId="31" fillId="0" borderId="3" xfId="0" applyNumberFormat="1" applyFont="1" applyBorder="1" applyAlignment="1">
      <alignment horizontal="left" vertical="center" wrapText="1"/>
    </xf>
    <xf numFmtId="0" fontId="31" fillId="0" borderId="4" xfId="0" applyFont="1" applyBorder="1" applyAlignment="1">
      <alignment horizontal="left" vertical="center"/>
    </xf>
    <xf numFmtId="3" fontId="31" fillId="0" borderId="4" xfId="0" applyNumberFormat="1" applyFont="1" applyBorder="1" applyAlignment="1">
      <alignment horizontal="left" vertical="center"/>
    </xf>
    <xf numFmtId="0" fontId="9" fillId="0" borderId="5" xfId="0" applyNumberFormat="1" applyFont="1" applyFill="1" applyBorder="1" applyAlignment="1" applyProtection="1">
      <alignment vertical="top"/>
    </xf>
    <xf numFmtId="0" fontId="9" fillId="0" borderId="5" xfId="0" applyNumberFormat="1" applyFont="1" applyFill="1" applyBorder="1" applyAlignment="1" applyProtection="1">
      <alignment horizontal="left" vertical="top"/>
    </xf>
    <xf numFmtId="0" fontId="8" fillId="0" borderId="5" xfId="0" applyNumberFormat="1" applyFont="1" applyFill="1" applyBorder="1" applyAlignment="1" applyProtection="1">
      <alignment horizontal="left" vertical="top"/>
    </xf>
    <xf numFmtId="0" fontId="12" fillId="0" borderId="5" xfId="0" applyNumberFormat="1" applyFont="1" applyFill="1" applyBorder="1" applyAlignment="1" applyProtection="1">
      <alignment horizontal="center" vertical="top"/>
    </xf>
    <xf numFmtId="0" fontId="9" fillId="0" borderId="5" xfId="0" applyNumberFormat="1" applyFont="1" applyFill="1" applyBorder="1" applyAlignment="1" applyProtection="1">
      <alignment horizontal="center" vertical="top"/>
    </xf>
    <xf numFmtId="3" fontId="8" fillId="0" borderId="5" xfId="0" applyNumberFormat="1" applyFont="1" applyFill="1" applyBorder="1" applyAlignment="1" applyProtection="1">
      <alignment horizontal="right" vertical="top"/>
    </xf>
    <xf numFmtId="3" fontId="9" fillId="0" borderId="5" xfId="0" applyNumberFormat="1" applyFont="1" applyFill="1" applyBorder="1" applyAlignment="1" applyProtection="1">
      <alignment horizontal="right" vertical="top"/>
    </xf>
    <xf numFmtId="0" fontId="9" fillId="0" borderId="5" xfId="0" applyNumberFormat="1" applyFont="1" applyFill="1" applyBorder="1" applyAlignment="1" applyProtection="1">
      <alignment horizontal="right" vertical="top"/>
    </xf>
    <xf numFmtId="0" fontId="8" fillId="0" borderId="5" xfId="0" applyNumberFormat="1" applyFont="1" applyFill="1" applyBorder="1" applyAlignment="1" applyProtection="1">
      <alignment horizontal="right" vertical="top"/>
    </xf>
    <xf numFmtId="0" fontId="11" fillId="0" borderId="0" xfId="0" applyNumberFormat="1" applyFont="1" applyFill="1" applyBorder="1" applyAlignment="1" applyProtection="1">
      <alignment horizontal="center" vertical="top"/>
    </xf>
    <xf numFmtId="0" fontId="8" fillId="0" borderId="0" xfId="0" applyNumberFormat="1" applyFont="1" applyFill="1" applyBorder="1" applyAlignment="1" applyProtection="1">
      <alignment horizontal="center"/>
    </xf>
    <xf numFmtId="0" fontId="6" fillId="0" borderId="5" xfId="0" applyNumberFormat="1" applyFont="1" applyFill="1" applyBorder="1" applyAlignment="1" applyProtection="1">
      <alignment vertical="top"/>
    </xf>
    <xf numFmtId="0" fontId="8" fillId="0" borderId="5" xfId="0" applyNumberFormat="1" applyFont="1" applyFill="1" applyBorder="1" applyAlignment="1" applyProtection="1">
      <alignment horizontal="left" vertical="top" indent="1"/>
    </xf>
    <xf numFmtId="0" fontId="9" fillId="0" borderId="5" xfId="0" applyNumberFormat="1" applyFont="1" applyFill="1" applyBorder="1" applyAlignment="1" applyProtection="1">
      <alignment horizontal="left" vertical="top" indent="1"/>
    </xf>
    <xf numFmtId="0" fontId="12" fillId="0" borderId="0" xfId="0" applyNumberFormat="1" applyFont="1" applyFill="1" applyBorder="1" applyAlignment="1" applyProtection="1">
      <alignment horizontal="right" vertical="top"/>
    </xf>
    <xf numFmtId="0" fontId="12" fillId="0" borderId="5" xfId="0" applyNumberFormat="1" applyFont="1" applyFill="1" applyBorder="1" applyAlignment="1" applyProtection="1">
      <alignment horizontal="right" vertical="top"/>
    </xf>
    <xf numFmtId="0" fontId="29" fillId="0" borderId="0" xfId="0" applyFont="1" applyAlignment="1">
      <alignment horizontal="left"/>
    </xf>
    <xf numFmtId="0" fontId="33" fillId="0" borderId="0" xfId="0" applyFont="1" applyAlignment="1"/>
    <xf numFmtId="0" fontId="33" fillId="0" borderId="5" xfId="0" applyFont="1" applyBorder="1" applyAlignment="1"/>
    <xf numFmtId="0" fontId="22" fillId="0" borderId="0" xfId="0" applyNumberFormat="1" applyFont="1" applyFill="1" applyBorder="1" applyAlignment="1" applyProtection="1">
      <alignment horizontal="center" vertical="center"/>
    </xf>
    <xf numFmtId="0" fontId="34" fillId="0" borderId="0" xfId="0" applyFont="1" applyAlignment="1"/>
    <xf numFmtId="0" fontId="34" fillId="0" borderId="0" xfId="0" applyNumberFormat="1" applyFont="1" applyFill="1" applyBorder="1" applyAlignment="1" applyProtection="1">
      <alignment vertical="top"/>
    </xf>
    <xf numFmtId="0" fontId="15" fillId="0" borderId="5" xfId="0" applyFont="1" applyBorder="1" applyAlignment="1"/>
    <xf numFmtId="3" fontId="15" fillId="0" borderId="5" xfId="0" applyNumberFormat="1" applyFont="1" applyBorder="1" applyAlignment="1"/>
    <xf numFmtId="3" fontId="15" fillId="0" borderId="0" xfId="0" applyNumberFormat="1" applyFont="1" applyAlignment="1"/>
    <xf numFmtId="3" fontId="33" fillId="0" borderId="0" xfId="0" applyNumberFormat="1" applyFont="1" applyAlignment="1"/>
    <xf numFmtId="3" fontId="33" fillId="0" borderId="5" xfId="0" applyNumberFormat="1" applyFont="1" applyBorder="1" applyAlignment="1"/>
    <xf numFmtId="0" fontId="34" fillId="0" borderId="5" xfId="0" applyFont="1" applyBorder="1" applyAlignment="1"/>
    <xf numFmtId="0" fontId="33" fillId="0" borderId="5" xfId="0" applyFont="1" applyBorder="1" applyAlignment="1">
      <alignment horizontal="left"/>
    </xf>
    <xf numFmtId="0" fontId="34" fillId="0" borderId="5" xfId="0" applyNumberFormat="1" applyFont="1" applyFill="1" applyBorder="1" applyAlignment="1" applyProtection="1">
      <alignment vertical="top"/>
    </xf>
    <xf numFmtId="0" fontId="9" fillId="0" borderId="0" xfId="0" applyNumberFormat="1" applyFont="1" applyFill="1" applyBorder="1" applyAlignment="1" applyProtection="1">
      <alignment horizontal="center"/>
    </xf>
    <xf numFmtId="0" fontId="36" fillId="0" borderId="0" xfId="0" applyNumberFormat="1" applyFont="1" applyFill="1" applyBorder="1" applyAlignment="1" applyProtection="1">
      <alignment horizontal="center" vertical="top"/>
    </xf>
    <xf numFmtId="0" fontId="37" fillId="0" borderId="1" xfId="0" applyNumberFormat="1" applyFont="1" applyFill="1" applyBorder="1" applyAlignment="1" applyProtection="1">
      <alignment horizontal="left" vertical="top"/>
    </xf>
    <xf numFmtId="0" fontId="12" fillId="0" borderId="1" xfId="0" applyNumberFormat="1" applyFont="1" applyFill="1" applyBorder="1" applyAlignment="1" applyProtection="1">
      <alignment horizontal="left" vertical="top"/>
    </xf>
    <xf numFmtId="3" fontId="12" fillId="0" borderId="1" xfId="0" applyNumberFormat="1" applyFont="1" applyFill="1" applyBorder="1" applyAlignment="1" applyProtection="1">
      <alignment horizontal="right" vertical="top"/>
    </xf>
    <xf numFmtId="3" fontId="37" fillId="0" borderId="1" xfId="0" applyNumberFormat="1" applyFont="1" applyFill="1" applyBorder="1" applyAlignment="1" applyProtection="1">
      <alignment horizontal="right" vertical="top"/>
    </xf>
    <xf numFmtId="0" fontId="37" fillId="0" borderId="0" xfId="0" applyNumberFormat="1" applyFont="1" applyFill="1" applyBorder="1" applyAlignment="1" applyProtection="1">
      <alignment vertical="top"/>
    </xf>
    <xf numFmtId="0" fontId="37" fillId="0" borderId="1" xfId="0" applyNumberFormat="1" applyFont="1" applyFill="1" applyBorder="1" applyAlignment="1" applyProtection="1">
      <alignment horizontal="right" vertical="top"/>
    </xf>
    <xf numFmtId="0" fontId="12" fillId="0" borderId="1" xfId="0" applyNumberFormat="1" applyFont="1" applyFill="1" applyBorder="1" applyAlignment="1" applyProtection="1">
      <alignment horizontal="right" vertical="top"/>
    </xf>
    <xf numFmtId="0" fontId="12" fillId="0" borderId="1" xfId="0" applyNumberFormat="1" applyFont="1" applyFill="1" applyBorder="1" applyAlignment="1" applyProtection="1">
      <alignment horizontal="left" vertical="top" wrapText="1"/>
    </xf>
    <xf numFmtId="3" fontId="12" fillId="0" borderId="1" xfId="0" applyNumberFormat="1" applyFont="1" applyFill="1" applyBorder="1" applyAlignment="1" applyProtection="1">
      <alignment horizontal="right" vertical="top" wrapText="1"/>
    </xf>
    <xf numFmtId="3" fontId="37" fillId="0" borderId="1" xfId="0" applyNumberFormat="1" applyFont="1" applyFill="1" applyBorder="1" applyAlignment="1" applyProtection="1">
      <alignment horizontal="right" vertical="top" wrapText="1"/>
    </xf>
    <xf numFmtId="0" fontId="37" fillId="0" borderId="1" xfId="0" applyNumberFormat="1" applyFont="1" applyFill="1" applyBorder="1" applyAlignment="1" applyProtection="1">
      <alignment horizontal="left" vertical="top" wrapText="1"/>
    </xf>
    <xf numFmtId="0" fontId="38" fillId="0" borderId="1" xfId="0" applyNumberFormat="1" applyFont="1" applyFill="1" applyBorder="1" applyAlignment="1" applyProtection="1">
      <alignment horizontal="left" vertical="top"/>
    </xf>
    <xf numFmtId="0" fontId="37" fillId="0" borderId="1" xfId="0" applyNumberFormat="1" applyFont="1" applyFill="1" applyBorder="1" applyAlignment="1" applyProtection="1">
      <alignment vertical="top"/>
    </xf>
    <xf numFmtId="0" fontId="12" fillId="0" borderId="1" xfId="0" applyNumberFormat="1" applyFont="1" applyFill="1" applyBorder="1" applyAlignment="1" applyProtection="1">
      <alignment vertical="top"/>
    </xf>
    <xf numFmtId="0" fontId="37" fillId="0" borderId="1" xfId="0" applyNumberFormat="1" applyFont="1" applyFill="1" applyBorder="1" applyAlignment="1" applyProtection="1">
      <alignment horizontal="right"/>
    </xf>
    <xf numFmtId="3" fontId="37" fillId="0" borderId="1" xfId="0" applyNumberFormat="1" applyFont="1" applyFill="1" applyBorder="1" applyAlignment="1" applyProtection="1">
      <alignment horizontal="right"/>
    </xf>
    <xf numFmtId="0" fontId="12" fillId="0" borderId="1" xfId="0" applyNumberFormat="1" applyFont="1" applyFill="1" applyBorder="1" applyAlignment="1" applyProtection="1">
      <alignment vertical="top" wrapText="1"/>
    </xf>
    <xf numFmtId="0" fontId="37" fillId="0" borderId="0" xfId="0" applyNumberFormat="1" applyFont="1" applyFill="1" applyBorder="1" applyAlignment="1" applyProtection="1">
      <alignment horizontal="center" vertical="center"/>
    </xf>
    <xf numFmtId="3" fontId="37" fillId="0" borderId="6" xfId="0" applyNumberFormat="1" applyFont="1" applyFill="1" applyBorder="1" applyAlignment="1" applyProtection="1">
      <alignment horizontal="right" vertical="top"/>
    </xf>
    <xf numFmtId="3" fontId="37" fillId="0" borderId="6" xfId="0" applyNumberFormat="1" applyFont="1" applyFill="1" applyBorder="1" applyAlignment="1" applyProtection="1">
      <alignment horizontal="right" vertical="top" wrapText="1"/>
    </xf>
    <xf numFmtId="0" fontId="37" fillId="0" borderId="6" xfId="0" applyNumberFormat="1" applyFont="1" applyFill="1" applyBorder="1" applyAlignment="1" applyProtection="1">
      <alignment horizontal="right" vertical="top"/>
    </xf>
    <xf numFmtId="0" fontId="37" fillId="0" borderId="6" xfId="0" applyNumberFormat="1" applyFont="1" applyFill="1" applyBorder="1" applyAlignment="1" applyProtection="1">
      <alignment vertical="top"/>
    </xf>
    <xf numFmtId="0" fontId="37" fillId="0" borderId="6" xfId="0" applyNumberFormat="1" applyFont="1" applyFill="1" applyBorder="1" applyAlignment="1" applyProtection="1">
      <alignment horizontal="left" vertical="top"/>
    </xf>
    <xf numFmtId="3" fontId="37" fillId="0" borderId="6" xfId="0" applyNumberFormat="1" applyFont="1" applyFill="1" applyBorder="1" applyAlignment="1" applyProtection="1">
      <alignment horizontal="right"/>
    </xf>
    <xf numFmtId="0" fontId="37" fillId="0" borderId="5" xfId="0" applyNumberFormat="1" applyFont="1" applyFill="1" applyBorder="1" applyAlignment="1" applyProtection="1">
      <alignment horizontal="center" vertical="center"/>
    </xf>
    <xf numFmtId="0" fontId="36" fillId="0" borderId="5" xfId="0" applyNumberFormat="1" applyFont="1" applyFill="1" applyBorder="1" applyAlignment="1" applyProtection="1">
      <alignment horizontal="center" vertical="top"/>
    </xf>
    <xf numFmtId="0" fontId="37" fillId="0" borderId="5" xfId="0" applyNumberFormat="1" applyFont="1" applyFill="1" applyBorder="1" applyAlignment="1" applyProtection="1">
      <alignment vertical="top"/>
    </xf>
    <xf numFmtId="0" fontId="17" fillId="0" borderId="0" xfId="0" applyNumberFormat="1" applyFont="1" applyFill="1" applyBorder="1" applyAlignment="1" applyProtection="1">
      <alignment horizontal="center" vertical="top"/>
    </xf>
    <xf numFmtId="0" fontId="19" fillId="0" borderId="0" xfId="0" applyNumberFormat="1" applyFont="1" applyFill="1" applyBorder="1" applyAlignment="1" applyProtection="1">
      <alignment horizontal="center" vertical="top"/>
    </xf>
    <xf numFmtId="0" fontId="19" fillId="0" borderId="7" xfId="0" applyNumberFormat="1" applyFont="1" applyFill="1" applyBorder="1" applyAlignment="1" applyProtection="1">
      <alignment horizontal="center" vertical="top" wrapText="1"/>
    </xf>
    <xf numFmtId="0" fontId="19" fillId="0" borderId="7" xfId="0" applyNumberFormat="1" applyFont="1" applyFill="1" applyBorder="1" applyAlignment="1" applyProtection="1">
      <alignment horizontal="center" vertical="top"/>
    </xf>
    <xf numFmtId="0" fontId="19" fillId="0" borderId="2" xfId="0" applyNumberFormat="1" applyFont="1" applyFill="1" applyBorder="1" applyAlignment="1" applyProtection="1">
      <alignment horizontal="center" vertical="top" wrapText="1"/>
    </xf>
    <xf numFmtId="0" fontId="23" fillId="0" borderId="0" xfId="0" applyNumberFormat="1" applyFont="1" applyFill="1" applyBorder="1" applyAlignment="1" applyProtection="1">
      <alignment vertical="top" wrapText="1"/>
    </xf>
    <xf numFmtId="0" fontId="33" fillId="0" borderId="8" xfId="0" applyFont="1" applyBorder="1" applyAlignment="1"/>
    <xf numFmtId="0" fontId="18" fillId="0" borderId="9" xfId="0" applyNumberFormat="1" applyFont="1" applyFill="1" applyBorder="1" applyAlignment="1" applyProtection="1">
      <alignment vertical="top"/>
    </xf>
    <xf numFmtId="0" fontId="20" fillId="0" borderId="0" xfId="0" applyNumberFormat="1" applyFont="1" applyFill="1" applyBorder="1" applyAlignment="1" applyProtection="1">
      <alignment horizontal="center" vertical="center"/>
    </xf>
    <xf numFmtId="0" fontId="21" fillId="0" borderId="7" xfId="0" applyNumberFormat="1" applyFont="1" applyFill="1" applyBorder="1" applyAlignment="1" applyProtection="1">
      <alignment horizontal="center" vertical="top" wrapText="1"/>
    </xf>
    <xf numFmtId="0" fontId="21" fillId="0" borderId="7" xfId="0" applyNumberFormat="1" applyFont="1" applyFill="1" applyBorder="1" applyAlignment="1" applyProtection="1">
      <alignment horizontal="center" vertical="top"/>
    </xf>
    <xf numFmtId="0" fontId="22" fillId="0" borderId="7" xfId="0" applyNumberFormat="1" applyFont="1" applyFill="1" applyBorder="1" applyAlignment="1" applyProtection="1">
      <alignment vertical="top" wrapText="1"/>
    </xf>
    <xf numFmtId="0" fontId="39" fillId="0" borderId="0" xfId="0" applyNumberFormat="1" applyFont="1" applyFill="1" applyBorder="1" applyAlignment="1" applyProtection="1">
      <alignment horizontal="center" vertical="top"/>
    </xf>
    <xf numFmtId="0" fontId="13" fillId="0" borderId="9" xfId="0" applyFont="1" applyBorder="1" applyAlignment="1"/>
    <xf numFmtId="0" fontId="29" fillId="0" borderId="9" xfId="0" applyFont="1" applyBorder="1" applyAlignment="1"/>
    <xf numFmtId="0" fontId="14" fillId="0" borderId="9" xfId="0" applyFont="1" applyBorder="1" applyAlignment="1">
      <alignment horizontal="center"/>
    </xf>
    <xf numFmtId="0" fontId="28" fillId="0" borderId="9" xfId="0" applyFont="1" applyBorder="1" applyAlignment="1"/>
    <xf numFmtId="3" fontId="29" fillId="0" borderId="9" xfId="0" applyNumberFormat="1" applyFont="1" applyBorder="1" applyAlignment="1"/>
    <xf numFmtId="3" fontId="28" fillId="0" borderId="9" xfId="0" applyNumberFormat="1" applyFont="1" applyBorder="1" applyAlignment="1"/>
    <xf numFmtId="0" fontId="33" fillId="0" borderId="0" xfId="0" applyFont="1" applyAlignment="1">
      <alignment horizontal="center"/>
    </xf>
    <xf numFmtId="0" fontId="15" fillId="0" borderId="5" xfId="0" applyFont="1" applyBorder="1" applyAlignment="1">
      <alignment horizontal="left"/>
    </xf>
    <xf numFmtId="0" fontId="33" fillId="0" borderId="0" xfId="0" applyFont="1" applyAlignment="1">
      <alignment horizontal="left"/>
    </xf>
    <xf numFmtId="0" fontId="33" fillId="0" borderId="0" xfId="0" applyFont="1" applyAlignment="1">
      <alignment horizontal="right"/>
    </xf>
    <xf numFmtId="0" fontId="40" fillId="0" borderId="0" xfId="0" applyFont="1" applyAlignment="1"/>
    <xf numFmtId="0" fontId="40" fillId="0" borderId="5" xfId="0" applyFont="1" applyBorder="1" applyAlignment="1"/>
    <xf numFmtId="0" fontId="15" fillId="0" borderId="5" xfId="0" applyFont="1" applyBorder="1" applyAlignment="1">
      <alignment horizontal="center"/>
    </xf>
    <xf numFmtId="0" fontId="33" fillId="0" borderId="5" xfId="0" applyFont="1" applyBorder="1" applyAlignment="1">
      <alignment horizontal="right"/>
    </xf>
    <xf numFmtId="0" fontId="29" fillId="0" borderId="5" xfId="0" applyFont="1" applyBorder="1" applyAlignment="1"/>
    <xf numFmtId="0" fontId="33" fillId="0" borderId="5" xfId="0" applyFont="1" applyFill="1" applyBorder="1" applyAlignment="1"/>
    <xf numFmtId="0" fontId="15" fillId="0" borderId="0" xfId="0" applyFont="1" applyAlignment="1">
      <alignment horizontal="left"/>
    </xf>
    <xf numFmtId="3" fontId="41" fillId="0" borderId="0" xfId="0" applyNumberFormat="1" applyFont="1" applyAlignment="1"/>
    <xf numFmtId="0" fontId="34" fillId="0" borderId="0" xfId="0" applyFont="1" applyBorder="1" applyAlignment="1"/>
    <xf numFmtId="3" fontId="33" fillId="0" borderId="10" xfId="0" applyNumberFormat="1" applyFont="1" applyBorder="1" applyAlignment="1">
      <alignment horizontal="center" vertical="center"/>
    </xf>
    <xf numFmtId="3" fontId="33" fillId="0" borderId="11" xfId="0" applyNumberFormat="1" applyFont="1" applyBorder="1" applyAlignment="1">
      <alignment horizontal="center" vertical="center" wrapText="1"/>
    </xf>
    <xf numFmtId="3" fontId="33" fillId="0" borderId="12" xfId="0" applyNumberFormat="1" applyFont="1" applyBorder="1" applyAlignment="1">
      <alignment horizontal="center" vertical="center" wrapText="1"/>
    </xf>
    <xf numFmtId="0" fontId="15" fillId="0" borderId="13" xfId="0" applyFont="1" applyBorder="1" applyAlignment="1">
      <alignment horizontal="center"/>
    </xf>
    <xf numFmtId="0" fontId="33" fillId="0" borderId="14" xfId="0" applyFont="1" applyBorder="1" applyAlignment="1">
      <alignment horizontal="center"/>
    </xf>
    <xf numFmtId="0" fontId="33" fillId="0" borderId="13" xfId="0" applyFont="1" applyBorder="1" applyAlignment="1">
      <alignment horizontal="center"/>
    </xf>
    <xf numFmtId="0" fontId="15" fillId="0" borderId="14" xfId="0" applyFont="1" applyBorder="1" applyAlignment="1">
      <alignment horizontal="left"/>
    </xf>
    <xf numFmtId="0" fontId="33" fillId="0" borderId="13" xfId="0" applyFont="1" applyBorder="1" applyAlignment="1"/>
    <xf numFmtId="0" fontId="15" fillId="0" borderId="14" xfId="0" applyFont="1" applyBorder="1" applyAlignment="1">
      <alignment horizontal="center"/>
    </xf>
    <xf numFmtId="0" fontId="15" fillId="0" borderId="13" xfId="0" applyFont="1" applyBorder="1" applyAlignment="1"/>
    <xf numFmtId="0" fontId="28" fillId="0" borderId="15" xfId="0" applyFont="1" applyBorder="1" applyAlignment="1">
      <alignment horizontal="center"/>
    </xf>
    <xf numFmtId="0" fontId="29" fillId="0" borderId="13" xfId="0" applyFont="1" applyBorder="1" applyAlignment="1">
      <alignment horizontal="center"/>
    </xf>
    <xf numFmtId="0" fontId="28" fillId="0" borderId="13" xfId="0" applyFont="1" applyBorder="1" applyAlignment="1">
      <alignment horizontal="center"/>
    </xf>
    <xf numFmtId="0" fontId="29" fillId="0" borderId="13" xfId="0" applyFont="1" applyBorder="1" applyAlignment="1"/>
    <xf numFmtId="0" fontId="18" fillId="0" borderId="7" xfId="0" applyNumberFormat="1" applyFont="1" applyFill="1" applyBorder="1" applyAlignment="1" applyProtection="1">
      <alignment vertical="top" wrapText="1"/>
    </xf>
    <xf numFmtId="0" fontId="18" fillId="0" borderId="7" xfId="0" applyNumberFormat="1" applyFont="1" applyFill="1" applyBorder="1" applyAlignment="1" applyProtection="1">
      <alignment vertical="top"/>
    </xf>
    <xf numFmtId="0" fontId="19" fillId="0" borderId="16" xfId="0" applyNumberFormat="1" applyFont="1" applyFill="1" applyBorder="1" applyAlignment="1" applyProtection="1">
      <alignment horizontal="center" vertical="top" wrapText="1"/>
    </xf>
    <xf numFmtId="0" fontId="19" fillId="0" borderId="13" xfId="0" applyNumberFormat="1" applyFont="1" applyFill="1" applyBorder="1" applyAlignment="1" applyProtection="1">
      <alignment horizontal="center" vertical="top"/>
    </xf>
    <xf numFmtId="0" fontId="42" fillId="0" borderId="2" xfId="0" applyNumberFormat="1" applyFont="1" applyFill="1" applyBorder="1" applyAlignment="1" applyProtection="1">
      <alignment horizontal="center" vertical="top" wrapText="1"/>
    </xf>
    <xf numFmtId="0" fontId="19" fillId="0" borderId="16" xfId="0" applyNumberFormat="1" applyFont="1" applyFill="1" applyBorder="1" applyAlignment="1" applyProtection="1">
      <alignment horizontal="center" vertical="top"/>
    </xf>
    <xf numFmtId="0" fontId="12" fillId="0" borderId="2" xfId="0" applyNumberFormat="1" applyFont="1" applyFill="1" applyBorder="1" applyAlignment="1" applyProtection="1">
      <alignment horizontal="center" vertical="top"/>
    </xf>
    <xf numFmtId="3" fontId="12" fillId="0" borderId="2" xfId="0" applyNumberFormat="1" applyFont="1" applyFill="1" applyBorder="1" applyAlignment="1" applyProtection="1">
      <alignment horizontal="right" vertical="top"/>
    </xf>
    <xf numFmtId="3" fontId="37" fillId="0" borderId="17" xfId="0" applyNumberFormat="1" applyFont="1" applyFill="1" applyBorder="1" applyAlignment="1" applyProtection="1">
      <alignment horizontal="right" vertical="top"/>
    </xf>
    <xf numFmtId="0" fontId="12" fillId="0" borderId="2" xfId="0" applyNumberFormat="1" applyFont="1" applyFill="1" applyBorder="1" applyAlignment="1" applyProtection="1">
      <alignment vertical="top"/>
    </xf>
    <xf numFmtId="0" fontId="12" fillId="0" borderId="13" xfId="0" applyNumberFormat="1" applyFont="1" applyFill="1" applyBorder="1" applyAlignment="1" applyProtection="1">
      <alignment horizontal="center" vertical="top"/>
    </xf>
    <xf numFmtId="0" fontId="12" fillId="0" borderId="14" xfId="0" applyNumberFormat="1" applyFont="1" applyFill="1" applyBorder="1" applyAlignment="1" applyProtection="1">
      <alignment horizontal="center" vertical="top"/>
    </xf>
    <xf numFmtId="0" fontId="34" fillId="0" borderId="13" xfId="0" applyNumberFormat="1" applyFont="1" applyFill="1" applyBorder="1" applyAlignment="1" applyProtection="1">
      <alignment vertical="top"/>
    </xf>
    <xf numFmtId="0" fontId="9" fillId="0" borderId="13" xfId="0" applyNumberFormat="1" applyFont="1" applyFill="1" applyBorder="1" applyAlignment="1" applyProtection="1">
      <alignment horizontal="center" vertical="center" wrapText="1"/>
    </xf>
    <xf numFmtId="0" fontId="34" fillId="0" borderId="14" xfId="0" applyNumberFormat="1" applyFont="1" applyFill="1" applyBorder="1" applyAlignment="1" applyProtection="1">
      <alignment vertical="top"/>
    </xf>
    <xf numFmtId="0" fontId="6" fillId="0" borderId="13" xfId="0" applyNumberFormat="1" applyFont="1" applyFill="1" applyBorder="1" applyAlignment="1" applyProtection="1">
      <alignment vertical="top"/>
    </xf>
    <xf numFmtId="0" fontId="8" fillId="0" borderId="13" xfId="0" applyNumberFormat="1" applyFont="1" applyFill="1" applyBorder="1" applyAlignment="1" applyProtection="1">
      <alignment horizontal="center" vertical="center" wrapText="1"/>
    </xf>
    <xf numFmtId="0" fontId="6" fillId="0" borderId="14" xfId="0" applyNumberFormat="1" applyFont="1" applyFill="1" applyBorder="1" applyAlignment="1" applyProtection="1">
      <alignment vertical="top"/>
    </xf>
    <xf numFmtId="0" fontId="11" fillId="0" borderId="5" xfId="0" applyNumberFormat="1" applyFont="1" applyFill="1" applyBorder="1" applyAlignment="1" applyProtection="1">
      <alignment horizontal="center" vertical="top"/>
    </xf>
    <xf numFmtId="0" fontId="8" fillId="0" borderId="5" xfId="0" applyNumberFormat="1" applyFont="1" applyFill="1" applyBorder="1" applyAlignment="1" applyProtection="1">
      <alignment horizontal="left" vertical="top" indent="2"/>
    </xf>
    <xf numFmtId="0" fontId="8" fillId="0" borderId="5" xfId="0" applyNumberFormat="1" applyFont="1" applyFill="1" applyBorder="1" applyAlignment="1" applyProtection="1">
      <alignment vertical="top"/>
    </xf>
    <xf numFmtId="0" fontId="8" fillId="0" borderId="13" xfId="0" applyNumberFormat="1" applyFont="1" applyFill="1" applyBorder="1" applyAlignment="1" applyProtection="1">
      <alignment horizontal="left" vertical="top" indent="2"/>
    </xf>
    <xf numFmtId="0" fontId="8" fillId="0" borderId="14" xfId="0" applyNumberFormat="1" applyFont="1" applyFill="1" applyBorder="1" applyAlignment="1" applyProtection="1">
      <alignment horizontal="left" vertical="top"/>
    </xf>
    <xf numFmtId="0" fontId="9" fillId="0" borderId="13" xfId="0" applyNumberFormat="1" applyFont="1" applyFill="1" applyBorder="1" applyAlignment="1" applyProtection="1">
      <alignment vertical="top"/>
    </xf>
    <xf numFmtId="0" fontId="43" fillId="0" borderId="18" xfId="0" applyFont="1" applyBorder="1" applyAlignment="1">
      <alignment horizontal="center" vertical="center"/>
    </xf>
    <xf numFmtId="0" fontId="43" fillId="0" borderId="0" xfId="0" applyFont="1" applyBorder="1" applyAlignment="1">
      <alignment horizontal="center" vertical="center"/>
    </xf>
    <xf numFmtId="3" fontId="44" fillId="0" borderId="10" xfId="0" applyNumberFormat="1" applyFont="1" applyBorder="1" applyAlignment="1">
      <alignment horizontal="center" vertical="center"/>
    </xf>
    <xf numFmtId="3" fontId="45" fillId="0" borderId="11" xfId="0" applyNumberFormat="1" applyFont="1" applyBorder="1" applyAlignment="1">
      <alignment horizontal="center" vertical="center" wrapText="1"/>
    </xf>
    <xf numFmtId="3" fontId="45" fillId="0" borderId="12" xfId="0" applyNumberFormat="1" applyFont="1" applyBorder="1" applyAlignment="1">
      <alignment horizontal="center" vertical="center" wrapText="1"/>
    </xf>
    <xf numFmtId="0" fontId="28" fillId="0" borderId="0" xfId="0" applyFont="1" applyAlignment="1">
      <alignment horizontal="left"/>
    </xf>
    <xf numFmtId="3" fontId="28" fillId="0" borderId="0" xfId="0" applyNumberFormat="1" applyFont="1" applyAlignment="1">
      <alignment horizontal="center"/>
    </xf>
    <xf numFmtId="0" fontId="30" fillId="0" borderId="19" xfId="0" applyFont="1" applyBorder="1" applyAlignment="1">
      <alignment horizontal="center" vertical="center"/>
    </xf>
    <xf numFmtId="3" fontId="14" fillId="0" borderId="20" xfId="0" applyNumberFormat="1" applyFont="1" applyBorder="1" applyAlignment="1">
      <alignment horizontal="center" vertical="center"/>
    </xf>
    <xf numFmtId="3" fontId="14" fillId="0" borderId="21" xfId="0" applyNumberFormat="1" applyFont="1" applyBorder="1" applyAlignment="1">
      <alignment horizontal="center" vertical="center"/>
    </xf>
    <xf numFmtId="3" fontId="30" fillId="0" borderId="22" xfId="0" applyNumberFormat="1" applyFont="1" applyBorder="1" applyAlignment="1">
      <alignment horizontal="center" vertical="center"/>
    </xf>
    <xf numFmtId="3" fontId="14" fillId="0" borderId="23" xfId="0" applyNumberFormat="1" applyFont="1" applyBorder="1" applyAlignment="1">
      <alignment horizontal="center" vertical="center"/>
    </xf>
    <xf numFmtId="3" fontId="14" fillId="0" borderId="24" xfId="0" applyNumberFormat="1" applyFont="1" applyBorder="1" applyAlignment="1">
      <alignment horizontal="center" vertical="center"/>
    </xf>
    <xf numFmtId="0" fontId="29" fillId="0" borderId="1" xfId="0" applyFont="1" applyBorder="1" applyAlignment="1">
      <alignment horizontal="center" vertical="center"/>
    </xf>
    <xf numFmtId="3" fontId="29" fillId="0" borderId="1" xfId="0" applyNumberFormat="1" applyFont="1" applyBorder="1" applyAlignment="1">
      <alignment horizontal="center" vertical="center"/>
    </xf>
    <xf numFmtId="3" fontId="28" fillId="0" borderId="21" xfId="0" applyNumberFormat="1" applyFont="1" applyBorder="1" applyAlignment="1">
      <alignment horizontal="center" vertical="center"/>
    </xf>
    <xf numFmtId="0" fontId="30" fillId="0" borderId="3" xfId="0" applyFont="1" applyBorder="1" applyAlignment="1">
      <alignment horizontal="center" vertical="center"/>
    </xf>
    <xf numFmtId="3" fontId="14" fillId="0" borderId="1" xfId="0" applyNumberFormat="1" applyFont="1" applyBorder="1" applyAlignment="1">
      <alignment horizontal="center" vertical="center"/>
    </xf>
    <xf numFmtId="3" fontId="30" fillId="0" borderId="3" xfId="0" applyNumberFormat="1" applyFont="1" applyBorder="1" applyAlignment="1">
      <alignment horizontal="center" vertical="center"/>
    </xf>
    <xf numFmtId="3" fontId="29" fillId="0" borderId="6" xfId="0" applyNumberFormat="1" applyFont="1" applyBorder="1" applyAlignment="1">
      <alignment horizontal="center" vertical="center"/>
    </xf>
    <xf numFmtId="0" fontId="46" fillId="0" borderId="0" xfId="0" applyFont="1" applyAlignment="1"/>
    <xf numFmtId="3" fontId="46" fillId="0" borderId="0" xfId="0" applyNumberFormat="1" applyFont="1" applyAlignment="1"/>
    <xf numFmtId="3" fontId="47" fillId="0" borderId="1" xfId="0" applyNumberFormat="1" applyFont="1" applyBorder="1" applyAlignment="1">
      <alignment horizontal="center" vertical="center"/>
    </xf>
    <xf numFmtId="0" fontId="29" fillId="0" borderId="6" xfId="0" applyFont="1" applyBorder="1" applyAlignment="1">
      <alignment horizontal="center" vertical="center"/>
    </xf>
    <xf numFmtId="3" fontId="14" fillId="0" borderId="6" xfId="0" applyNumberFormat="1" applyFont="1" applyBorder="1" applyAlignment="1">
      <alignment horizontal="center" vertical="center"/>
    </xf>
    <xf numFmtId="3" fontId="14" fillId="0" borderId="7" xfId="0" applyNumberFormat="1" applyFont="1" applyBorder="1" applyAlignment="1">
      <alignment horizontal="center" vertical="center"/>
    </xf>
    <xf numFmtId="3" fontId="29" fillId="0" borderId="7" xfId="0" applyNumberFormat="1" applyFont="1" applyBorder="1" applyAlignment="1">
      <alignment horizontal="center" vertical="center"/>
    </xf>
    <xf numFmtId="3" fontId="29" fillId="0" borderId="25" xfId="0" applyNumberFormat="1" applyFont="1" applyBorder="1" applyAlignment="1">
      <alignment horizontal="center" vertical="center"/>
    </xf>
    <xf numFmtId="3" fontId="13" fillId="0" borderId="0" xfId="0" applyNumberFormat="1" applyFont="1" applyAlignment="1"/>
    <xf numFmtId="0" fontId="0" fillId="0" borderId="0" xfId="0" applyAlignment="1"/>
    <xf numFmtId="0" fontId="50" fillId="0" borderId="26" xfId="0" applyFont="1" applyBorder="1" applyAlignment="1">
      <alignment horizontal="left" vertical="center" wrapText="1"/>
    </xf>
    <xf numFmtId="3" fontId="28" fillId="0" borderId="27" xfId="0" applyNumberFormat="1" applyFont="1" applyBorder="1" applyAlignment="1">
      <alignment horizontal="center" vertical="center"/>
    </xf>
    <xf numFmtId="3" fontId="19" fillId="0" borderId="2" xfId="0" applyNumberFormat="1" applyFont="1" applyBorder="1" applyAlignment="1">
      <alignment horizontal="center" vertical="center" wrapText="1"/>
    </xf>
    <xf numFmtId="3" fontId="19" fillId="0" borderId="28" xfId="0" applyNumberFormat="1" applyFont="1" applyBorder="1" applyAlignment="1">
      <alignment horizontal="center" vertical="center" wrapText="1"/>
    </xf>
    <xf numFmtId="0" fontId="50" fillId="0" borderId="19" xfId="0" applyFont="1" applyBorder="1" applyAlignment="1">
      <alignment horizontal="left" vertical="center" wrapText="1"/>
    </xf>
    <xf numFmtId="3" fontId="28" fillId="0" borderId="20" xfId="0" applyNumberFormat="1" applyFont="1" applyBorder="1" applyAlignment="1">
      <alignment horizontal="center" vertical="center"/>
    </xf>
    <xf numFmtId="3" fontId="19" fillId="0" borderId="20" xfId="0" applyNumberFormat="1" applyFont="1" applyBorder="1" applyAlignment="1">
      <alignment horizontal="center" vertical="center" wrapText="1"/>
    </xf>
    <xf numFmtId="3" fontId="19" fillId="0" borderId="29" xfId="0" applyNumberFormat="1" applyFont="1" applyBorder="1" applyAlignment="1">
      <alignment horizontal="center" vertical="center" wrapText="1"/>
    </xf>
    <xf numFmtId="3" fontId="14" fillId="0" borderId="23" xfId="0" applyNumberFormat="1" applyFont="1" applyBorder="1" applyAlignment="1">
      <alignment horizontal="right"/>
    </xf>
    <xf numFmtId="3" fontId="14" fillId="0" borderId="24" xfId="0" applyNumberFormat="1" applyFont="1" applyBorder="1" applyAlignment="1">
      <alignment horizontal="right"/>
    </xf>
    <xf numFmtId="0" fontId="29" fillId="0" borderId="1" xfId="0" applyFont="1" applyBorder="1" applyAlignment="1">
      <alignment horizontal="right"/>
    </xf>
    <xf numFmtId="3" fontId="29" fillId="0" borderId="1" xfId="0" applyNumberFormat="1" applyFont="1" applyBorder="1" applyAlignment="1">
      <alignment horizontal="right"/>
    </xf>
    <xf numFmtId="3" fontId="28" fillId="0" borderId="21" xfId="0" applyNumberFormat="1" applyFont="1" applyBorder="1" applyAlignment="1">
      <alignment horizontal="right"/>
    </xf>
    <xf numFmtId="3" fontId="14" fillId="0" borderId="1" xfId="0" applyNumberFormat="1" applyFont="1" applyBorder="1" applyAlignment="1">
      <alignment horizontal="right"/>
    </xf>
    <xf numFmtId="3" fontId="14" fillId="0" borderId="21" xfId="0" applyNumberFormat="1" applyFont="1" applyBorder="1" applyAlignment="1">
      <alignment horizontal="right"/>
    </xf>
    <xf numFmtId="3" fontId="29" fillId="0" borderId="6" xfId="0" applyNumberFormat="1" applyFont="1" applyBorder="1" applyAlignment="1">
      <alignment horizontal="right"/>
    </xf>
    <xf numFmtId="3" fontId="47" fillId="0" borderId="1" xfId="0" applyNumberFormat="1" applyFont="1" applyBorder="1" applyAlignment="1">
      <alignment horizontal="right"/>
    </xf>
    <xf numFmtId="0" fontId="29" fillId="0" borderId="6" xfId="0" applyFont="1" applyBorder="1" applyAlignment="1">
      <alignment horizontal="right"/>
    </xf>
    <xf numFmtId="3" fontId="29" fillId="0" borderId="7" xfId="0" applyNumberFormat="1" applyFont="1" applyBorder="1" applyAlignment="1">
      <alignment horizontal="right"/>
    </xf>
    <xf numFmtId="3" fontId="14" fillId="0" borderId="6" xfId="0" applyNumberFormat="1" applyFont="1" applyBorder="1" applyAlignment="1">
      <alignment horizontal="right"/>
    </xf>
    <xf numFmtId="3" fontId="14" fillId="0" borderId="7" xfId="0" applyNumberFormat="1" applyFont="1" applyBorder="1" applyAlignment="1">
      <alignment horizontal="right"/>
    </xf>
    <xf numFmtId="3" fontId="29" fillId="0" borderId="25" xfId="0" applyNumberFormat="1" applyFont="1" applyBorder="1" applyAlignment="1">
      <alignment horizontal="right"/>
    </xf>
    <xf numFmtId="0" fontId="31" fillId="0" borderId="3" xfId="0" applyFont="1" applyBorder="1" applyAlignment="1">
      <alignment vertical="center"/>
    </xf>
    <xf numFmtId="0" fontId="51" fillId="0" borderId="3" xfId="0" applyFont="1" applyBorder="1" applyAlignment="1">
      <alignment horizontal="left" vertical="center"/>
    </xf>
    <xf numFmtId="3" fontId="52" fillId="0" borderId="6" xfId="0" applyNumberFormat="1" applyFont="1" applyBorder="1" applyAlignment="1">
      <alignment horizontal="right"/>
    </xf>
    <xf numFmtId="0" fontId="50" fillId="0" borderId="3" xfId="0" applyFont="1" applyBorder="1" applyAlignment="1">
      <alignment horizontal="left" vertical="center" wrapText="1"/>
    </xf>
    <xf numFmtId="3" fontId="28" fillId="0" borderId="1" xfId="0" applyNumberFormat="1" applyFont="1" applyBorder="1" applyAlignment="1">
      <alignment horizontal="center" vertical="center"/>
    </xf>
    <xf numFmtId="3" fontId="19" fillId="0" borderId="1" xfId="0" applyNumberFormat="1" applyFont="1" applyBorder="1" applyAlignment="1">
      <alignment horizontal="center" vertical="center" wrapText="1"/>
    </xf>
    <xf numFmtId="3" fontId="52" fillId="0" borderId="1" xfId="0" applyNumberFormat="1" applyFont="1" applyBorder="1" applyAlignment="1">
      <alignment horizontal="right"/>
    </xf>
    <xf numFmtId="3" fontId="53" fillId="0" borderId="1" xfId="0" applyNumberFormat="1" applyFont="1" applyBorder="1" applyAlignment="1">
      <alignment horizontal="right"/>
    </xf>
    <xf numFmtId="3" fontId="53" fillId="0" borderId="6" xfId="0" applyNumberFormat="1" applyFont="1" applyBorder="1" applyAlignment="1">
      <alignment horizontal="right"/>
    </xf>
    <xf numFmtId="3" fontId="54" fillId="0" borderId="21" xfId="0" applyNumberFormat="1" applyFont="1" applyBorder="1" applyAlignment="1">
      <alignment horizontal="right"/>
    </xf>
    <xf numFmtId="3" fontId="55" fillId="0" borderId="1" xfId="0" applyNumberFormat="1" applyFont="1" applyBorder="1" applyAlignment="1">
      <alignment horizontal="right"/>
    </xf>
    <xf numFmtId="3" fontId="55" fillId="0" borderId="6" xfId="0" applyNumberFormat="1" applyFont="1" applyBorder="1" applyAlignment="1">
      <alignment horizontal="right"/>
    </xf>
    <xf numFmtId="3" fontId="56" fillId="0" borderId="3" xfId="0" applyNumberFormat="1" applyFont="1" applyBorder="1" applyAlignment="1">
      <alignment horizontal="center" vertical="center"/>
    </xf>
    <xf numFmtId="3" fontId="28" fillId="0" borderId="27" xfId="0" applyNumberFormat="1" applyFont="1" applyBorder="1" applyAlignment="1">
      <alignment horizontal="right" vertical="center"/>
    </xf>
    <xf numFmtId="3" fontId="28" fillId="0" borderId="1" xfId="0" applyNumberFormat="1" applyFont="1" applyBorder="1" applyAlignment="1">
      <alignment horizontal="right" vertical="center"/>
    </xf>
    <xf numFmtId="3" fontId="57" fillId="0" borderId="3" xfId="0" applyNumberFormat="1" applyFont="1" applyBorder="1" applyAlignment="1">
      <alignment horizontal="center" vertical="center"/>
    </xf>
    <xf numFmtId="3" fontId="58" fillId="0" borderId="0" xfId="0" applyNumberFormat="1" applyFont="1" applyAlignment="1">
      <alignment wrapText="1"/>
    </xf>
    <xf numFmtId="3" fontId="15" fillId="0" borderId="0" xfId="0" applyNumberFormat="1" applyFont="1" applyBorder="1" applyAlignment="1">
      <alignment horizontal="left" vertical="center"/>
    </xf>
    <xf numFmtId="0" fontId="8" fillId="0" borderId="0" xfId="0" applyFont="1" applyBorder="1" applyAlignment="1">
      <alignment horizontal="left" vertical="center"/>
    </xf>
    <xf numFmtId="3" fontId="19" fillId="0" borderId="2" xfId="0" applyNumberFormat="1" applyFont="1" applyBorder="1" applyAlignment="1">
      <alignment horizontal="right" vertical="center" wrapText="1"/>
    </xf>
    <xf numFmtId="3" fontId="19" fillId="0" borderId="1" xfId="0" applyNumberFormat="1" applyFont="1" applyBorder="1" applyAlignment="1">
      <alignment horizontal="right" vertical="center" wrapText="1"/>
    </xf>
    <xf numFmtId="3" fontId="19" fillId="0" borderId="28" xfId="0" applyNumberFormat="1" applyFont="1" applyBorder="1" applyAlignment="1">
      <alignment horizontal="right" vertical="center" wrapText="1"/>
    </xf>
    <xf numFmtId="0" fontId="7" fillId="0" borderId="0" xfId="0" applyFont="1" applyBorder="1" applyAlignment="1">
      <alignment horizontal="left" vertical="center"/>
    </xf>
    <xf numFmtId="3" fontId="66" fillId="0" borderId="1" xfId="0" applyNumberFormat="1" applyFont="1" applyBorder="1" applyAlignment="1">
      <alignment horizontal="right"/>
    </xf>
    <xf numFmtId="3" fontId="40" fillId="0" borderId="0" xfId="0" applyNumberFormat="1" applyFont="1" applyAlignment="1"/>
    <xf numFmtId="0" fontId="59" fillId="0" borderId="0" xfId="0" applyFont="1" applyBorder="1" applyAlignment="1"/>
    <xf numFmtId="0" fontId="60" fillId="0" borderId="0" xfId="0" applyFont="1" applyBorder="1" applyAlignment="1">
      <alignment horizontal="center" vertical="center"/>
    </xf>
    <xf numFmtId="3" fontId="14" fillId="0" borderId="10" xfId="0" applyNumberFormat="1" applyFont="1" applyBorder="1" applyAlignment="1">
      <alignment horizontal="center" vertical="center"/>
    </xf>
    <xf numFmtId="3" fontId="14" fillId="0" borderId="11" xfId="0" applyNumberFormat="1" applyFont="1" applyBorder="1" applyAlignment="1">
      <alignment horizontal="center" vertical="center" wrapText="1"/>
    </xf>
    <xf numFmtId="3" fontId="14" fillId="0" borderId="12" xfId="0" applyNumberFormat="1" applyFont="1" applyBorder="1" applyAlignment="1">
      <alignment horizontal="center" vertical="center" wrapText="1"/>
    </xf>
    <xf numFmtId="0" fontId="14" fillId="0" borderId="19" xfId="0" applyFont="1" applyBorder="1" applyAlignment="1">
      <alignment horizontal="center" vertical="center"/>
    </xf>
    <xf numFmtId="3" fontId="14" fillId="0" borderId="0" xfId="0" applyNumberFormat="1" applyFont="1" applyAlignment="1"/>
    <xf numFmtId="0" fontId="14" fillId="0" borderId="0" xfId="0" applyFont="1" applyBorder="1" applyAlignment="1">
      <alignment horizontal="center" vertical="center"/>
    </xf>
    <xf numFmtId="3" fontId="14" fillId="0" borderId="22" xfId="0" applyNumberFormat="1" applyFont="1" applyBorder="1" applyAlignment="1">
      <alignment horizontal="center" vertical="center"/>
    </xf>
    <xf numFmtId="0" fontId="14" fillId="0" borderId="0" xfId="0" applyFont="1" applyAlignment="1"/>
    <xf numFmtId="0" fontId="14" fillId="0" borderId="0" xfId="0" applyFont="1" applyBorder="1" applyAlignment="1"/>
    <xf numFmtId="0" fontId="61" fillId="0" borderId="3" xfId="0" applyNumberFormat="1" applyFont="1" applyBorder="1" applyAlignment="1">
      <alignment horizontal="left" vertical="center"/>
    </xf>
    <xf numFmtId="0" fontId="40" fillId="0" borderId="1" xfId="0" applyFont="1" applyBorder="1" applyAlignment="1">
      <alignment horizontal="center" vertical="center"/>
    </xf>
    <xf numFmtId="3" fontId="40" fillId="0" borderId="1" xfId="0" applyNumberFormat="1" applyFont="1" applyBorder="1" applyAlignment="1">
      <alignment horizontal="center" vertical="center"/>
    </xf>
    <xf numFmtId="0" fontId="40" fillId="0" borderId="5" xfId="0" applyFont="1" applyBorder="1" applyAlignment="1">
      <alignment horizontal="left"/>
    </xf>
    <xf numFmtId="3" fontId="61" fillId="0" borderId="3" xfId="0" applyNumberFormat="1" applyFont="1" applyBorder="1" applyAlignment="1">
      <alignment horizontal="left" vertical="center"/>
    </xf>
    <xf numFmtId="0" fontId="40" fillId="0" borderId="0" xfId="0" applyFont="1" applyBorder="1" applyAlignment="1">
      <alignment horizontal="left"/>
    </xf>
    <xf numFmtId="0" fontId="14" fillId="0" borderId="3" xfId="0" applyFont="1" applyBorder="1" applyAlignment="1">
      <alignment horizontal="center" vertical="center"/>
    </xf>
    <xf numFmtId="0" fontId="40" fillId="0" borderId="0" xfId="0" applyFont="1" applyBorder="1" applyAlignment="1"/>
    <xf numFmtId="3" fontId="14" fillId="0" borderId="3" xfId="0" applyNumberFormat="1" applyFont="1" applyBorder="1" applyAlignment="1">
      <alignment horizontal="center" vertical="center"/>
    </xf>
    <xf numFmtId="3" fontId="14" fillId="0" borderId="0" xfId="0" applyNumberFormat="1" applyFont="1" applyBorder="1" applyAlignment="1"/>
    <xf numFmtId="0" fontId="61" fillId="0" borderId="3" xfId="0" applyFont="1" applyBorder="1" applyAlignment="1">
      <alignment horizontal="left" vertical="center"/>
    </xf>
    <xf numFmtId="3" fontId="61" fillId="0" borderId="3" xfId="0" applyNumberFormat="1" applyFont="1" applyBorder="1" applyAlignment="1">
      <alignment horizontal="left" vertical="center" wrapText="1"/>
    </xf>
    <xf numFmtId="0" fontId="14" fillId="0" borderId="5" xfId="0" applyFont="1" applyBorder="1" applyAlignment="1"/>
    <xf numFmtId="3" fontId="40" fillId="0" borderId="6" xfId="0" applyNumberFormat="1" applyFont="1" applyBorder="1" applyAlignment="1">
      <alignment horizontal="center" vertical="center"/>
    </xf>
    <xf numFmtId="0" fontId="62" fillId="0" borderId="0" xfId="0" applyFont="1" applyAlignment="1"/>
    <xf numFmtId="3" fontId="62" fillId="0" borderId="0" xfId="0" applyNumberFormat="1" applyFont="1" applyAlignment="1"/>
    <xf numFmtId="3" fontId="63" fillId="0" borderId="1" xfId="0" applyNumberFormat="1" applyFont="1" applyBorder="1" applyAlignment="1">
      <alignment horizontal="center" vertical="center"/>
    </xf>
    <xf numFmtId="0" fontId="40" fillId="0" borderId="6" xfId="0" applyFont="1" applyBorder="1" applyAlignment="1">
      <alignment horizontal="center" vertical="center"/>
    </xf>
    <xf numFmtId="3" fontId="61" fillId="0" borderId="30" xfId="0" applyNumberFormat="1" applyFont="1" applyBorder="1" applyAlignment="1">
      <alignment horizontal="left" vertical="center"/>
    </xf>
    <xf numFmtId="0" fontId="61" fillId="0" borderId="30" xfId="0" applyFont="1" applyBorder="1" applyAlignment="1">
      <alignment horizontal="left" vertical="center"/>
    </xf>
    <xf numFmtId="3" fontId="61" fillId="0" borderId="0" xfId="0" applyNumberFormat="1" applyFont="1" applyBorder="1" applyAlignment="1">
      <alignment horizontal="left" vertical="center"/>
    </xf>
    <xf numFmtId="0" fontId="61" fillId="0" borderId="0" xfId="0" applyFont="1" applyBorder="1" applyAlignment="1">
      <alignment horizontal="left" vertical="center"/>
    </xf>
    <xf numFmtId="0" fontId="61" fillId="0" borderId="4" xfId="0" applyFont="1" applyBorder="1" applyAlignment="1">
      <alignment horizontal="left" vertical="center"/>
    </xf>
    <xf numFmtId="3" fontId="40" fillId="0" borderId="7" xfId="0" applyNumberFormat="1" applyFont="1" applyBorder="1" applyAlignment="1">
      <alignment horizontal="center" vertical="center"/>
    </xf>
    <xf numFmtId="3" fontId="40" fillId="0" borderId="25" xfId="0" applyNumberFormat="1" applyFont="1" applyBorder="1" applyAlignment="1">
      <alignment horizontal="center" vertical="center"/>
    </xf>
    <xf numFmtId="3" fontId="61" fillId="0" borderId="4" xfId="0" applyNumberFormat="1" applyFont="1" applyBorder="1" applyAlignment="1">
      <alignment horizontal="left" vertical="center"/>
    </xf>
    <xf numFmtId="0" fontId="59" fillId="0" borderId="0" xfId="0" applyFont="1" applyAlignment="1"/>
    <xf numFmtId="0" fontId="64" fillId="0" borderId="26" xfId="0" applyFont="1" applyBorder="1" applyAlignment="1">
      <alignment horizontal="left" vertical="center" wrapText="1"/>
    </xf>
    <xf numFmtId="3" fontId="14" fillId="0" borderId="27" xfId="0" applyNumberFormat="1" applyFont="1" applyBorder="1" applyAlignment="1">
      <alignment horizontal="center" vertical="center"/>
    </xf>
    <xf numFmtId="3" fontId="11" fillId="0" borderId="2" xfId="0" applyNumberFormat="1" applyFont="1" applyBorder="1" applyAlignment="1">
      <alignment horizontal="center" vertical="center" wrapText="1"/>
    </xf>
    <xf numFmtId="3" fontId="11" fillId="0" borderId="28" xfId="0" applyNumberFormat="1" applyFont="1" applyBorder="1" applyAlignment="1">
      <alignment horizontal="center" vertical="center" wrapText="1"/>
    </xf>
    <xf numFmtId="0" fontId="64" fillId="0" borderId="19" xfId="0" applyFont="1" applyBorder="1" applyAlignment="1">
      <alignment horizontal="left" vertical="center" wrapText="1"/>
    </xf>
    <xf numFmtId="3" fontId="11" fillId="0" borderId="20" xfId="0" applyNumberFormat="1" applyFont="1" applyBorder="1" applyAlignment="1">
      <alignment horizontal="center" vertical="center" wrapText="1"/>
    </xf>
    <xf numFmtId="3" fontId="11" fillId="0" borderId="29" xfId="0" applyNumberFormat="1" applyFont="1" applyBorder="1" applyAlignment="1">
      <alignment horizontal="center" vertical="center" wrapText="1"/>
    </xf>
    <xf numFmtId="0" fontId="67" fillId="0" borderId="18" xfId="0" applyFont="1" applyFill="1" applyBorder="1" applyAlignment="1">
      <alignment horizontal="center" vertical="center"/>
    </xf>
    <xf numFmtId="0" fontId="67" fillId="0" borderId="0" xfId="0" applyFont="1" applyFill="1" applyAlignment="1">
      <alignment horizontal="center" vertical="center"/>
    </xf>
    <xf numFmtId="0" fontId="68" fillId="0" borderId="0" xfId="0" applyFont="1" applyFill="1" applyAlignment="1"/>
    <xf numFmtId="3" fontId="68" fillId="0" borderId="0" xfId="0" applyNumberFormat="1" applyFont="1" applyFill="1" applyAlignment="1"/>
    <xf numFmtId="3" fontId="69" fillId="0" borderId="10" xfId="0" applyNumberFormat="1" applyFont="1" applyFill="1" applyBorder="1" applyAlignment="1">
      <alignment horizontal="center" vertical="center"/>
    </xf>
    <xf numFmtId="3" fontId="70" fillId="0" borderId="11" xfId="0" applyNumberFormat="1" applyFont="1" applyFill="1" applyBorder="1" applyAlignment="1">
      <alignment horizontal="center" vertical="center" wrapText="1"/>
    </xf>
    <xf numFmtId="3" fontId="70" fillId="0" borderId="12" xfId="0" applyNumberFormat="1" applyFont="1" applyFill="1" applyBorder="1" applyAlignment="1">
      <alignment horizontal="center" vertical="center" wrapText="1"/>
    </xf>
    <xf numFmtId="0" fontId="71" fillId="0" borderId="0" xfId="0" applyFont="1" applyFill="1" applyAlignment="1">
      <alignment horizontal="left"/>
    </xf>
    <xf numFmtId="3" fontId="71" fillId="0" borderId="0" xfId="0" applyNumberFormat="1" applyFont="1" applyFill="1" applyAlignment="1">
      <alignment horizontal="center"/>
    </xf>
    <xf numFmtId="0" fontId="72" fillId="0" borderId="19" xfId="0" applyFont="1" applyFill="1" applyBorder="1" applyAlignment="1">
      <alignment horizontal="center" vertical="center"/>
    </xf>
    <xf numFmtId="3" fontId="73" fillId="0" borderId="20" xfId="0" applyNumberFormat="1" applyFont="1" applyFill="1" applyBorder="1" applyAlignment="1">
      <alignment horizontal="center" vertical="center"/>
    </xf>
    <xf numFmtId="3" fontId="73" fillId="0" borderId="21" xfId="0" applyNumberFormat="1" applyFont="1" applyFill="1" applyBorder="1" applyAlignment="1">
      <alignment horizontal="center" vertical="center"/>
    </xf>
    <xf numFmtId="3" fontId="72" fillId="0" borderId="22" xfId="0" applyNumberFormat="1" applyFont="1" applyFill="1" applyBorder="1" applyAlignment="1">
      <alignment horizontal="center" vertical="center"/>
    </xf>
    <xf numFmtId="3" fontId="73" fillId="0" borderId="23" xfId="0" applyNumberFormat="1" applyFont="1" applyFill="1" applyBorder="1" applyAlignment="1">
      <alignment horizontal="right"/>
    </xf>
    <xf numFmtId="3" fontId="73" fillId="0" borderId="24" xfId="0" applyNumberFormat="1" applyFont="1" applyFill="1" applyBorder="1" applyAlignment="1">
      <alignment horizontal="right"/>
    </xf>
    <xf numFmtId="0" fontId="71" fillId="0" borderId="0" xfId="0" applyFont="1" applyFill="1" applyAlignment="1"/>
    <xf numFmtId="0" fontId="74" fillId="0" borderId="3" xfId="0" applyFont="1" applyFill="1" applyBorder="1" applyAlignment="1">
      <alignment horizontal="left" vertical="center"/>
    </xf>
    <xf numFmtId="0" fontId="68" fillId="0" borderId="1" xfId="0" applyFont="1" applyFill="1" applyBorder="1" applyAlignment="1">
      <alignment horizontal="right"/>
    </xf>
    <xf numFmtId="3" fontId="68" fillId="0" borderId="1" xfId="0" applyNumberFormat="1" applyFont="1" applyFill="1" applyBorder="1" applyAlignment="1">
      <alignment horizontal="right"/>
    </xf>
    <xf numFmtId="3" fontId="71" fillId="0" borderId="21" xfId="0" applyNumberFormat="1" applyFont="1" applyFill="1" applyBorder="1" applyAlignment="1">
      <alignment horizontal="right"/>
    </xf>
    <xf numFmtId="3" fontId="74" fillId="0" borderId="3" xfId="0" applyNumberFormat="1" applyFont="1" applyFill="1" applyBorder="1" applyAlignment="1">
      <alignment horizontal="left" vertical="center"/>
    </xf>
    <xf numFmtId="0" fontId="68" fillId="0" borderId="0" xfId="0" applyFont="1" applyFill="1" applyAlignment="1">
      <alignment horizontal="left"/>
    </xf>
    <xf numFmtId="0" fontId="72" fillId="0" borderId="3" xfId="0" applyFont="1" applyFill="1" applyBorder="1" applyAlignment="1">
      <alignment horizontal="center" vertical="center"/>
    </xf>
    <xf numFmtId="3" fontId="73" fillId="0" borderId="1" xfId="0" applyNumberFormat="1" applyFont="1" applyFill="1" applyBorder="1" applyAlignment="1">
      <alignment horizontal="right"/>
    </xf>
    <xf numFmtId="3" fontId="73" fillId="0" borderId="21" xfId="0" applyNumberFormat="1" applyFont="1" applyFill="1" applyBorder="1" applyAlignment="1">
      <alignment horizontal="right"/>
    </xf>
    <xf numFmtId="3" fontId="71" fillId="0" borderId="0" xfId="0" applyNumberFormat="1" applyFont="1" applyFill="1" applyAlignment="1"/>
    <xf numFmtId="3" fontId="72" fillId="0" borderId="3" xfId="0" applyNumberFormat="1" applyFont="1" applyFill="1" applyBorder="1" applyAlignment="1">
      <alignment horizontal="center" vertical="center"/>
    </xf>
    <xf numFmtId="3" fontId="75" fillId="0" borderId="1" xfId="0" applyNumberFormat="1" applyFont="1" applyFill="1" applyBorder="1" applyAlignment="1">
      <alignment horizontal="right"/>
    </xf>
    <xf numFmtId="3" fontId="74" fillId="0" borderId="3" xfId="0" applyNumberFormat="1" applyFont="1" applyFill="1" applyBorder="1" applyAlignment="1">
      <alignment horizontal="left" vertical="center" wrapText="1"/>
    </xf>
    <xf numFmtId="3" fontId="68" fillId="0" borderId="6" xfId="0" applyNumberFormat="1" applyFont="1" applyFill="1" applyBorder="1" applyAlignment="1">
      <alignment horizontal="right"/>
    </xf>
    <xf numFmtId="3" fontId="76" fillId="0" borderId="1" xfId="0" applyNumberFormat="1" applyFont="1" applyFill="1" applyBorder="1" applyAlignment="1">
      <alignment horizontal="right"/>
    </xf>
    <xf numFmtId="0" fontId="68" fillId="0" borderId="6" xfId="0" applyFont="1" applyFill="1" applyBorder="1" applyAlignment="1">
      <alignment horizontal="right"/>
    </xf>
    <xf numFmtId="3" fontId="77" fillId="0" borderId="1" xfId="0" applyNumberFormat="1" applyFont="1" applyFill="1" applyBorder="1" applyAlignment="1">
      <alignment horizontal="right"/>
    </xf>
    <xf numFmtId="3" fontId="77" fillId="0" borderId="6" xfId="0" applyNumberFormat="1" applyFont="1" applyFill="1" applyBorder="1" applyAlignment="1">
      <alignment horizontal="right"/>
    </xf>
    <xf numFmtId="3" fontId="78" fillId="0" borderId="3" xfId="0" applyNumberFormat="1" applyFont="1" applyFill="1" applyBorder="1" applyAlignment="1">
      <alignment horizontal="left" vertical="center"/>
    </xf>
    <xf numFmtId="3" fontId="68" fillId="0" borderId="7" xfId="0" applyNumberFormat="1" applyFont="1" applyFill="1" applyBorder="1" applyAlignment="1">
      <alignment horizontal="right"/>
    </xf>
    <xf numFmtId="0" fontId="74" fillId="0" borderId="3" xfId="0" applyFont="1" applyFill="1" applyBorder="1" applyAlignment="1">
      <alignment vertical="center"/>
    </xf>
    <xf numFmtId="3" fontId="73" fillId="0" borderId="6" xfId="0" applyNumberFormat="1" applyFont="1" applyFill="1" applyBorder="1" applyAlignment="1">
      <alignment horizontal="right"/>
    </xf>
    <xf numFmtId="3" fontId="73" fillId="0" borderId="7" xfId="0" applyNumberFormat="1" applyFont="1" applyFill="1" applyBorder="1" applyAlignment="1">
      <alignment horizontal="right"/>
    </xf>
    <xf numFmtId="0" fontId="74" fillId="0" borderId="4" xfId="0" applyFont="1" applyFill="1" applyBorder="1" applyAlignment="1">
      <alignment horizontal="left" vertical="center"/>
    </xf>
    <xf numFmtId="3" fontId="68" fillId="0" borderId="25" xfId="0" applyNumberFormat="1" applyFont="1" applyFill="1" applyBorder="1" applyAlignment="1">
      <alignment horizontal="right"/>
    </xf>
    <xf numFmtId="3" fontId="74" fillId="0" borderId="4" xfId="0" applyNumberFormat="1" applyFont="1" applyFill="1" applyBorder="1" applyAlignment="1">
      <alignment horizontal="left" vertical="center"/>
    </xf>
    <xf numFmtId="3" fontId="79" fillId="0" borderId="0" xfId="0" applyNumberFormat="1" applyFont="1" applyFill="1" applyAlignment="1"/>
    <xf numFmtId="0" fontId="77" fillId="0" borderId="0" xfId="0" applyFont="1" applyFill="1" applyAlignment="1"/>
    <xf numFmtId="0" fontId="80" fillId="0" borderId="26" xfId="0" applyFont="1" applyFill="1" applyBorder="1" applyAlignment="1">
      <alignment horizontal="left" vertical="center" wrapText="1"/>
    </xf>
    <xf numFmtId="3" fontId="71" fillId="0" borderId="27" xfId="0" applyNumberFormat="1" applyFont="1" applyFill="1" applyBorder="1" applyAlignment="1">
      <alignment horizontal="right" vertical="center"/>
    </xf>
    <xf numFmtId="3" fontId="71" fillId="0" borderId="2" xfId="0" applyNumberFormat="1" applyFont="1" applyFill="1" applyBorder="1" applyAlignment="1">
      <alignment horizontal="right" vertical="center" wrapText="1"/>
    </xf>
    <xf numFmtId="3" fontId="71" fillId="0" borderId="28" xfId="0" applyNumberFormat="1" applyFont="1" applyFill="1" applyBorder="1" applyAlignment="1">
      <alignment horizontal="right" vertical="center" wrapText="1"/>
    </xf>
    <xf numFmtId="0" fontId="80" fillId="0" borderId="3" xfId="0" applyFont="1" applyFill="1" applyBorder="1" applyAlignment="1">
      <alignment horizontal="left" vertical="center" wrapText="1"/>
    </xf>
    <xf numFmtId="3" fontId="71" fillId="0" borderId="1" xfId="0" applyNumberFormat="1" applyFont="1" applyFill="1" applyBorder="1" applyAlignment="1">
      <alignment horizontal="right" vertical="center"/>
    </xf>
    <xf numFmtId="3" fontId="71" fillId="0" borderId="1" xfId="0" applyNumberFormat="1" applyFont="1" applyFill="1" applyBorder="1" applyAlignment="1">
      <alignment horizontal="right" vertical="center" wrapText="1"/>
    </xf>
    <xf numFmtId="0" fontId="81" fillId="0" borderId="0" xfId="0" applyFont="1" applyFill="1" applyAlignment="1">
      <alignment horizontal="left" vertical="center"/>
    </xf>
    <xf numFmtId="3" fontId="81" fillId="0" borderId="0" xfId="0" applyNumberFormat="1" applyFont="1" applyFill="1" applyAlignment="1">
      <alignment horizontal="left" vertical="center"/>
    </xf>
    <xf numFmtId="3" fontId="82" fillId="0" borderId="2" xfId="0" applyNumberFormat="1" applyFont="1" applyFill="1" applyBorder="1" applyAlignment="1">
      <alignment horizontal="right" vertical="center" wrapText="1"/>
    </xf>
    <xf numFmtId="3" fontId="83" fillId="0" borderId="0" xfId="0" applyNumberFormat="1" applyFont="1" applyFill="1" applyAlignment="1">
      <alignment vertical="center"/>
    </xf>
    <xf numFmtId="3" fontId="68" fillId="0" borderId="0" xfId="0" applyNumberFormat="1" applyFont="1" applyFill="1" applyAlignment="1">
      <alignment vertical="center"/>
    </xf>
    <xf numFmtId="3" fontId="79" fillId="0" borderId="0" xfId="0" applyNumberFormat="1" applyFont="1" applyFill="1" applyAlignment="1">
      <alignment vertical="center"/>
    </xf>
    <xf numFmtId="0" fontId="68" fillId="0" borderId="0" xfId="0" applyFont="1" applyFill="1" applyAlignment="1">
      <alignment vertical="center"/>
    </xf>
    <xf numFmtId="3" fontId="83" fillId="0" borderId="0" xfId="0" applyNumberFormat="1" applyFont="1" applyFill="1" applyAlignment="1">
      <alignment horizontal="left" vertical="center"/>
    </xf>
    <xf numFmtId="3" fontId="78" fillId="0" borderId="3" xfId="0" applyNumberFormat="1" applyFont="1" applyFill="1" applyBorder="1" applyAlignment="1">
      <alignment horizontal="center" vertical="center"/>
    </xf>
    <xf numFmtId="3" fontId="71" fillId="0" borderId="20" xfId="0" applyNumberFormat="1" applyFont="1" applyFill="1" applyBorder="1" applyAlignment="1">
      <alignment horizontal="center" vertical="center"/>
    </xf>
    <xf numFmtId="3" fontId="71" fillId="0" borderId="1" xfId="0" applyNumberFormat="1" applyFont="1" applyFill="1" applyBorder="1" applyAlignment="1">
      <alignment horizontal="right"/>
    </xf>
    <xf numFmtId="3" fontId="71" fillId="0" borderId="6" xfId="0" applyNumberFormat="1" applyFont="1" applyFill="1" applyBorder="1" applyAlignment="1">
      <alignment horizontal="right"/>
    </xf>
    <xf numFmtId="0" fontId="71" fillId="0" borderId="0" xfId="0" applyFont="1" applyFill="1" applyAlignment="1">
      <alignment horizontal="left" vertical="center"/>
    </xf>
    <xf numFmtId="3" fontId="84" fillId="0" borderId="1" xfId="0" applyNumberFormat="1" applyFont="1" applyFill="1" applyBorder="1" applyAlignment="1">
      <alignment horizontal="right"/>
    </xf>
    <xf numFmtId="3" fontId="73" fillId="0" borderId="27" xfId="0" applyNumberFormat="1" applyFont="1" applyFill="1" applyBorder="1" applyAlignment="1">
      <alignment horizontal="right" vertical="center"/>
    </xf>
    <xf numFmtId="3" fontId="73" fillId="0" borderId="2" xfId="0" applyNumberFormat="1" applyFont="1" applyFill="1" applyBorder="1" applyAlignment="1">
      <alignment horizontal="right" vertical="center" wrapText="1"/>
    </xf>
    <xf numFmtId="3" fontId="73" fillId="0" borderId="28" xfId="0" applyNumberFormat="1" applyFont="1" applyFill="1" applyBorder="1" applyAlignment="1">
      <alignment horizontal="right" vertical="center" wrapText="1"/>
    </xf>
    <xf numFmtId="3" fontId="73" fillId="0" borderId="1" xfId="0" applyNumberFormat="1" applyFont="1" applyFill="1" applyBorder="1" applyAlignment="1">
      <alignment horizontal="right" vertical="center"/>
    </xf>
    <xf numFmtId="3" fontId="73" fillId="0" borderId="1" xfId="0" applyNumberFormat="1" applyFont="1" applyFill="1" applyBorder="1" applyAlignment="1">
      <alignment horizontal="right" vertical="center" wrapText="1"/>
    </xf>
    <xf numFmtId="3" fontId="74" fillId="0" borderId="19" xfId="0" applyNumberFormat="1" applyFont="1" applyFill="1" applyBorder="1" applyAlignment="1">
      <alignment horizontal="left" vertical="center"/>
    </xf>
    <xf numFmtId="3" fontId="86" fillId="0" borderId="11" xfId="0" applyNumberFormat="1" applyFont="1" applyFill="1" applyBorder="1" applyAlignment="1" applyProtection="1">
      <alignment horizontal="center" vertical="center"/>
    </xf>
    <xf numFmtId="3" fontId="86" fillId="0" borderId="12" xfId="0" applyNumberFormat="1" applyFont="1" applyFill="1" applyBorder="1" applyAlignment="1" applyProtection="1">
      <alignment horizontal="center" vertical="center"/>
    </xf>
    <xf numFmtId="3" fontId="86" fillId="0" borderId="2" xfId="0" applyNumberFormat="1" applyFont="1" applyFill="1" applyBorder="1" applyAlignment="1" applyProtection="1">
      <alignment horizontal="right"/>
    </xf>
    <xf numFmtId="3" fontId="86" fillId="0" borderId="28" xfId="0" applyNumberFormat="1" applyFont="1" applyFill="1" applyBorder="1" applyAlignment="1" applyProtection="1">
      <alignment horizontal="right"/>
    </xf>
    <xf numFmtId="3" fontId="87" fillId="0" borderId="1" xfId="0" applyNumberFormat="1" applyFont="1" applyFill="1" applyBorder="1" applyAlignment="1" applyProtection="1"/>
    <xf numFmtId="3" fontId="86" fillId="0" borderId="1" xfId="0" applyNumberFormat="1" applyFont="1" applyFill="1" applyBorder="1" applyAlignment="1" applyProtection="1"/>
    <xf numFmtId="3" fontId="86" fillId="0" borderId="21" xfId="0" applyNumberFormat="1" applyFont="1" applyFill="1" applyBorder="1" applyAlignment="1" applyProtection="1"/>
    <xf numFmtId="3" fontId="8" fillId="0" borderId="21" xfId="0" applyNumberFormat="1" applyFont="1" applyFill="1" applyBorder="1" applyAlignment="1" applyProtection="1"/>
    <xf numFmtId="3" fontId="87" fillId="0" borderId="20" xfId="0" applyNumberFormat="1" applyFont="1" applyFill="1" applyBorder="1" applyAlignment="1" applyProtection="1"/>
    <xf numFmtId="3" fontId="88" fillId="0" borderId="21" xfId="0" applyNumberFormat="1" applyFont="1" applyFill="1" applyBorder="1" applyAlignment="1" applyProtection="1"/>
    <xf numFmtId="3" fontId="88" fillId="0" borderId="40" xfId="0" applyNumberFormat="1" applyFont="1" applyFill="1" applyBorder="1" applyAlignment="1" applyProtection="1"/>
    <xf numFmtId="3" fontId="6" fillId="0" borderId="0" xfId="0" applyNumberFormat="1" applyFont="1" applyFill="1" applyBorder="1" applyAlignment="1" applyProtection="1">
      <alignment vertical="top"/>
    </xf>
    <xf numFmtId="3" fontId="8" fillId="0" borderId="0" xfId="0" applyNumberFormat="1" applyFont="1" applyFill="1" applyBorder="1" applyAlignment="1" applyProtection="1">
      <alignment vertical="top"/>
    </xf>
    <xf numFmtId="3" fontId="81" fillId="0" borderId="3" xfId="0" applyNumberFormat="1" applyFont="1" applyFill="1" applyBorder="1" applyAlignment="1">
      <alignment horizontal="left" vertical="center"/>
    </xf>
    <xf numFmtId="3" fontId="88" fillId="0" borderId="1" xfId="0" applyNumberFormat="1" applyFont="1" applyFill="1" applyBorder="1" applyAlignment="1" applyProtection="1"/>
    <xf numFmtId="3" fontId="67" fillId="0" borderId="0" xfId="0" applyNumberFormat="1" applyFont="1" applyFill="1" applyAlignment="1">
      <alignment horizontal="center" vertical="center"/>
    </xf>
    <xf numFmtId="0" fontId="80" fillId="0" borderId="47" xfId="0" applyFont="1" applyFill="1" applyBorder="1" applyAlignment="1">
      <alignment horizontal="left" vertical="center" wrapText="1"/>
    </xf>
    <xf numFmtId="0" fontId="80" fillId="0" borderId="49" xfId="0" applyFont="1" applyFill="1" applyBorder="1" applyAlignment="1">
      <alignment horizontal="left" vertical="center" wrapText="1"/>
    </xf>
    <xf numFmtId="3" fontId="73" fillId="0" borderId="50" xfId="0" applyNumberFormat="1" applyFont="1" applyFill="1" applyBorder="1" applyAlignment="1">
      <alignment horizontal="right" vertical="center"/>
    </xf>
    <xf numFmtId="3" fontId="73" fillId="0" borderId="50" xfId="0" applyNumberFormat="1" applyFont="1" applyFill="1" applyBorder="1" applyAlignment="1">
      <alignment horizontal="right" vertical="center" wrapText="1"/>
    </xf>
    <xf numFmtId="3" fontId="73" fillId="0" borderId="46" xfId="0" applyNumberFormat="1" applyFont="1" applyFill="1" applyBorder="1" applyAlignment="1">
      <alignment horizontal="right" vertical="center" wrapText="1"/>
    </xf>
    <xf numFmtId="3" fontId="5" fillId="0" borderId="0" xfId="0" applyNumberFormat="1" applyFont="1" applyFill="1" applyBorder="1" applyAlignment="1" applyProtection="1">
      <alignment vertical="top"/>
    </xf>
    <xf numFmtId="3" fontId="73" fillId="0" borderId="48" xfId="0" applyNumberFormat="1" applyFont="1" applyFill="1" applyBorder="1" applyAlignment="1">
      <alignment horizontal="right" vertical="center" wrapText="1"/>
    </xf>
    <xf numFmtId="3" fontId="81" fillId="0" borderId="0" xfId="1" applyNumberFormat="1" applyFont="1" applyAlignment="1">
      <alignment horizontal="left" vertical="center"/>
    </xf>
    <xf numFmtId="0" fontId="85" fillId="0" borderId="0" xfId="1" applyFont="1"/>
    <xf numFmtId="0" fontId="85" fillId="0" borderId="0" xfId="1" applyFont="1" applyAlignment="1">
      <alignment horizontal="center" vertical="center"/>
    </xf>
    <xf numFmtId="0" fontId="90" fillId="0" borderId="0" xfId="1" applyFont="1"/>
    <xf numFmtId="164" fontId="73" fillId="0" borderId="0" xfId="2" applyNumberFormat="1" applyFont="1" applyFill="1" applyBorder="1"/>
    <xf numFmtId="164" fontId="85" fillId="0" borderId="0" xfId="2" applyNumberFormat="1" applyFont="1" applyFill="1" applyBorder="1"/>
    <xf numFmtId="164" fontId="85" fillId="0" borderId="0" xfId="1" applyNumberFormat="1" applyFont="1"/>
    <xf numFmtId="0" fontId="85" fillId="0" borderId="51" xfId="1" applyFont="1" applyBorder="1" applyAlignment="1">
      <alignment horizontal="center" vertical="center"/>
    </xf>
    <xf numFmtId="0" fontId="73" fillId="0" borderId="52" xfId="1" applyFont="1" applyBorder="1" applyAlignment="1">
      <alignment horizontal="center" vertical="center"/>
    </xf>
    <xf numFmtId="0" fontId="73" fillId="0" borderId="52" xfId="1" applyFont="1" applyBorder="1" applyAlignment="1">
      <alignment horizontal="center" vertical="center" wrapText="1"/>
    </xf>
    <xf numFmtId="0" fontId="85" fillId="0" borderId="53" xfId="1" applyFont="1" applyBorder="1" applyAlignment="1">
      <alignment horizontal="center" vertical="center"/>
    </xf>
    <xf numFmtId="0" fontId="85" fillId="0" borderId="54" xfId="1" applyFont="1" applyBorder="1"/>
    <xf numFmtId="0" fontId="91" fillId="0" borderId="55" xfId="1" applyFont="1" applyBorder="1" applyAlignment="1">
      <alignment horizontal="left" vertical="center" wrapText="1"/>
    </xf>
    <xf numFmtId="3" fontId="85" fillId="0" borderId="55" xfId="1" applyNumberFormat="1" applyFont="1" applyBorder="1" applyAlignment="1">
      <alignment horizontal="right" vertical="center"/>
    </xf>
    <xf numFmtId="3" fontId="85" fillId="0" borderId="55" xfId="1" applyNumberFormat="1" applyFont="1" applyBorder="1" applyAlignment="1">
      <alignment horizontal="right" vertical="center" wrapText="1"/>
    </xf>
    <xf numFmtId="3" fontId="73" fillId="0" borderId="55" xfId="1" applyNumberFormat="1" applyFont="1" applyBorder="1" applyAlignment="1">
      <alignment horizontal="right" vertical="center" wrapText="1"/>
    </xf>
    <xf numFmtId="0" fontId="85" fillId="0" borderId="56" xfId="1" applyFont="1" applyBorder="1"/>
    <xf numFmtId="0" fontId="77" fillId="0" borderId="0" xfId="1" applyFont="1" applyAlignment="1">
      <alignment vertical="top"/>
    </xf>
    <xf numFmtId="3" fontId="77" fillId="0" borderId="0" xfId="1" applyNumberFormat="1" applyFont="1" applyAlignment="1">
      <alignment vertical="top"/>
    </xf>
    <xf numFmtId="0" fontId="85" fillId="0" borderId="57" xfId="1" applyFont="1" applyBorder="1" applyAlignment="1">
      <alignment horizontal="center" vertical="center"/>
    </xf>
    <xf numFmtId="0" fontId="85" fillId="0" borderId="58" xfId="1" applyFont="1" applyBorder="1"/>
    <xf numFmtId="0" fontId="72" fillId="0" borderId="41" xfId="0" applyFont="1" applyFill="1" applyBorder="1" applyAlignment="1">
      <alignment horizontal="center" vertical="center"/>
    </xf>
    <xf numFmtId="3" fontId="83" fillId="0" borderId="0" xfId="1" applyNumberFormat="1" applyFont="1" applyAlignment="1">
      <alignment horizontal="left" vertical="center" wrapText="1"/>
    </xf>
    <xf numFmtId="0" fontId="67" fillId="0" borderId="0" xfId="1" applyFont="1" applyAlignment="1">
      <alignment horizontal="center"/>
    </xf>
    <xf numFmtId="0" fontId="69" fillId="0" borderId="0" xfId="1" applyFont="1" applyAlignment="1">
      <alignment horizontal="center"/>
    </xf>
    <xf numFmtId="0" fontId="22" fillId="0" borderId="0" xfId="0" applyNumberFormat="1" applyFont="1" applyFill="1" applyBorder="1" applyAlignment="1" applyProtection="1">
      <alignment horizontal="left" wrapText="1"/>
    </xf>
    <xf numFmtId="0" fontId="27" fillId="0" borderId="0" xfId="0" applyNumberFormat="1" applyFont="1" applyFill="1" applyBorder="1" applyAlignment="1" applyProtection="1">
      <alignment horizontal="left"/>
    </xf>
    <xf numFmtId="0" fontId="9" fillId="0" borderId="0" xfId="0" applyNumberFormat="1" applyFont="1" applyFill="1" applyBorder="1" applyAlignment="1" applyProtection="1">
      <alignment horizontal="right" vertical="top"/>
    </xf>
    <xf numFmtId="0" fontId="11" fillId="0" borderId="0" xfId="0" applyNumberFormat="1" applyFont="1" applyFill="1" applyBorder="1" applyAlignment="1" applyProtection="1">
      <alignment horizontal="center" vertical="center" wrapText="1"/>
    </xf>
    <xf numFmtId="0" fontId="12" fillId="0" borderId="0" xfId="0" applyNumberFormat="1" applyFont="1" applyFill="1" applyBorder="1" applyAlignment="1" applyProtection="1">
      <alignment horizontal="center" vertical="top"/>
    </xf>
    <xf numFmtId="0" fontId="8" fillId="0" borderId="0" xfId="0" applyNumberFormat="1" applyFont="1" applyFill="1" applyBorder="1" applyAlignment="1" applyProtection="1">
      <alignment horizontal="center" vertical="center" wrapText="1"/>
    </xf>
    <xf numFmtId="0" fontId="11" fillId="0" borderId="0" xfId="0" applyNumberFormat="1" applyFont="1" applyFill="1" applyBorder="1" applyAlignment="1" applyProtection="1">
      <alignment horizontal="center" vertical="top"/>
    </xf>
    <xf numFmtId="0" fontId="32" fillId="0" borderId="0" xfId="0" applyNumberFormat="1" applyFont="1" applyFill="1" applyBorder="1" applyAlignment="1" applyProtection="1">
      <alignment horizontal="center" vertical="top"/>
    </xf>
    <xf numFmtId="0" fontId="15" fillId="0" borderId="0" xfId="0" applyFont="1" applyAlignment="1">
      <alignment horizontal="center"/>
    </xf>
    <xf numFmtId="0" fontId="35" fillId="0" borderId="0" xfId="0" applyNumberFormat="1" applyFont="1" applyFill="1" applyBorder="1" applyAlignment="1" applyProtection="1">
      <alignment horizontal="left" wrapText="1"/>
    </xf>
    <xf numFmtId="0" fontId="12" fillId="0" borderId="1" xfId="0" applyNumberFormat="1" applyFont="1" applyFill="1" applyBorder="1" applyAlignment="1" applyProtection="1">
      <alignment horizontal="left" vertical="top"/>
    </xf>
    <xf numFmtId="0" fontId="14" fillId="0" borderId="0" xfId="0" applyFont="1" applyAlignment="1">
      <alignment horizontal="center"/>
    </xf>
    <xf numFmtId="0" fontId="21"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left" wrapText="1"/>
    </xf>
    <xf numFmtId="0" fontId="5" fillId="0" borderId="0" xfId="0" applyNumberFormat="1" applyFont="1" applyFill="1" applyBorder="1" applyAlignment="1" applyProtection="1">
      <alignment horizontal="left"/>
    </xf>
    <xf numFmtId="0" fontId="5" fillId="0" borderId="0" xfId="0" applyNumberFormat="1" applyFont="1" applyFill="1" applyBorder="1" applyAlignment="1" applyProtection="1">
      <alignment vertical="top"/>
    </xf>
    <xf numFmtId="0" fontId="19"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left" vertical="top"/>
    </xf>
    <xf numFmtId="0" fontId="60" fillId="0" borderId="31" xfId="0" applyFont="1" applyBorder="1" applyAlignment="1">
      <alignment horizontal="center" vertical="center"/>
    </xf>
    <xf numFmtId="0" fontId="59" fillId="0" borderId="32" xfId="0" applyFont="1" applyBorder="1" applyAlignment="1">
      <alignment horizontal="center" vertical="center"/>
    </xf>
    <xf numFmtId="0" fontId="59" fillId="0" borderId="33" xfId="0" applyFont="1" applyBorder="1" applyAlignment="1">
      <alignment horizontal="center" vertical="center"/>
    </xf>
    <xf numFmtId="3" fontId="14" fillId="0" borderId="34" xfId="0" applyNumberFormat="1" applyFont="1" applyBorder="1" applyAlignment="1">
      <alignment horizontal="left" vertical="center" wrapText="1"/>
    </xf>
    <xf numFmtId="0" fontId="59" fillId="0" borderId="34" xfId="0" applyFont="1" applyBorder="1" applyAlignment="1">
      <alignment horizontal="left" vertical="center" wrapText="1"/>
    </xf>
    <xf numFmtId="0" fontId="59" fillId="0" borderId="0" xfId="0" applyFont="1" applyAlignment="1">
      <alignment horizontal="left" vertical="center" wrapText="1"/>
    </xf>
    <xf numFmtId="0" fontId="11" fillId="0" borderId="35" xfId="0" applyFont="1" applyBorder="1" applyAlignment="1">
      <alignment horizontal="left" vertical="center" wrapText="1"/>
    </xf>
    <xf numFmtId="0" fontId="49"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11" fillId="0" borderId="16" xfId="0" applyFont="1" applyBorder="1" applyAlignment="1">
      <alignment horizontal="center" vertical="center" wrapText="1"/>
    </xf>
    <xf numFmtId="0" fontId="14" fillId="0" borderId="34" xfId="0" applyFont="1" applyBorder="1" applyAlignment="1">
      <alignment horizontal="center"/>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32" fillId="0" borderId="34" xfId="0" applyFont="1" applyBorder="1" applyAlignment="1">
      <alignment horizontal="left" vertical="center" wrapText="1"/>
    </xf>
    <xf numFmtId="0" fontId="32" fillId="0" borderId="0" xfId="0" applyFont="1" applyBorder="1" applyAlignment="1">
      <alignment horizontal="left" vertical="center" wrapText="1"/>
    </xf>
    <xf numFmtId="0" fontId="43" fillId="0" borderId="31" xfId="0" applyFont="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3" fontId="15" fillId="0" borderId="34" xfId="0" applyNumberFormat="1" applyFont="1" applyBorder="1" applyAlignment="1">
      <alignment horizontal="left" vertical="center" wrapText="1"/>
    </xf>
    <xf numFmtId="0" fontId="0" fillId="0" borderId="34" xfId="0" applyBorder="1" applyAlignment="1">
      <alignment horizontal="left" vertical="center" wrapText="1"/>
    </xf>
    <xf numFmtId="0" fontId="0" fillId="0" borderId="0" xfId="0" applyAlignment="1">
      <alignment horizontal="left" vertical="center" wrapText="1"/>
    </xf>
    <xf numFmtId="0" fontId="48" fillId="0" borderId="37" xfId="0" applyFont="1" applyBorder="1" applyAlignment="1">
      <alignment horizontal="center" vertical="center" wrapText="1"/>
    </xf>
    <xf numFmtId="0" fontId="48" fillId="0" borderId="16" xfId="0" applyFont="1" applyBorder="1" applyAlignment="1">
      <alignment horizontal="center" vertical="center" wrapText="1"/>
    </xf>
    <xf numFmtId="0" fontId="48" fillId="0" borderId="38" xfId="0" applyFont="1" applyBorder="1" applyAlignment="1">
      <alignment horizontal="center" vertical="center" wrapText="1"/>
    </xf>
    <xf numFmtId="0" fontId="48" fillId="0" borderId="39" xfId="0" applyFont="1" applyBorder="1" applyAlignment="1">
      <alignment horizontal="center" vertical="center" wrapText="1"/>
    </xf>
    <xf numFmtId="0" fontId="8" fillId="0" borderId="34" xfId="0" applyFont="1" applyBorder="1" applyAlignment="1">
      <alignment horizontal="left" vertical="center" wrapText="1"/>
    </xf>
    <xf numFmtId="0" fontId="8" fillId="0" borderId="0" xfId="0" applyFont="1" applyBorder="1" applyAlignment="1">
      <alignment horizontal="left" vertical="center" wrapText="1"/>
    </xf>
    <xf numFmtId="3" fontId="15" fillId="0" borderId="0" xfId="0" applyNumberFormat="1" applyFont="1" applyBorder="1" applyAlignment="1">
      <alignment horizontal="left" vertical="center" wrapText="1"/>
    </xf>
    <xf numFmtId="0" fontId="67" fillId="0" borderId="31" xfId="0" applyFont="1" applyFill="1" applyBorder="1" applyAlignment="1">
      <alignment horizontal="center" vertical="center"/>
    </xf>
    <xf numFmtId="0" fontId="77" fillId="0" borderId="32" xfId="0" applyFont="1" applyFill="1" applyBorder="1" applyAlignment="1">
      <alignment horizontal="center" vertical="center"/>
    </xf>
    <xf numFmtId="0" fontId="77" fillId="0" borderId="33" xfId="0" applyFont="1" applyFill="1" applyBorder="1" applyAlignment="1">
      <alignment horizontal="center" vertical="center"/>
    </xf>
    <xf numFmtId="0" fontId="70" fillId="0" borderId="37" xfId="0" applyFont="1" applyFill="1" applyBorder="1" applyAlignment="1">
      <alignment horizontal="center" vertical="center" wrapText="1"/>
    </xf>
    <xf numFmtId="0" fontId="70" fillId="0" borderId="16" xfId="0" applyFont="1" applyFill="1" applyBorder="1" applyAlignment="1">
      <alignment horizontal="center" vertical="center" wrapText="1"/>
    </xf>
    <xf numFmtId="0" fontId="70" fillId="0" borderId="38" xfId="0" applyFont="1" applyFill="1" applyBorder="1" applyAlignment="1">
      <alignment horizontal="center" vertical="center" wrapText="1"/>
    </xf>
    <xf numFmtId="0" fontId="70" fillId="0" borderId="39" xfId="0" applyFont="1" applyFill="1" applyBorder="1" applyAlignment="1">
      <alignment horizontal="center" vertical="center" wrapText="1"/>
    </xf>
    <xf numFmtId="3" fontId="81" fillId="0" borderId="34" xfId="0" applyNumberFormat="1" applyFont="1" applyFill="1" applyBorder="1" applyAlignment="1">
      <alignment horizontal="left" vertical="center" wrapText="1"/>
    </xf>
    <xf numFmtId="0" fontId="77" fillId="0" borderId="34" xfId="0" applyFont="1" applyFill="1" applyBorder="1" applyAlignment="1">
      <alignment horizontal="left" vertical="center" wrapText="1"/>
    </xf>
    <xf numFmtId="0" fontId="77" fillId="0" borderId="0" xfId="0" applyFont="1" applyFill="1" applyAlignment="1">
      <alignment horizontal="left" vertical="center" wrapText="1"/>
    </xf>
    <xf numFmtId="0" fontId="73" fillId="0" borderId="35" xfId="0" applyFont="1" applyFill="1" applyBorder="1" applyAlignment="1">
      <alignment horizontal="left" vertical="center" wrapText="1"/>
    </xf>
    <xf numFmtId="0" fontId="85" fillId="0" borderId="36" xfId="0" applyFont="1" applyFill="1" applyBorder="1" applyAlignment="1">
      <alignment horizontal="left" vertical="center" wrapText="1"/>
    </xf>
    <xf numFmtId="3" fontId="83" fillId="0" borderId="0" xfId="0" applyNumberFormat="1" applyFont="1" applyFill="1" applyAlignment="1">
      <alignment horizontal="left" vertical="center" wrapText="1"/>
    </xf>
    <xf numFmtId="0" fontId="71" fillId="0" borderId="37" xfId="0" applyFont="1" applyFill="1" applyBorder="1" applyAlignment="1">
      <alignment horizontal="center" vertical="center" wrapText="1"/>
    </xf>
    <xf numFmtId="0" fontId="71" fillId="0" borderId="16" xfId="0" applyFont="1" applyFill="1" applyBorder="1" applyAlignment="1">
      <alignment horizontal="center" vertical="center" wrapText="1"/>
    </xf>
    <xf numFmtId="0" fontId="73" fillId="0" borderId="42" xfId="0" applyFont="1" applyFill="1" applyBorder="1" applyAlignment="1">
      <alignment horizontal="left" vertical="center" wrapText="1"/>
    </xf>
    <xf numFmtId="0" fontId="85" fillId="0" borderId="45" xfId="0" applyFont="1" applyFill="1" applyBorder="1" applyAlignment="1">
      <alignment horizontal="left" vertical="center" wrapText="1"/>
    </xf>
    <xf numFmtId="0" fontId="70" fillId="0" borderId="43" xfId="0" applyFont="1" applyFill="1" applyBorder="1" applyAlignment="1">
      <alignment horizontal="center" vertical="center" wrapText="1"/>
    </xf>
    <xf numFmtId="0" fontId="71" fillId="0" borderId="43" xfId="0" applyFont="1" applyFill="1" applyBorder="1" applyAlignment="1">
      <alignment horizontal="center" vertical="center" wrapText="1"/>
    </xf>
    <xf numFmtId="0" fontId="70" fillId="0" borderId="44" xfId="0" applyFont="1" applyFill="1" applyBorder="1" applyAlignment="1">
      <alignment horizontal="center" vertical="center" wrapText="1"/>
    </xf>
    <xf numFmtId="0" fontId="70" fillId="0" borderId="46" xfId="0" applyFont="1" applyFill="1" applyBorder="1" applyAlignment="1">
      <alignment horizontal="center" vertical="center" wrapText="1"/>
    </xf>
    <xf numFmtId="0" fontId="89" fillId="0" borderId="0" xfId="1" applyFont="1" applyBorder="1"/>
    <xf numFmtId="0" fontId="89" fillId="0" borderId="0" xfId="4" applyFont="1" applyBorder="1" applyAlignment="1">
      <alignment horizontal="right"/>
    </xf>
    <xf numFmtId="164" fontId="95" fillId="0" borderId="0" xfId="3" applyNumberFormat="1" applyFont="1" applyBorder="1"/>
    <xf numFmtId="164" fontId="89" fillId="0" borderId="0" xfId="1" applyNumberFormat="1" applyFont="1" applyBorder="1"/>
    <xf numFmtId="0" fontId="73" fillId="0" borderId="0" xfId="1" applyFont="1" applyBorder="1"/>
    <xf numFmtId="0" fontId="73" fillId="0" borderId="0" xfId="4" applyFont="1" applyBorder="1" applyAlignment="1">
      <alignment horizontal="right"/>
    </xf>
    <xf numFmtId="164" fontId="94" fillId="0" borderId="0" xfId="3" applyNumberFormat="1" applyFont="1" applyBorder="1"/>
    <xf numFmtId="164" fontId="73" fillId="0" borderId="0" xfId="1" applyNumberFormat="1" applyFont="1" applyBorder="1"/>
    <xf numFmtId="0" fontId="85" fillId="0" borderId="0" xfId="1" applyFont="1" applyBorder="1"/>
    <xf numFmtId="0" fontId="85" fillId="0" borderId="0" xfId="4" applyFont="1" applyBorder="1" applyAlignment="1">
      <alignment horizontal="right"/>
    </xf>
    <xf numFmtId="0" fontId="85" fillId="0" borderId="0" xfId="1" applyFont="1" applyBorder="1" applyAlignment="1">
      <alignment horizontal="left" indent="3"/>
    </xf>
    <xf numFmtId="164" fontId="3" fillId="0" borderId="0" xfId="3" applyNumberFormat="1" applyFont="1" applyBorder="1"/>
    <xf numFmtId="164" fontId="2" fillId="0" borderId="0" xfId="3" applyNumberFormat="1" applyFont="1" applyBorder="1"/>
    <xf numFmtId="164" fontId="1" fillId="0" borderId="0" xfId="3" applyNumberFormat="1" applyFont="1" applyBorder="1"/>
    <xf numFmtId="164" fontId="85" fillId="0" borderId="0" xfId="1" applyNumberFormat="1" applyFont="1" applyBorder="1"/>
    <xf numFmtId="0" fontId="85" fillId="0" borderId="0" xfId="1" applyFont="1" applyFill="1" applyBorder="1"/>
    <xf numFmtId="0" fontId="85" fillId="0" borderId="0" xfId="4" applyFont="1" applyFill="1" applyBorder="1" applyAlignment="1">
      <alignment horizontal="right"/>
    </xf>
    <xf numFmtId="0" fontId="85" fillId="0" borderId="0" xfId="1" applyFont="1" applyFill="1" applyBorder="1" applyAlignment="1">
      <alignment horizontal="left" indent="3"/>
    </xf>
    <xf numFmtId="0" fontId="85" fillId="0" borderId="0" xfId="3" applyNumberFormat="1" applyFont="1" applyFill="1" applyBorder="1"/>
    <xf numFmtId="164" fontId="1" fillId="0" borderId="0" xfId="3" applyNumberFormat="1" applyFont="1" applyFill="1" applyBorder="1"/>
    <xf numFmtId="164" fontId="85" fillId="0" borderId="0" xfId="1" applyNumberFormat="1" applyFont="1" applyFill="1" applyBorder="1"/>
    <xf numFmtId="0" fontId="85" fillId="0" borderId="0" xfId="1" applyFont="1" applyBorder="1" applyAlignment="1">
      <alignment horizontal="center" vertical="center"/>
    </xf>
    <xf numFmtId="0" fontId="85" fillId="0" borderId="0" xfId="1" applyFont="1" applyBorder="1" applyAlignment="1">
      <alignment horizontal="center" vertical="center" wrapText="1"/>
    </xf>
  </cellXfs>
  <cellStyles count="5">
    <cellStyle name="Κανονικό" xfId="0" builtinId="0"/>
    <cellStyle name="Κανονικό 2" xfId="1" xr:uid="{00000000-0005-0000-0000-000001000000}"/>
    <cellStyle name="Κανονικό 2 2" xfId="4" xr:uid="{00000000-0005-0000-0000-000002000000}"/>
    <cellStyle name="Κόμμα" xfId="3" builtinId="3"/>
    <cellStyle name="Κόμμα 2" xfId="2" xr:uid="{00000000-0005-0000-0000-000004000000}"/>
  </cellStyles>
  <dxfs count="2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3" justifyLastLine="0" shrinkToFit="0" readingOrder="0"/>
    </dxf>
    <dxf>
      <font>
        <b val="0"/>
        <i val="0"/>
        <strike val="0"/>
        <condense val="0"/>
        <extend val="0"/>
        <outline val="0"/>
        <shadow val="0"/>
        <u val="none"/>
        <vertAlign val="baseline"/>
        <sz val="11"/>
        <color auto="1"/>
        <name val="Calibri"/>
        <scheme val="minor"/>
      </font>
      <numFmt numFmtId="164" formatCode="_-* #,##0_-;\-* #,##0_-;_-* &quot;-&quot;??_-;_-@_-"/>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theme="1"/>
        <name val="Calibri"/>
        <family val="2"/>
        <charset val="161"/>
        <scheme val="minor"/>
      </font>
      <numFmt numFmtId="164" formatCode="_-* #,##0_-;\-* #,##0_-;_-* &quot;-&quot;??_-;_-@_-"/>
      <fill>
        <patternFill patternType="none">
          <fgColor indexed="64"/>
          <bgColor indexed="65"/>
        </patternFill>
      </fill>
    </dxf>
    <dxf>
      <font>
        <b val="0"/>
        <i val="0"/>
        <strike val="0"/>
        <condense val="0"/>
        <extend val="0"/>
        <outline val="0"/>
        <shadow val="0"/>
        <u val="none"/>
        <vertAlign val="baseline"/>
        <sz val="11"/>
        <color theme="1"/>
        <name val="Calibri"/>
        <family val="2"/>
        <charset val="161"/>
        <scheme val="minor"/>
      </font>
      <numFmt numFmtId="164" formatCode="_-* #,##0_-;\-* #,##0_-;_-* &quot;-&quot;??_-;_-@_-"/>
      <fill>
        <patternFill patternType="none">
          <fgColor indexed="64"/>
          <bgColor indexed="65"/>
        </patternFill>
      </fill>
    </dxf>
    <dxf>
      <font>
        <b val="0"/>
        <i val="0"/>
        <strike val="0"/>
        <condense val="0"/>
        <extend val="0"/>
        <outline val="0"/>
        <shadow val="0"/>
        <u val="none"/>
        <vertAlign val="baseline"/>
        <sz val="11"/>
        <color theme="1"/>
        <name val="Calibri"/>
        <scheme val="minor"/>
      </font>
      <numFmt numFmtId="164" formatCode="_-* #,##0_-;\-* #,##0_-;_-* &quot;-&quot;??_-;_-@_-"/>
      <fill>
        <patternFill patternType="none">
          <fgColor indexed="64"/>
          <bgColor indexed="65"/>
        </patternFill>
      </fill>
    </dxf>
    <dxf>
      <font>
        <b val="0"/>
        <i val="0"/>
        <strike val="0"/>
        <condense val="0"/>
        <extend val="0"/>
        <outline val="0"/>
        <shadow val="0"/>
        <u val="none"/>
        <vertAlign val="baseline"/>
        <sz val="11"/>
        <color auto="1"/>
        <name val="Calibri"/>
        <scheme val="minor"/>
      </font>
      <numFmt numFmtId="0" formatCode="General"/>
      <fill>
        <patternFill patternType="none">
          <fgColor indexed="64"/>
          <bgColor indexed="65"/>
        </patternFill>
      </fill>
    </dxf>
    <dxf>
      <font>
        <b val="0"/>
        <i val="0"/>
        <strike val="0"/>
        <condense val="0"/>
        <extend val="0"/>
        <outline val="0"/>
        <shadow val="0"/>
        <u val="none"/>
        <vertAlign val="baseline"/>
        <sz val="11"/>
        <color auto="1"/>
        <name val="Calibri"/>
        <scheme val="minor"/>
      </font>
      <numFmt numFmtId="164" formatCode="_-* #,##0_-;\-* #,##0_-;_-* &quot;-&quot;??_-;_-@_-"/>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bottom" textRotation="0" wrapText="0" indent="3" justifyLastLine="0" shrinkToFit="0" readingOrder="0"/>
    </dxf>
    <dxf>
      <font>
        <b val="0"/>
        <i val="0"/>
        <strike val="0"/>
        <condense val="0"/>
        <extend val="0"/>
        <outline val="0"/>
        <shadow val="0"/>
        <u val="none"/>
        <vertAlign val="baseline"/>
        <sz val="11"/>
        <color auto="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powerPivotData" Target="model/item.data"/><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Πίνακας1" displayName="Πίνακας1" ref="A6:Q198" totalsRowShown="0" headerRowDxfId="19" dataDxfId="18" tableBorderDxfId="17">
  <tableColumns count="17">
    <tableColumn id="1" xr3:uid="{00000000-0010-0000-0000-000001000000}" name="N" dataDxfId="16"/>
    <tableColumn id="17" xr3:uid="{00000000-0010-0000-0000-000011000000}" name="Κωδ" dataDxfId="15" dataCellStyle="Κανονικό 2 2"/>
    <tableColumn id="2" xr3:uid="{00000000-0010-0000-0000-000002000000}" name="ΑΡΧΑΙΟΛΟΓΙΚΟΙ ΧΩΡΟΙ" dataDxfId="14"/>
    <tableColumn id="3" xr3:uid="{00000000-0010-0000-0000-000003000000}" name="ΙΑΝΟΥΑΡΙΟΣ_x000a_JANUARY" dataDxfId="13"/>
    <tableColumn id="4" xr3:uid="{00000000-0010-0000-0000-000004000000}" name="ΦΕΒΡΟΥΑΡΙΟΣ_x000a_FEBRUARY" dataDxfId="12"/>
    <tableColumn id="5" xr3:uid="{00000000-0010-0000-0000-000005000000}" name="ΜΑΡΤΙΟΣ_x000a_MARCH" dataDxfId="11" dataCellStyle="Κόμμα"/>
    <tableColumn id="6" xr3:uid="{00000000-0010-0000-0000-000006000000}" name="ΑΠΡΙΛΙΟΣ_x000a_APRIL" dataDxfId="10" dataCellStyle="Κόμμα"/>
    <tableColumn id="7" xr3:uid="{00000000-0010-0000-0000-000007000000}" name="ΜΑΪΟΣ_x000a_MAY" dataDxfId="9" dataCellStyle="Κόμμα"/>
    <tableColumn id="8" xr3:uid="{00000000-0010-0000-0000-000008000000}" name="ΙΟΥΝΙΟΣ_x000a_JUNE" dataDxfId="8"/>
    <tableColumn id="9" xr3:uid="{00000000-0010-0000-0000-000009000000}" name="ΙΟΥΛΙΟΣ_x000a_JULY" dataDxfId="7"/>
    <tableColumn id="10" xr3:uid="{00000000-0010-0000-0000-00000A000000}" name="ΑΥΓΟΥΣΤΟΣ_x000a_AUGUST" dataDxfId="6"/>
    <tableColumn id="11" xr3:uid="{00000000-0010-0000-0000-00000B000000}" name="ΣΕΠΤΕΜΒΡΙΟΣ_x000a_SEPTEMBER" dataDxfId="5"/>
    <tableColumn id="12" xr3:uid="{00000000-0010-0000-0000-00000C000000}" name="ΟΚΤΩΒΡΙΟΣ_x000a_OCTOBER" dataDxfId="4"/>
    <tableColumn id="13" xr3:uid="{00000000-0010-0000-0000-00000D000000}" name="ΝΟΕΜΒΡΙΟΣ_x000a_NOVEMBER" dataDxfId="3"/>
    <tableColumn id="14" xr3:uid="{00000000-0010-0000-0000-00000E000000}" name="ΔΕΚΕΜΒΡΙΟΣ_x000a_DECEMBER" dataDxfId="2"/>
    <tableColumn id="15" xr3:uid="{00000000-0010-0000-0000-00000F000000}" name="ΣΥΝΟΛΟ_x000a_TOTAL" dataDxfId="1">
      <calculatedColumnFormula>SUM(D7:O7)</calculatedColumnFormula>
    </tableColumn>
    <tableColumn id="16" xr3:uid="{00000000-0010-0000-0000-000010000000}" name="ARCAELOGICAL SITES" dataDxfId="0"/>
  </tableColumns>
  <tableStyleInfo name="TableStyleLight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9.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7"/>
  <sheetViews>
    <sheetView topLeftCell="B1" workbookViewId="0">
      <selection activeCell="O107" sqref="O107:R107"/>
    </sheetView>
  </sheetViews>
  <sheetFormatPr defaultColWidth="8.21875" defaultRowHeight="13.2" x14ac:dyDescent="0.25"/>
  <cols>
    <col min="1" max="1" width="33.77734375" style="1" customWidth="1"/>
    <col min="2" max="2" width="6.21875" style="85" bestFit="1" customWidth="1"/>
    <col min="3" max="3" width="6.21875" style="1" bestFit="1" customWidth="1"/>
    <col min="4" max="4" width="9" style="1" bestFit="1" customWidth="1"/>
    <col min="5" max="5" width="9.21875" style="1" bestFit="1" customWidth="1"/>
    <col min="6" max="6" width="7.21875" style="1" bestFit="1" customWidth="1"/>
    <col min="7" max="8" width="8.21875" style="1" bestFit="1" customWidth="1"/>
    <col min="9" max="10" width="9.109375" style="1" bestFit="1" customWidth="1"/>
    <col min="11" max="12" width="7.21875" style="1" bestFit="1" customWidth="1"/>
    <col min="13" max="13" width="6.21875" style="1" bestFit="1" customWidth="1"/>
    <col min="14" max="14" width="15.77734375" style="1" bestFit="1" customWidth="1"/>
    <col min="15" max="15" width="30.21875" style="85" bestFit="1" customWidth="1"/>
    <col min="16" max="16384" width="8.21875" style="1"/>
  </cols>
  <sheetData>
    <row r="1" spans="1:15" ht="12.45" customHeight="1" x14ac:dyDescent="0.25"/>
    <row r="2" spans="1:15" ht="13.8" x14ac:dyDescent="0.25">
      <c r="A2" s="458" t="s">
        <v>582</v>
      </c>
      <c r="B2" s="458"/>
      <c r="C2" s="458"/>
      <c r="D2" s="458"/>
      <c r="E2" s="458"/>
      <c r="F2" s="458"/>
      <c r="G2" s="458"/>
      <c r="H2" s="458"/>
      <c r="I2" s="458"/>
      <c r="J2" s="458"/>
      <c r="K2" s="458"/>
      <c r="L2" s="458"/>
      <c r="M2" s="458"/>
      <c r="N2" s="458"/>
      <c r="O2" s="458"/>
    </row>
    <row r="3" spans="1:15" x14ac:dyDescent="0.25">
      <c r="A3" s="459" t="s">
        <v>276</v>
      </c>
      <c r="B3" s="459"/>
      <c r="C3" s="459"/>
      <c r="D3" s="459"/>
      <c r="E3" s="459"/>
      <c r="F3" s="459"/>
      <c r="G3" s="459"/>
      <c r="H3" s="459"/>
      <c r="I3" s="459"/>
      <c r="J3" s="459"/>
      <c r="K3" s="459"/>
      <c r="L3" s="459"/>
      <c r="M3" s="459"/>
      <c r="N3" s="459"/>
      <c r="O3" s="459"/>
    </row>
    <row r="4" spans="1:15" x14ac:dyDescent="0.25">
      <c r="A4" s="13"/>
      <c r="B4" s="88"/>
      <c r="C4" s="13"/>
      <c r="D4" s="13"/>
      <c r="E4" s="13"/>
      <c r="F4" s="13"/>
      <c r="G4" s="13"/>
      <c r="H4" s="13"/>
      <c r="I4" s="13"/>
      <c r="J4" s="13"/>
      <c r="K4" s="13"/>
      <c r="L4" s="13"/>
      <c r="M4" s="13"/>
      <c r="N4" s="10"/>
      <c r="O4" s="86"/>
    </row>
    <row r="5" spans="1:15" ht="26.4" x14ac:dyDescent="0.25">
      <c r="A5" s="3" t="s">
        <v>0</v>
      </c>
      <c r="B5" s="88" t="s">
        <v>41</v>
      </c>
      <c r="C5" s="13" t="s">
        <v>42</v>
      </c>
      <c r="D5" s="13" t="s">
        <v>43</v>
      </c>
      <c r="E5" s="13" t="s">
        <v>44</v>
      </c>
      <c r="F5" s="13" t="s">
        <v>45</v>
      </c>
      <c r="G5" s="13" t="s">
        <v>46</v>
      </c>
      <c r="H5" s="13" t="s">
        <v>47</v>
      </c>
      <c r="I5" s="13" t="s">
        <v>48</v>
      </c>
      <c r="J5" s="13" t="s">
        <v>49</v>
      </c>
      <c r="K5" s="13" t="s">
        <v>50</v>
      </c>
      <c r="L5" s="13" t="s">
        <v>51</v>
      </c>
      <c r="M5" s="13" t="s">
        <v>52</v>
      </c>
      <c r="N5" s="11" t="s">
        <v>277</v>
      </c>
      <c r="O5" s="87" t="s">
        <v>53</v>
      </c>
    </row>
    <row r="6" spans="1:15" s="213" customFormat="1" ht="13.8" thickBot="1" x14ac:dyDescent="0.3">
      <c r="A6" s="211"/>
      <c r="B6" s="201" t="s">
        <v>583</v>
      </c>
      <c r="C6" s="200" t="s">
        <v>584</v>
      </c>
      <c r="D6" s="200" t="s">
        <v>585</v>
      </c>
      <c r="E6" s="200" t="s">
        <v>586</v>
      </c>
      <c r="F6" s="200" t="s">
        <v>587</v>
      </c>
      <c r="G6" s="200" t="s">
        <v>316</v>
      </c>
      <c r="H6" s="200" t="s">
        <v>588</v>
      </c>
      <c r="I6" s="200" t="s">
        <v>589</v>
      </c>
      <c r="J6" s="200" t="s">
        <v>590</v>
      </c>
      <c r="K6" s="200" t="s">
        <v>591</v>
      </c>
      <c r="L6" s="200" t="s">
        <v>592</v>
      </c>
      <c r="M6" s="200" t="s">
        <v>593</v>
      </c>
      <c r="N6" s="206" t="s">
        <v>594</v>
      </c>
      <c r="O6" s="212"/>
    </row>
    <row r="7" spans="1:15" x14ac:dyDescent="0.25">
      <c r="A7" s="4" t="s">
        <v>191</v>
      </c>
      <c r="B7" s="90">
        <v>70652</v>
      </c>
      <c r="C7" s="5">
        <v>69677</v>
      </c>
      <c r="D7" s="5">
        <v>116735</v>
      </c>
      <c r="E7" s="5">
        <v>536997</v>
      </c>
      <c r="F7" s="5">
        <v>900034</v>
      </c>
      <c r="G7" s="5">
        <v>798982</v>
      </c>
      <c r="H7" s="5">
        <v>931452</v>
      </c>
      <c r="I7" s="5">
        <v>1164433</v>
      </c>
      <c r="J7" s="5">
        <v>1056285</v>
      </c>
      <c r="K7" s="5">
        <v>764879</v>
      </c>
      <c r="L7" s="5">
        <v>131780</v>
      </c>
      <c r="M7" s="5">
        <v>66334</v>
      </c>
      <c r="N7" s="5">
        <v>6608240</v>
      </c>
      <c r="O7" s="87" t="s">
        <v>204</v>
      </c>
    </row>
    <row r="8" spans="1:15" x14ac:dyDescent="0.25">
      <c r="A8" s="3"/>
      <c r="B8" s="89"/>
      <c r="C8" s="12"/>
      <c r="D8" s="12"/>
      <c r="E8" s="12"/>
      <c r="F8" s="12"/>
      <c r="G8" s="12"/>
      <c r="H8" s="12"/>
      <c r="I8" s="12"/>
      <c r="J8" s="12"/>
      <c r="K8" s="12"/>
      <c r="L8" s="12"/>
      <c r="M8" s="12"/>
      <c r="N8" s="11"/>
      <c r="O8" s="87"/>
    </row>
    <row r="9" spans="1:15" x14ac:dyDescent="0.25">
      <c r="A9" s="4" t="s">
        <v>1</v>
      </c>
      <c r="B9" s="90">
        <v>12829</v>
      </c>
      <c r="C9" s="5">
        <v>10916</v>
      </c>
      <c r="D9" s="5">
        <v>19565</v>
      </c>
      <c r="E9" s="5">
        <v>94214</v>
      </c>
      <c r="F9" s="5">
        <v>132004</v>
      </c>
      <c r="G9" s="5">
        <v>98139</v>
      </c>
      <c r="H9" s="5">
        <v>108808</v>
      </c>
      <c r="I9" s="5">
        <v>146203</v>
      </c>
      <c r="J9" s="5">
        <v>137104</v>
      </c>
      <c r="K9" s="5">
        <v>90710</v>
      </c>
      <c r="L9" s="5">
        <v>19117</v>
      </c>
      <c r="M9" s="5">
        <v>10008</v>
      </c>
      <c r="N9" s="5">
        <v>879617</v>
      </c>
      <c r="O9" s="87" t="s">
        <v>54</v>
      </c>
    </row>
    <row r="10" spans="1:15" x14ac:dyDescent="0.25">
      <c r="A10" s="2" t="s">
        <v>2</v>
      </c>
      <c r="B10" s="91">
        <v>5409</v>
      </c>
      <c r="C10" s="6">
        <v>4566</v>
      </c>
      <c r="D10" s="6">
        <v>8670</v>
      </c>
      <c r="E10" s="6">
        <v>42571</v>
      </c>
      <c r="F10" s="6">
        <v>57636</v>
      </c>
      <c r="G10" s="6">
        <v>43730</v>
      </c>
      <c r="H10" s="6">
        <v>47037</v>
      </c>
      <c r="I10" s="6">
        <v>62387</v>
      </c>
      <c r="J10" s="6">
        <v>61107</v>
      </c>
      <c r="K10" s="6">
        <v>40899</v>
      </c>
      <c r="L10" s="6">
        <v>8282</v>
      </c>
      <c r="M10" s="6">
        <v>4322</v>
      </c>
      <c r="N10" s="5">
        <v>386616</v>
      </c>
      <c r="O10" s="86" t="s">
        <v>55</v>
      </c>
    </row>
    <row r="11" spans="1:15" x14ac:dyDescent="0.25">
      <c r="A11" s="2" t="s">
        <v>3</v>
      </c>
      <c r="B11" s="92">
        <v>19</v>
      </c>
      <c r="C11" s="7">
        <v>39</v>
      </c>
      <c r="D11" s="7">
        <v>32</v>
      </c>
      <c r="E11" s="7">
        <v>249</v>
      </c>
      <c r="F11" s="7">
        <v>332</v>
      </c>
      <c r="G11" s="7">
        <v>226</v>
      </c>
      <c r="H11" s="7">
        <v>185</v>
      </c>
      <c r="I11" s="7">
        <v>296</v>
      </c>
      <c r="J11" s="7">
        <v>364</v>
      </c>
      <c r="K11" s="7">
        <v>213</v>
      </c>
      <c r="L11" s="7">
        <v>66</v>
      </c>
      <c r="M11" s="7">
        <v>17</v>
      </c>
      <c r="N11" s="5">
        <v>2038</v>
      </c>
      <c r="O11" s="86" t="s">
        <v>56</v>
      </c>
    </row>
    <row r="12" spans="1:15" x14ac:dyDescent="0.25">
      <c r="A12" s="2" t="s">
        <v>4</v>
      </c>
      <c r="B12" s="91">
        <v>4040</v>
      </c>
      <c r="C12" s="6">
        <v>3587</v>
      </c>
      <c r="D12" s="6">
        <v>7172</v>
      </c>
      <c r="E12" s="6">
        <v>32558</v>
      </c>
      <c r="F12" s="6">
        <v>43206</v>
      </c>
      <c r="G12" s="6">
        <v>30560</v>
      </c>
      <c r="H12" s="6">
        <v>33492</v>
      </c>
      <c r="I12" s="6">
        <v>43667</v>
      </c>
      <c r="J12" s="6">
        <v>44959</v>
      </c>
      <c r="K12" s="6">
        <v>30922</v>
      </c>
      <c r="L12" s="6">
        <v>6542</v>
      </c>
      <c r="M12" s="6">
        <v>3698</v>
      </c>
      <c r="N12" s="5">
        <v>284403</v>
      </c>
      <c r="O12" s="86" t="s">
        <v>57</v>
      </c>
    </row>
    <row r="13" spans="1:15" x14ac:dyDescent="0.25">
      <c r="A13" s="2" t="s">
        <v>5</v>
      </c>
      <c r="B13" s="92">
        <v>250</v>
      </c>
      <c r="C13" s="7">
        <v>300</v>
      </c>
      <c r="D13" s="7">
        <v>300</v>
      </c>
      <c r="E13" s="6">
        <v>2900</v>
      </c>
      <c r="F13" s="6">
        <v>3350</v>
      </c>
      <c r="G13" s="6">
        <v>2300</v>
      </c>
      <c r="H13" s="6">
        <v>3300</v>
      </c>
      <c r="I13" s="6">
        <v>4750</v>
      </c>
      <c r="J13" s="6">
        <v>3250</v>
      </c>
      <c r="K13" s="6">
        <v>1950</v>
      </c>
      <c r="L13" s="7">
        <v>250</v>
      </c>
      <c r="M13" s="7">
        <v>200</v>
      </c>
      <c r="N13" s="5">
        <v>23100</v>
      </c>
      <c r="O13" s="86" t="s">
        <v>58</v>
      </c>
    </row>
    <row r="14" spans="1:15" x14ac:dyDescent="0.25">
      <c r="A14" s="2" t="s">
        <v>6</v>
      </c>
      <c r="B14" s="91">
        <v>1900</v>
      </c>
      <c r="C14" s="6">
        <v>1200</v>
      </c>
      <c r="D14" s="6">
        <v>1500</v>
      </c>
      <c r="E14" s="6">
        <v>8200</v>
      </c>
      <c r="F14" s="6">
        <v>17500</v>
      </c>
      <c r="G14" s="6">
        <v>13200</v>
      </c>
      <c r="H14" s="6">
        <v>15800</v>
      </c>
      <c r="I14" s="6">
        <v>23300</v>
      </c>
      <c r="J14" s="6">
        <v>16200</v>
      </c>
      <c r="K14" s="6">
        <v>8600</v>
      </c>
      <c r="L14" s="6">
        <v>2200</v>
      </c>
      <c r="M14" s="7">
        <v>700</v>
      </c>
      <c r="N14" s="5">
        <v>110300</v>
      </c>
      <c r="O14" s="86" t="s">
        <v>59</v>
      </c>
    </row>
    <row r="15" spans="1:15" x14ac:dyDescent="0.25">
      <c r="A15" s="2" t="s">
        <v>7</v>
      </c>
      <c r="B15" s="91">
        <v>1211</v>
      </c>
      <c r="C15" s="6">
        <v>1224</v>
      </c>
      <c r="D15" s="6">
        <v>1891</v>
      </c>
      <c r="E15" s="6">
        <v>7736</v>
      </c>
      <c r="F15" s="6">
        <v>9980</v>
      </c>
      <c r="G15" s="6">
        <v>8123</v>
      </c>
      <c r="H15" s="6">
        <v>8994</v>
      </c>
      <c r="I15" s="6">
        <v>11803</v>
      </c>
      <c r="J15" s="6">
        <v>11224</v>
      </c>
      <c r="K15" s="6">
        <v>8126</v>
      </c>
      <c r="L15" s="6">
        <v>1777</v>
      </c>
      <c r="M15" s="6">
        <v>1071</v>
      </c>
      <c r="N15" s="5">
        <v>73160</v>
      </c>
      <c r="O15" s="86" t="s">
        <v>60</v>
      </c>
    </row>
    <row r="16" spans="1:15" x14ac:dyDescent="0.25">
      <c r="A16" s="4" t="s">
        <v>8</v>
      </c>
      <c r="B16" s="90">
        <v>35202</v>
      </c>
      <c r="C16" s="5">
        <v>36929</v>
      </c>
      <c r="D16" s="5">
        <v>51018</v>
      </c>
      <c r="E16" s="5">
        <v>150745</v>
      </c>
      <c r="F16" s="5">
        <v>225373</v>
      </c>
      <c r="G16" s="5">
        <v>191976</v>
      </c>
      <c r="H16" s="5">
        <v>231530</v>
      </c>
      <c r="I16" s="5">
        <v>280275</v>
      </c>
      <c r="J16" s="5">
        <v>243198</v>
      </c>
      <c r="K16" s="5">
        <v>196703</v>
      </c>
      <c r="L16" s="5">
        <v>60625</v>
      </c>
      <c r="M16" s="5">
        <v>37026</v>
      </c>
      <c r="N16" s="5">
        <v>1740600</v>
      </c>
      <c r="O16" s="87" t="s">
        <v>61</v>
      </c>
    </row>
    <row r="17" spans="1:15" x14ac:dyDescent="0.25">
      <c r="A17" s="2" t="s">
        <v>9</v>
      </c>
      <c r="B17" s="91">
        <v>21241</v>
      </c>
      <c r="C17" s="6">
        <v>20850</v>
      </c>
      <c r="D17" s="6">
        <v>31376</v>
      </c>
      <c r="E17" s="6">
        <v>98018</v>
      </c>
      <c r="F17" s="6">
        <v>154105</v>
      </c>
      <c r="G17" s="6">
        <v>139710</v>
      </c>
      <c r="H17" s="6">
        <v>176571</v>
      </c>
      <c r="I17" s="6">
        <v>216858</v>
      </c>
      <c r="J17" s="6">
        <v>181239</v>
      </c>
      <c r="K17" s="6">
        <v>143643</v>
      </c>
      <c r="L17" s="6">
        <v>41573</v>
      </c>
      <c r="M17" s="6">
        <v>23285</v>
      </c>
      <c r="N17" s="5">
        <v>1248469</v>
      </c>
      <c r="O17" s="86" t="s">
        <v>62</v>
      </c>
    </row>
    <row r="18" spans="1:15" x14ac:dyDescent="0.25">
      <c r="A18" s="2" t="s">
        <v>10</v>
      </c>
      <c r="B18" s="92">
        <v>636</v>
      </c>
      <c r="C18" s="7">
        <v>971</v>
      </c>
      <c r="D18" s="6">
        <v>1278</v>
      </c>
      <c r="E18" s="6">
        <v>3224</v>
      </c>
      <c r="F18" s="6">
        <v>4368</v>
      </c>
      <c r="G18" s="6">
        <v>3349</v>
      </c>
      <c r="H18" s="6">
        <v>4291</v>
      </c>
      <c r="I18" s="6">
        <v>3214</v>
      </c>
      <c r="J18" s="6">
        <v>3402</v>
      </c>
      <c r="K18" s="6">
        <v>2678</v>
      </c>
      <c r="L18" s="7">
        <v>918</v>
      </c>
      <c r="M18" s="7">
        <v>940</v>
      </c>
      <c r="N18" s="5">
        <v>29269</v>
      </c>
      <c r="O18" s="86" t="s">
        <v>63</v>
      </c>
    </row>
    <row r="19" spans="1:15" x14ac:dyDescent="0.25">
      <c r="A19" s="2" t="s">
        <v>11</v>
      </c>
      <c r="B19" s="91">
        <v>1900</v>
      </c>
      <c r="C19" s="6">
        <v>3100</v>
      </c>
      <c r="D19" s="6">
        <v>3600</v>
      </c>
      <c r="E19" s="6">
        <v>10000</v>
      </c>
      <c r="F19" s="6">
        <v>12900</v>
      </c>
      <c r="G19" s="6">
        <v>8800</v>
      </c>
      <c r="H19" s="6">
        <v>9300</v>
      </c>
      <c r="I19" s="6">
        <v>11800</v>
      </c>
      <c r="J19" s="6">
        <v>11000</v>
      </c>
      <c r="K19" s="6">
        <v>8300</v>
      </c>
      <c r="L19" s="6">
        <v>2700</v>
      </c>
      <c r="M19" s="6">
        <v>2500</v>
      </c>
      <c r="N19" s="5">
        <v>85900</v>
      </c>
      <c r="O19" s="86" t="s">
        <v>64</v>
      </c>
    </row>
    <row r="20" spans="1:15" x14ac:dyDescent="0.25">
      <c r="A20" s="2" t="s">
        <v>12</v>
      </c>
      <c r="B20" s="92">
        <v>270</v>
      </c>
      <c r="C20" s="7">
        <v>370</v>
      </c>
      <c r="D20" s="7">
        <v>460</v>
      </c>
      <c r="E20" s="6">
        <v>1300</v>
      </c>
      <c r="F20" s="6">
        <v>1600</v>
      </c>
      <c r="G20" s="6">
        <v>1000</v>
      </c>
      <c r="H20" s="7">
        <v>800</v>
      </c>
      <c r="I20" s="6">
        <v>1100</v>
      </c>
      <c r="J20" s="6">
        <v>1000</v>
      </c>
      <c r="K20" s="6">
        <v>1250</v>
      </c>
      <c r="L20" s="7">
        <v>550</v>
      </c>
      <c r="M20" s="7">
        <v>250</v>
      </c>
      <c r="N20" s="5">
        <v>9950</v>
      </c>
      <c r="O20" s="86" t="s">
        <v>65</v>
      </c>
    </row>
    <row r="21" spans="1:15" x14ac:dyDescent="0.25">
      <c r="A21" s="2" t="s">
        <v>13</v>
      </c>
      <c r="B21" s="91">
        <v>1128</v>
      </c>
      <c r="C21" s="6">
        <v>1798</v>
      </c>
      <c r="D21" s="6">
        <v>1841</v>
      </c>
      <c r="E21" s="6">
        <v>4439</v>
      </c>
      <c r="F21" s="6">
        <v>5963</v>
      </c>
      <c r="G21" s="6">
        <v>4462</v>
      </c>
      <c r="H21" s="6">
        <v>5337</v>
      </c>
      <c r="I21" s="6">
        <v>5516</v>
      </c>
      <c r="J21" s="6">
        <v>5778</v>
      </c>
      <c r="K21" s="6">
        <v>4598</v>
      </c>
      <c r="L21" s="6">
        <v>1712</v>
      </c>
      <c r="M21" s="6">
        <v>1544</v>
      </c>
      <c r="N21" s="5">
        <v>44116</v>
      </c>
      <c r="O21" s="86" t="s">
        <v>66</v>
      </c>
    </row>
    <row r="22" spans="1:15" x14ac:dyDescent="0.25">
      <c r="A22" s="2" t="s">
        <v>14</v>
      </c>
      <c r="B22" s="92">
        <v>400</v>
      </c>
      <c r="C22" s="7">
        <v>400</v>
      </c>
      <c r="D22" s="7">
        <v>500</v>
      </c>
      <c r="E22" s="6">
        <v>1200</v>
      </c>
      <c r="F22" s="6">
        <v>1600</v>
      </c>
      <c r="G22" s="6">
        <v>1700</v>
      </c>
      <c r="H22" s="6">
        <v>1800</v>
      </c>
      <c r="I22" s="6">
        <v>1800</v>
      </c>
      <c r="J22" s="6">
        <v>1800</v>
      </c>
      <c r="K22" s="6">
        <v>1000</v>
      </c>
      <c r="L22" s="7">
        <v>300</v>
      </c>
      <c r="M22" s="7">
        <v>300</v>
      </c>
      <c r="N22" s="5">
        <v>12800</v>
      </c>
      <c r="O22" s="86" t="s">
        <v>67</v>
      </c>
    </row>
    <row r="23" spans="1:15" x14ac:dyDescent="0.25">
      <c r="A23" s="2" t="s">
        <v>15</v>
      </c>
      <c r="B23" s="92">
        <v>197</v>
      </c>
      <c r="C23" s="7">
        <v>144</v>
      </c>
      <c r="D23" s="7">
        <v>201</v>
      </c>
      <c r="E23" s="6">
        <v>1127</v>
      </c>
      <c r="F23" s="7">
        <v>827</v>
      </c>
      <c r="G23" s="7">
        <v>439</v>
      </c>
      <c r="H23" s="7">
        <v>578</v>
      </c>
      <c r="I23" s="7">
        <v>675</v>
      </c>
      <c r="J23" s="7">
        <v>879</v>
      </c>
      <c r="K23" s="7">
        <v>558</v>
      </c>
      <c r="L23" s="7">
        <v>163</v>
      </c>
      <c r="M23" s="7">
        <v>330</v>
      </c>
      <c r="N23" s="5">
        <v>6118</v>
      </c>
      <c r="O23" s="86" t="s">
        <v>68</v>
      </c>
    </row>
    <row r="24" spans="1:15" x14ac:dyDescent="0.25">
      <c r="A24" s="2" t="s">
        <v>16</v>
      </c>
      <c r="B24" s="91">
        <v>4900</v>
      </c>
      <c r="C24" s="6">
        <v>4576</v>
      </c>
      <c r="D24" s="6">
        <v>6447</v>
      </c>
      <c r="E24" s="6">
        <v>19912</v>
      </c>
      <c r="F24" s="6">
        <v>27177</v>
      </c>
      <c r="G24" s="6">
        <v>19323</v>
      </c>
      <c r="H24" s="6">
        <v>18854</v>
      </c>
      <c r="I24" s="6">
        <v>24576</v>
      </c>
      <c r="J24" s="6">
        <v>23020</v>
      </c>
      <c r="K24" s="6">
        <v>20139</v>
      </c>
      <c r="L24" s="6">
        <v>6204</v>
      </c>
      <c r="M24" s="6">
        <v>3621</v>
      </c>
      <c r="N24" s="5">
        <v>178749</v>
      </c>
      <c r="O24" s="86" t="s">
        <v>69</v>
      </c>
    </row>
    <row r="25" spans="1:15" x14ac:dyDescent="0.25">
      <c r="A25" s="2" t="s">
        <v>17</v>
      </c>
      <c r="B25" s="92">
        <v>327</v>
      </c>
      <c r="C25" s="7">
        <v>232</v>
      </c>
      <c r="D25" s="7">
        <v>396</v>
      </c>
      <c r="E25" s="7">
        <v>981</v>
      </c>
      <c r="F25" s="6">
        <v>1148</v>
      </c>
      <c r="G25" s="7">
        <v>891</v>
      </c>
      <c r="H25" s="7">
        <v>576</v>
      </c>
      <c r="I25" s="7">
        <v>793</v>
      </c>
      <c r="J25" s="6">
        <v>1128</v>
      </c>
      <c r="K25" s="6">
        <v>1129</v>
      </c>
      <c r="L25" s="7">
        <v>332</v>
      </c>
      <c r="M25" s="7">
        <v>131</v>
      </c>
      <c r="N25" s="5">
        <v>8064</v>
      </c>
      <c r="O25" s="86" t="s">
        <v>70</v>
      </c>
    </row>
    <row r="26" spans="1:15" x14ac:dyDescent="0.25">
      <c r="A26" s="2" t="s">
        <v>18</v>
      </c>
      <c r="B26" s="92">
        <v>45</v>
      </c>
      <c r="C26" s="7">
        <v>54</v>
      </c>
      <c r="D26" s="7">
        <v>50</v>
      </c>
      <c r="E26" s="7">
        <v>194</v>
      </c>
      <c r="F26" s="7">
        <v>667</v>
      </c>
      <c r="G26" s="7">
        <v>458</v>
      </c>
      <c r="H26" s="7">
        <v>167</v>
      </c>
      <c r="I26" s="7">
        <v>223</v>
      </c>
      <c r="J26" s="7">
        <v>0</v>
      </c>
      <c r="K26" s="7">
        <v>250</v>
      </c>
      <c r="L26" s="7">
        <v>120</v>
      </c>
      <c r="M26" s="7">
        <v>26</v>
      </c>
      <c r="N26" s="5">
        <v>2254</v>
      </c>
      <c r="O26" s="86" t="s">
        <v>71</v>
      </c>
    </row>
    <row r="27" spans="1:15" x14ac:dyDescent="0.25">
      <c r="A27" s="2" t="s">
        <v>19</v>
      </c>
      <c r="B27" s="92">
        <v>404</v>
      </c>
      <c r="C27" s="7">
        <v>232</v>
      </c>
      <c r="D27" s="7">
        <v>382</v>
      </c>
      <c r="E27" s="7">
        <v>467</v>
      </c>
      <c r="F27" s="6">
        <v>1162</v>
      </c>
      <c r="G27" s="7">
        <v>727</v>
      </c>
      <c r="H27" s="7">
        <v>800</v>
      </c>
      <c r="I27" s="6">
        <v>1043</v>
      </c>
      <c r="J27" s="7">
        <v>670</v>
      </c>
      <c r="K27" s="6">
        <v>2060</v>
      </c>
      <c r="L27" s="7">
        <v>240</v>
      </c>
      <c r="M27" s="7">
        <v>57</v>
      </c>
      <c r="N27" s="5">
        <v>8244</v>
      </c>
      <c r="O27" s="86" t="s">
        <v>72</v>
      </c>
    </row>
    <row r="28" spans="1:15" x14ac:dyDescent="0.25">
      <c r="A28" s="2" t="s">
        <v>20</v>
      </c>
      <c r="B28" s="92">
        <v>0</v>
      </c>
      <c r="C28" s="7">
        <v>459</v>
      </c>
      <c r="D28" s="7">
        <v>207</v>
      </c>
      <c r="E28" s="7">
        <v>597</v>
      </c>
      <c r="F28" s="7">
        <v>999</v>
      </c>
      <c r="G28" s="7">
        <v>644</v>
      </c>
      <c r="H28" s="7">
        <v>738</v>
      </c>
      <c r="I28" s="6">
        <v>1026</v>
      </c>
      <c r="J28" s="7">
        <v>901</v>
      </c>
      <c r="K28" s="7">
        <v>555</v>
      </c>
      <c r="L28" s="7">
        <v>128</v>
      </c>
      <c r="M28" s="7">
        <v>106</v>
      </c>
      <c r="N28" s="5">
        <v>6360</v>
      </c>
      <c r="O28" s="86" t="s">
        <v>73</v>
      </c>
    </row>
    <row r="29" spans="1:15" x14ac:dyDescent="0.25">
      <c r="A29" s="2" t="s">
        <v>21</v>
      </c>
      <c r="B29" s="91">
        <v>3595</v>
      </c>
      <c r="C29" s="6">
        <v>3652</v>
      </c>
      <c r="D29" s="6">
        <v>4082</v>
      </c>
      <c r="E29" s="6">
        <v>8903</v>
      </c>
      <c r="F29" s="6">
        <v>12468</v>
      </c>
      <c r="G29" s="6">
        <v>10244</v>
      </c>
      <c r="H29" s="6">
        <v>11532</v>
      </c>
      <c r="I29" s="6">
        <v>11445</v>
      </c>
      <c r="J29" s="6">
        <v>12132</v>
      </c>
      <c r="K29" s="6">
        <v>10263</v>
      </c>
      <c r="L29" s="6">
        <v>5619</v>
      </c>
      <c r="M29" s="6">
        <v>3903</v>
      </c>
      <c r="N29" s="5">
        <v>97838</v>
      </c>
      <c r="O29" s="86" t="s">
        <v>74</v>
      </c>
    </row>
    <row r="30" spans="1:15" x14ac:dyDescent="0.25">
      <c r="A30" s="2" t="s">
        <v>22</v>
      </c>
      <c r="B30" s="92">
        <v>159</v>
      </c>
      <c r="C30" s="7">
        <v>91</v>
      </c>
      <c r="D30" s="7">
        <v>198</v>
      </c>
      <c r="E30" s="7">
        <v>383</v>
      </c>
      <c r="F30" s="7">
        <v>389</v>
      </c>
      <c r="G30" s="7">
        <v>229</v>
      </c>
      <c r="H30" s="7">
        <v>186</v>
      </c>
      <c r="I30" s="7">
        <v>206</v>
      </c>
      <c r="J30" s="7">
        <v>249</v>
      </c>
      <c r="K30" s="7">
        <v>280</v>
      </c>
      <c r="L30" s="7">
        <v>66</v>
      </c>
      <c r="M30" s="7">
        <v>33</v>
      </c>
      <c r="N30" s="5">
        <v>2469</v>
      </c>
      <c r="O30" s="86" t="s">
        <v>75</v>
      </c>
    </row>
    <row r="31" spans="1:15" x14ac:dyDescent="0.25">
      <c r="A31" s="4" t="s">
        <v>23</v>
      </c>
      <c r="B31" s="90">
        <v>2143</v>
      </c>
      <c r="C31" s="5">
        <v>1603</v>
      </c>
      <c r="D31" s="5">
        <v>4938</v>
      </c>
      <c r="E31" s="5">
        <v>49822</v>
      </c>
      <c r="F31" s="5">
        <v>132509</v>
      </c>
      <c r="G31" s="5">
        <v>132169</v>
      </c>
      <c r="H31" s="5">
        <v>154598</v>
      </c>
      <c r="I31" s="5">
        <v>185270</v>
      </c>
      <c r="J31" s="5">
        <v>182076</v>
      </c>
      <c r="K31" s="5">
        <v>136513</v>
      </c>
      <c r="L31" s="5">
        <v>11134</v>
      </c>
      <c r="M31" s="5">
        <v>2382</v>
      </c>
      <c r="N31" s="5">
        <v>995157</v>
      </c>
      <c r="O31" s="87" t="s">
        <v>76</v>
      </c>
    </row>
    <row r="32" spans="1:15" x14ac:dyDescent="0.25">
      <c r="A32" s="2" t="s">
        <v>24</v>
      </c>
      <c r="B32" s="92">
        <v>800</v>
      </c>
      <c r="C32" s="7">
        <v>300</v>
      </c>
      <c r="D32" s="7">
        <v>700</v>
      </c>
      <c r="E32" s="6">
        <v>5500</v>
      </c>
      <c r="F32" s="6">
        <v>11300</v>
      </c>
      <c r="G32" s="6">
        <v>11900</v>
      </c>
      <c r="H32" s="6">
        <v>12000</v>
      </c>
      <c r="I32" s="6">
        <v>17400</v>
      </c>
      <c r="J32" s="6">
        <v>16400</v>
      </c>
      <c r="K32" s="6">
        <v>14300</v>
      </c>
      <c r="L32" s="6">
        <v>1500</v>
      </c>
      <c r="M32" s="7">
        <v>800</v>
      </c>
      <c r="N32" s="5">
        <v>92900</v>
      </c>
      <c r="O32" s="86" t="s">
        <v>77</v>
      </c>
    </row>
    <row r="33" spans="1:15" x14ac:dyDescent="0.25">
      <c r="A33" s="2" t="s">
        <v>25</v>
      </c>
      <c r="B33" s="91">
        <v>1173</v>
      </c>
      <c r="C33" s="6">
        <v>1015</v>
      </c>
      <c r="D33" s="6">
        <v>3414</v>
      </c>
      <c r="E33" s="6">
        <v>29273</v>
      </c>
      <c r="F33" s="6">
        <v>68871</v>
      </c>
      <c r="G33" s="6">
        <v>70069</v>
      </c>
      <c r="H33" s="6">
        <v>82498</v>
      </c>
      <c r="I33" s="6">
        <v>93170</v>
      </c>
      <c r="J33" s="6">
        <v>91976</v>
      </c>
      <c r="K33" s="6">
        <v>75480</v>
      </c>
      <c r="L33" s="6">
        <v>7652</v>
      </c>
      <c r="M33" s="6">
        <v>1383</v>
      </c>
      <c r="N33" s="5">
        <v>525974</v>
      </c>
      <c r="O33" s="86" t="s">
        <v>78</v>
      </c>
    </row>
    <row r="34" spans="1:15" x14ac:dyDescent="0.25">
      <c r="A34" s="2" t="s">
        <v>26</v>
      </c>
      <c r="B34" s="92">
        <v>100</v>
      </c>
      <c r="C34" s="7">
        <v>200</v>
      </c>
      <c r="D34" s="7">
        <v>700</v>
      </c>
      <c r="E34" s="6">
        <v>11800</v>
      </c>
      <c r="F34" s="6">
        <v>24300</v>
      </c>
      <c r="G34" s="6">
        <v>21900</v>
      </c>
      <c r="H34" s="6">
        <v>24300</v>
      </c>
      <c r="I34" s="6">
        <v>30200</v>
      </c>
      <c r="J34" s="6">
        <v>32000</v>
      </c>
      <c r="K34" s="6">
        <v>23500</v>
      </c>
      <c r="L34" s="7">
        <v>900</v>
      </c>
      <c r="M34" s="7">
        <v>100</v>
      </c>
      <c r="N34" s="5">
        <v>170000</v>
      </c>
      <c r="O34" s="86" t="s">
        <v>79</v>
      </c>
    </row>
    <row r="35" spans="1:15" x14ac:dyDescent="0.25">
      <c r="A35" s="2" t="s">
        <v>27</v>
      </c>
      <c r="B35" s="92">
        <v>38</v>
      </c>
      <c r="C35" s="7">
        <v>59</v>
      </c>
      <c r="D35" s="7">
        <v>73</v>
      </c>
      <c r="E35" s="6">
        <v>1964</v>
      </c>
      <c r="F35" s="6">
        <v>16100</v>
      </c>
      <c r="G35" s="6">
        <v>16600</v>
      </c>
      <c r="H35" s="6">
        <v>21500</v>
      </c>
      <c r="I35" s="6">
        <v>25100</v>
      </c>
      <c r="J35" s="6">
        <v>23600</v>
      </c>
      <c r="K35" s="6">
        <v>13633</v>
      </c>
      <c r="L35" s="7">
        <v>482</v>
      </c>
      <c r="M35" s="7">
        <v>29</v>
      </c>
      <c r="N35" s="5">
        <v>119178</v>
      </c>
      <c r="O35" s="86" t="s">
        <v>80</v>
      </c>
    </row>
    <row r="36" spans="1:15" x14ac:dyDescent="0.25">
      <c r="A36" s="2" t="s">
        <v>28</v>
      </c>
      <c r="B36" s="92">
        <v>32</v>
      </c>
      <c r="C36" s="7">
        <v>29</v>
      </c>
      <c r="D36" s="7">
        <v>51</v>
      </c>
      <c r="E36" s="7">
        <v>935</v>
      </c>
      <c r="F36" s="6">
        <v>9150</v>
      </c>
      <c r="G36" s="6">
        <v>9300</v>
      </c>
      <c r="H36" s="6">
        <v>11400</v>
      </c>
      <c r="I36" s="6">
        <v>15600</v>
      </c>
      <c r="J36" s="6">
        <v>14200</v>
      </c>
      <c r="K36" s="6">
        <v>7400</v>
      </c>
      <c r="L36" s="7">
        <v>200</v>
      </c>
      <c r="M36" s="7">
        <v>70</v>
      </c>
      <c r="N36" s="5">
        <v>68367</v>
      </c>
      <c r="O36" s="86" t="s">
        <v>81</v>
      </c>
    </row>
    <row r="37" spans="1:15" x14ac:dyDescent="0.25">
      <c r="A37" s="2" t="s">
        <v>29</v>
      </c>
      <c r="B37" s="92">
        <v>0</v>
      </c>
      <c r="C37" s="7">
        <v>0</v>
      </c>
      <c r="D37" s="7">
        <v>0</v>
      </c>
      <c r="E37" s="7">
        <v>350</v>
      </c>
      <c r="F37" s="6">
        <v>2788</v>
      </c>
      <c r="G37" s="6">
        <v>2400</v>
      </c>
      <c r="H37" s="6">
        <v>2900</v>
      </c>
      <c r="I37" s="6">
        <v>3800</v>
      </c>
      <c r="J37" s="6">
        <v>3900</v>
      </c>
      <c r="K37" s="6">
        <v>2200</v>
      </c>
      <c r="L37" s="7">
        <v>400</v>
      </c>
      <c r="M37" s="7">
        <v>0</v>
      </c>
      <c r="N37" s="5">
        <v>18738</v>
      </c>
      <c r="O37" s="86" t="s">
        <v>82</v>
      </c>
    </row>
    <row r="38" spans="1:15" x14ac:dyDescent="0.25">
      <c r="A38" s="4" t="s">
        <v>30</v>
      </c>
      <c r="B38" s="93">
        <v>43</v>
      </c>
      <c r="C38" s="8">
        <v>13</v>
      </c>
      <c r="D38" s="8">
        <v>10</v>
      </c>
      <c r="E38" s="8">
        <v>155</v>
      </c>
      <c r="F38" s="8">
        <v>426</v>
      </c>
      <c r="G38" s="8">
        <v>664</v>
      </c>
      <c r="H38" s="5">
        <v>2559</v>
      </c>
      <c r="I38" s="5">
        <v>4630</v>
      </c>
      <c r="J38" s="8">
        <v>740</v>
      </c>
      <c r="K38" s="8">
        <v>31</v>
      </c>
      <c r="L38" s="8">
        <v>0</v>
      </c>
      <c r="M38" s="8">
        <v>7</v>
      </c>
      <c r="N38" s="5">
        <v>9278</v>
      </c>
      <c r="O38" s="87" t="s">
        <v>83</v>
      </c>
    </row>
    <row r="39" spans="1:15" x14ac:dyDescent="0.25">
      <c r="A39" s="2" t="s">
        <v>31</v>
      </c>
      <c r="B39" s="92">
        <v>0</v>
      </c>
      <c r="C39" s="7">
        <v>0</v>
      </c>
      <c r="D39" s="7">
        <v>0</v>
      </c>
      <c r="E39" s="7">
        <v>116</v>
      </c>
      <c r="F39" s="7">
        <v>394</v>
      </c>
      <c r="G39" s="7">
        <v>573</v>
      </c>
      <c r="H39" s="6">
        <v>2508</v>
      </c>
      <c r="I39" s="6">
        <v>4507</v>
      </c>
      <c r="J39" s="7">
        <v>666</v>
      </c>
      <c r="K39" s="7">
        <v>31</v>
      </c>
      <c r="L39" s="7">
        <v>0</v>
      </c>
      <c r="M39" s="7">
        <v>7</v>
      </c>
      <c r="N39" s="5">
        <v>8802</v>
      </c>
      <c r="O39" s="86" t="s">
        <v>84</v>
      </c>
    </row>
    <row r="40" spans="1:15" x14ac:dyDescent="0.25">
      <c r="A40" s="2" t="s">
        <v>32</v>
      </c>
      <c r="B40" s="92">
        <v>43</v>
      </c>
      <c r="C40" s="7">
        <v>13</v>
      </c>
      <c r="D40" s="7">
        <v>10</v>
      </c>
      <c r="E40" s="7">
        <v>39</v>
      </c>
      <c r="F40" s="7">
        <v>32</v>
      </c>
      <c r="G40" s="7">
        <v>91</v>
      </c>
      <c r="H40" s="7">
        <v>51</v>
      </c>
      <c r="I40" s="7">
        <v>123</v>
      </c>
      <c r="J40" s="7">
        <v>74</v>
      </c>
      <c r="K40" s="7">
        <v>0</v>
      </c>
      <c r="L40" s="7">
        <v>0</v>
      </c>
      <c r="M40" s="7">
        <v>0</v>
      </c>
      <c r="N40" s="8">
        <v>476</v>
      </c>
      <c r="O40" s="86" t="s">
        <v>85</v>
      </c>
    </row>
    <row r="41" spans="1:15" x14ac:dyDescent="0.25">
      <c r="A41" s="4" t="s">
        <v>33</v>
      </c>
      <c r="B41" s="93">
        <v>98</v>
      </c>
      <c r="C41" s="8">
        <v>0</v>
      </c>
      <c r="D41" s="8">
        <v>0</v>
      </c>
      <c r="E41" s="8">
        <v>0</v>
      </c>
      <c r="F41" s="5">
        <v>1392</v>
      </c>
      <c r="G41" s="5">
        <v>1814</v>
      </c>
      <c r="H41" s="5">
        <v>3710</v>
      </c>
      <c r="I41" s="5">
        <v>5436</v>
      </c>
      <c r="J41" s="5">
        <v>2980</v>
      </c>
      <c r="K41" s="5">
        <v>1011</v>
      </c>
      <c r="L41" s="8">
        <v>0</v>
      </c>
      <c r="M41" s="8">
        <v>0</v>
      </c>
      <c r="N41" s="5">
        <v>16441</v>
      </c>
      <c r="O41" s="87" t="s">
        <v>86</v>
      </c>
    </row>
    <row r="42" spans="1:15" x14ac:dyDescent="0.25">
      <c r="A42" s="2" t="s">
        <v>34</v>
      </c>
      <c r="B42" s="92">
        <v>98</v>
      </c>
      <c r="C42" s="7">
        <v>0</v>
      </c>
      <c r="D42" s="7">
        <v>0</v>
      </c>
      <c r="E42" s="7">
        <v>0</v>
      </c>
      <c r="F42" s="6">
        <v>1392</v>
      </c>
      <c r="G42" s="6">
        <v>1814</v>
      </c>
      <c r="H42" s="6">
        <v>3710</v>
      </c>
      <c r="I42" s="6">
        <v>5436</v>
      </c>
      <c r="J42" s="6">
        <v>2980</v>
      </c>
      <c r="K42" s="6">
        <v>1011</v>
      </c>
      <c r="L42" s="7">
        <v>0</v>
      </c>
      <c r="M42" s="7">
        <v>0</v>
      </c>
      <c r="N42" s="5">
        <v>16441</v>
      </c>
      <c r="O42" s="86" t="s">
        <v>87</v>
      </c>
    </row>
    <row r="43" spans="1:15" x14ac:dyDescent="0.25">
      <c r="A43" s="4" t="s">
        <v>35</v>
      </c>
      <c r="B43" s="90">
        <v>2374</v>
      </c>
      <c r="C43" s="5">
        <v>2917</v>
      </c>
      <c r="D43" s="5">
        <v>5342</v>
      </c>
      <c r="E43" s="5">
        <v>30705</v>
      </c>
      <c r="F43" s="5">
        <v>46416</v>
      </c>
      <c r="G43" s="5">
        <v>44224</v>
      </c>
      <c r="H43" s="5">
        <v>49147</v>
      </c>
      <c r="I43" s="5">
        <v>62226</v>
      </c>
      <c r="J43" s="5">
        <v>57855</v>
      </c>
      <c r="K43" s="5">
        <v>38658</v>
      </c>
      <c r="L43" s="5">
        <v>7437</v>
      </c>
      <c r="M43" s="5">
        <v>2208</v>
      </c>
      <c r="N43" s="5">
        <v>349509</v>
      </c>
      <c r="O43" s="87" t="s">
        <v>88</v>
      </c>
    </row>
    <row r="44" spans="1:15" x14ac:dyDescent="0.25">
      <c r="A44" s="2" t="s">
        <v>36</v>
      </c>
      <c r="B44" s="91">
        <v>2124</v>
      </c>
      <c r="C44" s="6">
        <v>2711</v>
      </c>
      <c r="D44" s="6">
        <v>5091</v>
      </c>
      <c r="E44" s="6">
        <v>28634</v>
      </c>
      <c r="F44" s="6">
        <v>43263</v>
      </c>
      <c r="G44" s="6">
        <v>42310</v>
      </c>
      <c r="H44" s="6">
        <v>46839</v>
      </c>
      <c r="I44" s="6">
        <v>58148</v>
      </c>
      <c r="J44" s="6">
        <v>55785</v>
      </c>
      <c r="K44" s="6">
        <v>37435</v>
      </c>
      <c r="L44" s="6">
        <v>7238</v>
      </c>
      <c r="M44" s="6">
        <v>1985</v>
      </c>
      <c r="N44" s="5">
        <v>331563</v>
      </c>
      <c r="O44" s="86" t="s">
        <v>89</v>
      </c>
    </row>
    <row r="45" spans="1:15" x14ac:dyDescent="0.25">
      <c r="A45" s="2" t="s">
        <v>37</v>
      </c>
      <c r="B45" s="92">
        <v>250</v>
      </c>
      <c r="C45" s="7">
        <v>206</v>
      </c>
      <c r="D45" s="7">
        <v>251</v>
      </c>
      <c r="E45" s="6">
        <v>2071</v>
      </c>
      <c r="F45" s="6">
        <v>3153</v>
      </c>
      <c r="G45" s="6">
        <v>1914</v>
      </c>
      <c r="H45" s="6">
        <v>2308</v>
      </c>
      <c r="I45" s="6">
        <v>4078</v>
      </c>
      <c r="J45" s="6">
        <v>2070</v>
      </c>
      <c r="K45" s="6">
        <v>1223</v>
      </c>
      <c r="L45" s="7">
        <v>199</v>
      </c>
      <c r="M45" s="7">
        <v>223</v>
      </c>
      <c r="N45" s="5">
        <v>17946</v>
      </c>
      <c r="O45" s="86" t="s">
        <v>90</v>
      </c>
    </row>
    <row r="46" spans="1:15" x14ac:dyDescent="0.25">
      <c r="A46" s="4" t="s">
        <v>38</v>
      </c>
      <c r="B46" s="90">
        <v>2753</v>
      </c>
      <c r="C46" s="5">
        <v>1793</v>
      </c>
      <c r="D46" s="5">
        <v>1980</v>
      </c>
      <c r="E46" s="5">
        <v>8895</v>
      </c>
      <c r="F46" s="5">
        <v>13543</v>
      </c>
      <c r="G46" s="5">
        <v>12848</v>
      </c>
      <c r="H46" s="5">
        <v>12493</v>
      </c>
      <c r="I46" s="5">
        <v>18301</v>
      </c>
      <c r="J46" s="5">
        <v>13357</v>
      </c>
      <c r="K46" s="5">
        <v>8840</v>
      </c>
      <c r="L46" s="8">
        <v>680</v>
      </c>
      <c r="M46" s="8">
        <v>867</v>
      </c>
      <c r="N46" s="5">
        <v>96350</v>
      </c>
      <c r="O46" s="87" t="s">
        <v>91</v>
      </c>
    </row>
    <row r="47" spans="1:15" x14ac:dyDescent="0.25">
      <c r="A47" s="2" t="s">
        <v>39</v>
      </c>
      <c r="B47" s="91">
        <v>1008</v>
      </c>
      <c r="C47" s="7">
        <v>418</v>
      </c>
      <c r="D47" s="7">
        <v>441</v>
      </c>
      <c r="E47" s="6">
        <v>2008</v>
      </c>
      <c r="F47" s="6">
        <v>3632</v>
      </c>
      <c r="G47" s="6">
        <v>2929</v>
      </c>
      <c r="H47" s="6">
        <v>3178</v>
      </c>
      <c r="I47" s="6">
        <v>5015</v>
      </c>
      <c r="J47" s="6">
        <v>3227</v>
      </c>
      <c r="K47" s="6">
        <v>2045</v>
      </c>
      <c r="L47" s="7">
        <v>340</v>
      </c>
      <c r="M47" s="7">
        <v>247</v>
      </c>
      <c r="N47" s="5">
        <v>24488</v>
      </c>
      <c r="O47" s="86" t="s">
        <v>92</v>
      </c>
    </row>
    <row r="48" spans="1:15" x14ac:dyDescent="0.25">
      <c r="A48" s="2" t="s">
        <v>40</v>
      </c>
      <c r="B48" s="91">
        <v>1745</v>
      </c>
      <c r="C48" s="6">
        <v>1375</v>
      </c>
      <c r="D48" s="6">
        <v>1539</v>
      </c>
      <c r="E48" s="6">
        <v>6887</v>
      </c>
      <c r="F48" s="6">
        <v>9911</v>
      </c>
      <c r="G48" s="6">
        <v>9919</v>
      </c>
      <c r="H48" s="6">
        <v>9315</v>
      </c>
      <c r="I48" s="6">
        <v>13286</v>
      </c>
      <c r="J48" s="6">
        <v>10130</v>
      </c>
      <c r="K48" s="6">
        <v>6795</v>
      </c>
      <c r="L48" s="7">
        <v>340</v>
      </c>
      <c r="M48" s="7">
        <v>620</v>
      </c>
      <c r="N48" s="5">
        <v>71862</v>
      </c>
      <c r="O48" s="86" t="s">
        <v>93</v>
      </c>
    </row>
    <row r="49" spans="1:15" x14ac:dyDescent="0.25">
      <c r="A49" s="4" t="s">
        <v>94</v>
      </c>
      <c r="B49" s="90">
        <v>4069</v>
      </c>
      <c r="C49" s="5">
        <v>3358</v>
      </c>
      <c r="D49" s="5">
        <v>11557</v>
      </c>
      <c r="E49" s="5">
        <v>98388</v>
      </c>
      <c r="F49" s="5">
        <v>151072</v>
      </c>
      <c r="G49" s="5">
        <v>127572</v>
      </c>
      <c r="H49" s="5">
        <v>145525</v>
      </c>
      <c r="I49" s="5">
        <v>179263</v>
      </c>
      <c r="J49" s="5">
        <v>164666</v>
      </c>
      <c r="K49" s="5">
        <v>133002</v>
      </c>
      <c r="L49" s="5">
        <v>11563</v>
      </c>
      <c r="M49" s="5">
        <v>3821</v>
      </c>
      <c r="N49" s="5">
        <v>1033856</v>
      </c>
      <c r="O49" s="87" t="s">
        <v>137</v>
      </c>
    </row>
    <row r="50" spans="1:15" x14ac:dyDescent="0.25">
      <c r="A50" s="2" t="s">
        <v>95</v>
      </c>
      <c r="B50" s="91">
        <v>2665</v>
      </c>
      <c r="C50" s="6">
        <v>1931</v>
      </c>
      <c r="D50" s="6">
        <v>5331</v>
      </c>
      <c r="E50" s="6">
        <v>58369</v>
      </c>
      <c r="F50" s="6">
        <v>91777</v>
      </c>
      <c r="G50" s="6">
        <v>86674</v>
      </c>
      <c r="H50" s="6">
        <v>104928</v>
      </c>
      <c r="I50" s="6">
        <v>128087</v>
      </c>
      <c r="J50" s="6">
        <v>110029</v>
      </c>
      <c r="K50" s="6">
        <v>89958</v>
      </c>
      <c r="L50" s="6">
        <v>8519</v>
      </c>
      <c r="M50" s="6">
        <v>2789</v>
      </c>
      <c r="N50" s="5">
        <v>691057</v>
      </c>
      <c r="O50" s="86" t="s">
        <v>138</v>
      </c>
    </row>
    <row r="51" spans="1:15" x14ac:dyDescent="0.25">
      <c r="A51" s="2" t="s">
        <v>96</v>
      </c>
      <c r="B51" s="92">
        <v>6</v>
      </c>
      <c r="C51" s="7">
        <v>38</v>
      </c>
      <c r="D51" s="7">
        <v>30</v>
      </c>
      <c r="E51" s="7">
        <v>470</v>
      </c>
      <c r="F51" s="7">
        <v>600</v>
      </c>
      <c r="G51" s="7">
        <v>300</v>
      </c>
      <c r="H51" s="7">
        <v>200</v>
      </c>
      <c r="I51" s="7">
        <v>300</v>
      </c>
      <c r="J51" s="7">
        <v>400</v>
      </c>
      <c r="K51" s="7">
        <v>500</v>
      </c>
      <c r="L51" s="7">
        <v>30</v>
      </c>
      <c r="M51" s="7">
        <v>10</v>
      </c>
      <c r="N51" s="5">
        <v>2884</v>
      </c>
      <c r="O51" s="86" t="s">
        <v>139</v>
      </c>
    </row>
    <row r="52" spans="1:15" x14ac:dyDescent="0.25">
      <c r="A52" s="2" t="s">
        <v>97</v>
      </c>
      <c r="B52" s="92">
        <v>105</v>
      </c>
      <c r="C52" s="7">
        <v>95</v>
      </c>
      <c r="D52" s="7">
        <v>725</v>
      </c>
      <c r="E52" s="7">
        <v>775</v>
      </c>
      <c r="F52" s="6">
        <v>1850</v>
      </c>
      <c r="G52" s="6">
        <v>1630</v>
      </c>
      <c r="H52" s="6">
        <v>2300</v>
      </c>
      <c r="I52" s="6">
        <v>1800</v>
      </c>
      <c r="J52" s="6">
        <v>2900</v>
      </c>
      <c r="K52" s="6">
        <v>2700</v>
      </c>
      <c r="L52" s="7">
        <v>350</v>
      </c>
      <c r="M52" s="7">
        <v>110</v>
      </c>
      <c r="N52" s="5">
        <v>15340</v>
      </c>
      <c r="O52" s="86" t="s">
        <v>140</v>
      </c>
    </row>
    <row r="53" spans="1:15" x14ac:dyDescent="0.25">
      <c r="A53" s="2" t="s">
        <v>98</v>
      </c>
      <c r="B53" s="92">
        <v>503</v>
      </c>
      <c r="C53" s="7">
        <v>437</v>
      </c>
      <c r="D53" s="6">
        <v>2228</v>
      </c>
      <c r="E53" s="6">
        <v>14644</v>
      </c>
      <c r="F53" s="6">
        <v>20738</v>
      </c>
      <c r="G53" s="6">
        <v>14392</v>
      </c>
      <c r="H53" s="6">
        <v>13168</v>
      </c>
      <c r="I53" s="6">
        <v>16345</v>
      </c>
      <c r="J53" s="6">
        <v>18573</v>
      </c>
      <c r="K53" s="6">
        <v>13696</v>
      </c>
      <c r="L53" s="6">
        <v>1003</v>
      </c>
      <c r="M53" s="7">
        <v>300</v>
      </c>
      <c r="N53" s="5">
        <v>116027</v>
      </c>
      <c r="O53" s="86" t="s">
        <v>141</v>
      </c>
    </row>
    <row r="54" spans="1:15" x14ac:dyDescent="0.25">
      <c r="A54" s="2" t="s">
        <v>99</v>
      </c>
      <c r="B54" s="92">
        <v>597</v>
      </c>
      <c r="C54" s="7">
        <v>617</v>
      </c>
      <c r="D54" s="6">
        <v>2287</v>
      </c>
      <c r="E54" s="6">
        <v>16960</v>
      </c>
      <c r="F54" s="6">
        <v>24732</v>
      </c>
      <c r="G54" s="6">
        <v>17331</v>
      </c>
      <c r="H54" s="6">
        <v>18031</v>
      </c>
      <c r="I54" s="6">
        <v>23606</v>
      </c>
      <c r="J54" s="6">
        <v>23272</v>
      </c>
      <c r="K54" s="6">
        <v>17472</v>
      </c>
      <c r="L54" s="6">
        <v>1386</v>
      </c>
      <c r="M54" s="7">
        <v>527</v>
      </c>
      <c r="N54" s="5">
        <v>146818</v>
      </c>
      <c r="O54" s="86" t="s">
        <v>142</v>
      </c>
    </row>
    <row r="55" spans="1:15" x14ac:dyDescent="0.25">
      <c r="A55" s="2" t="s">
        <v>100</v>
      </c>
      <c r="B55" s="92">
        <v>63</v>
      </c>
      <c r="C55" s="7">
        <v>126</v>
      </c>
      <c r="D55" s="7">
        <v>273</v>
      </c>
      <c r="E55" s="6">
        <v>1998</v>
      </c>
      <c r="F55" s="6">
        <v>2861</v>
      </c>
      <c r="G55" s="6">
        <v>1609</v>
      </c>
      <c r="H55" s="6">
        <v>1617</v>
      </c>
      <c r="I55" s="6">
        <v>2413</v>
      </c>
      <c r="J55" s="6">
        <v>2301</v>
      </c>
      <c r="K55" s="6">
        <v>1951</v>
      </c>
      <c r="L55" s="7">
        <v>63</v>
      </c>
      <c r="M55" s="7">
        <v>52</v>
      </c>
      <c r="N55" s="5">
        <v>15327</v>
      </c>
      <c r="O55" s="86" t="s">
        <v>143</v>
      </c>
    </row>
    <row r="56" spans="1:15" x14ac:dyDescent="0.25">
      <c r="A56" s="2" t="s">
        <v>101</v>
      </c>
      <c r="B56" s="92">
        <v>130</v>
      </c>
      <c r="C56" s="7">
        <v>114</v>
      </c>
      <c r="D56" s="7">
        <v>683</v>
      </c>
      <c r="E56" s="6">
        <v>5172</v>
      </c>
      <c r="F56" s="6">
        <v>8514</v>
      </c>
      <c r="G56" s="6">
        <v>5636</v>
      </c>
      <c r="H56" s="6">
        <v>5281</v>
      </c>
      <c r="I56" s="6">
        <v>6712</v>
      </c>
      <c r="J56" s="6">
        <v>7191</v>
      </c>
      <c r="K56" s="6">
        <v>6725</v>
      </c>
      <c r="L56" s="7">
        <v>212</v>
      </c>
      <c r="M56" s="7">
        <v>33</v>
      </c>
      <c r="N56" s="5">
        <v>46403</v>
      </c>
      <c r="O56" s="86" t="s">
        <v>144</v>
      </c>
    </row>
    <row r="57" spans="1:15" x14ac:dyDescent="0.25">
      <c r="A57" s="2" t="s">
        <v>102</v>
      </c>
      <c r="B57" s="7">
        <v>0</v>
      </c>
      <c r="C57" s="7">
        <v>0</v>
      </c>
      <c r="D57" s="7">
        <v>0</v>
      </c>
      <c r="E57" s="7">
        <v>0</v>
      </c>
      <c r="F57" s="7">
        <v>0</v>
      </c>
      <c r="G57" s="7">
        <v>0</v>
      </c>
      <c r="H57" s="7">
        <v>0</v>
      </c>
      <c r="I57" s="7">
        <v>0</v>
      </c>
      <c r="J57" s="7">
        <v>0</v>
      </c>
      <c r="K57" s="7">
        <v>0</v>
      </c>
      <c r="L57" s="7">
        <v>0</v>
      </c>
      <c r="M57" s="7">
        <v>0</v>
      </c>
      <c r="N57" s="8">
        <v>0</v>
      </c>
      <c r="O57" s="86" t="s">
        <v>145</v>
      </c>
    </row>
    <row r="58" spans="1:15" x14ac:dyDescent="0.25">
      <c r="A58" s="4" t="s">
        <v>103</v>
      </c>
      <c r="B58" s="93">
        <v>211</v>
      </c>
      <c r="C58" s="8">
        <v>455</v>
      </c>
      <c r="D58" s="8">
        <v>199</v>
      </c>
      <c r="E58" s="5">
        <v>1874</v>
      </c>
      <c r="F58" s="5">
        <v>5228</v>
      </c>
      <c r="G58" s="5">
        <v>4311</v>
      </c>
      <c r="H58" s="5">
        <v>4783</v>
      </c>
      <c r="I58" s="5">
        <v>7243</v>
      </c>
      <c r="J58" s="5">
        <v>5514</v>
      </c>
      <c r="K58" s="5">
        <v>2593</v>
      </c>
      <c r="L58" s="8">
        <v>268</v>
      </c>
      <c r="M58" s="8">
        <v>216</v>
      </c>
      <c r="N58" s="5">
        <v>32895</v>
      </c>
      <c r="O58" s="87" t="s">
        <v>146</v>
      </c>
    </row>
    <row r="59" spans="1:15" x14ac:dyDescent="0.25">
      <c r="A59" s="2" t="s">
        <v>104</v>
      </c>
      <c r="B59" s="92">
        <v>211</v>
      </c>
      <c r="C59" s="7">
        <v>455</v>
      </c>
      <c r="D59" s="7">
        <v>199</v>
      </c>
      <c r="E59" s="6">
        <v>1874</v>
      </c>
      <c r="F59" s="6">
        <v>5228</v>
      </c>
      <c r="G59" s="6">
        <v>4311</v>
      </c>
      <c r="H59" s="6">
        <v>4783</v>
      </c>
      <c r="I59" s="6">
        <v>7243</v>
      </c>
      <c r="J59" s="6">
        <v>5514</v>
      </c>
      <c r="K59" s="6">
        <v>2593</v>
      </c>
      <c r="L59" s="7">
        <v>268</v>
      </c>
      <c r="M59" s="7">
        <v>216</v>
      </c>
      <c r="N59" s="5">
        <v>32895</v>
      </c>
      <c r="O59" s="86" t="s">
        <v>147</v>
      </c>
    </row>
    <row r="60" spans="1:15" x14ac:dyDescent="0.25">
      <c r="A60" s="4" t="s">
        <v>105</v>
      </c>
      <c r="B60" s="93">
        <v>0</v>
      </c>
      <c r="C60" s="8">
        <v>300</v>
      </c>
      <c r="D60" s="5">
        <v>1500</v>
      </c>
      <c r="E60" s="5">
        <v>2500</v>
      </c>
      <c r="F60" s="5">
        <v>3000</v>
      </c>
      <c r="G60" s="5">
        <v>3200</v>
      </c>
      <c r="H60" s="5">
        <v>2500</v>
      </c>
      <c r="I60" s="5">
        <v>2800</v>
      </c>
      <c r="J60" s="5">
        <v>3800</v>
      </c>
      <c r="K60" s="5">
        <v>2500</v>
      </c>
      <c r="L60" s="8">
        <v>700</v>
      </c>
      <c r="M60" s="8">
        <v>100</v>
      </c>
      <c r="N60" s="5">
        <v>22900</v>
      </c>
      <c r="O60" s="87" t="s">
        <v>148</v>
      </c>
    </row>
    <row r="61" spans="1:15" x14ac:dyDescent="0.25">
      <c r="A61" s="2" t="s">
        <v>106</v>
      </c>
      <c r="B61" s="92">
        <v>0</v>
      </c>
      <c r="C61" s="7">
        <v>300</v>
      </c>
      <c r="D61" s="6">
        <v>1500</v>
      </c>
      <c r="E61" s="6">
        <v>2500</v>
      </c>
      <c r="F61" s="6">
        <v>3000</v>
      </c>
      <c r="G61" s="6">
        <v>3200</v>
      </c>
      <c r="H61" s="6">
        <v>2500</v>
      </c>
      <c r="I61" s="6">
        <v>2800</v>
      </c>
      <c r="J61" s="6">
        <v>3800</v>
      </c>
      <c r="K61" s="6">
        <v>2500</v>
      </c>
      <c r="L61" s="7">
        <v>700</v>
      </c>
      <c r="M61" s="7">
        <v>100</v>
      </c>
      <c r="N61" s="5">
        <v>22900</v>
      </c>
      <c r="O61" s="103" t="s">
        <v>652</v>
      </c>
    </row>
    <row r="62" spans="1:15" x14ac:dyDescent="0.25">
      <c r="A62" s="4" t="s">
        <v>107</v>
      </c>
      <c r="B62" s="93">
        <v>205</v>
      </c>
      <c r="C62" s="8">
        <v>160</v>
      </c>
      <c r="D62" s="8">
        <v>264</v>
      </c>
      <c r="E62" s="5">
        <v>2708</v>
      </c>
      <c r="F62" s="5">
        <v>15152</v>
      </c>
      <c r="G62" s="5">
        <v>18992</v>
      </c>
      <c r="H62" s="5">
        <v>25466</v>
      </c>
      <c r="I62" s="5">
        <v>34056</v>
      </c>
      <c r="J62" s="5">
        <v>26958</v>
      </c>
      <c r="K62" s="5">
        <v>11570</v>
      </c>
      <c r="L62" s="8">
        <v>403</v>
      </c>
      <c r="M62" s="8">
        <v>195</v>
      </c>
      <c r="N62" s="5">
        <v>136129</v>
      </c>
      <c r="O62" s="87" t="s">
        <v>149</v>
      </c>
    </row>
    <row r="63" spans="1:15" x14ac:dyDescent="0.25">
      <c r="A63" s="2" t="s">
        <v>108</v>
      </c>
      <c r="B63" s="92">
        <v>205</v>
      </c>
      <c r="C63" s="7">
        <v>160</v>
      </c>
      <c r="D63" s="7">
        <v>264</v>
      </c>
      <c r="E63" s="6">
        <v>2708</v>
      </c>
      <c r="F63" s="6">
        <v>15152</v>
      </c>
      <c r="G63" s="6">
        <v>18992</v>
      </c>
      <c r="H63" s="6">
        <v>25466</v>
      </c>
      <c r="I63" s="6">
        <v>34056</v>
      </c>
      <c r="J63" s="6">
        <v>26958</v>
      </c>
      <c r="K63" s="6">
        <v>11570</v>
      </c>
      <c r="L63" s="7">
        <v>403</v>
      </c>
      <c r="M63" s="7">
        <v>195</v>
      </c>
      <c r="N63" s="5">
        <v>136129</v>
      </c>
      <c r="O63" s="86" t="s">
        <v>150</v>
      </c>
    </row>
    <row r="64" spans="1:15" x14ac:dyDescent="0.25">
      <c r="A64" s="4" t="s">
        <v>109</v>
      </c>
      <c r="B64" s="90">
        <v>2255</v>
      </c>
      <c r="C64" s="5">
        <v>2503</v>
      </c>
      <c r="D64" s="5">
        <v>5144</v>
      </c>
      <c r="E64" s="5">
        <v>15728</v>
      </c>
      <c r="F64" s="5">
        <v>22989</v>
      </c>
      <c r="G64" s="5">
        <v>16296</v>
      </c>
      <c r="H64" s="5">
        <v>15390</v>
      </c>
      <c r="I64" s="5">
        <v>21597</v>
      </c>
      <c r="J64" s="5">
        <v>18433</v>
      </c>
      <c r="K64" s="5">
        <v>18184</v>
      </c>
      <c r="L64" s="5">
        <v>4952</v>
      </c>
      <c r="M64" s="5">
        <v>2556</v>
      </c>
      <c r="N64" s="5">
        <v>146027</v>
      </c>
      <c r="O64" s="87" t="s">
        <v>151</v>
      </c>
    </row>
    <row r="65" spans="1:15" x14ac:dyDescent="0.25">
      <c r="A65" s="2" t="s">
        <v>110</v>
      </c>
      <c r="B65" s="91">
        <v>2130</v>
      </c>
      <c r="C65" s="6">
        <v>2310</v>
      </c>
      <c r="D65" s="6">
        <v>5000</v>
      </c>
      <c r="E65" s="6">
        <v>14480</v>
      </c>
      <c r="F65" s="6">
        <v>21550</v>
      </c>
      <c r="G65" s="6">
        <v>15340</v>
      </c>
      <c r="H65" s="6">
        <v>14170</v>
      </c>
      <c r="I65" s="6">
        <v>19970</v>
      </c>
      <c r="J65" s="6">
        <v>17390</v>
      </c>
      <c r="K65" s="6">
        <v>17390</v>
      </c>
      <c r="L65" s="6">
        <v>4819</v>
      </c>
      <c r="M65" s="6">
        <v>2431</v>
      </c>
      <c r="N65" s="5">
        <v>136980</v>
      </c>
      <c r="O65" s="86" t="s">
        <v>152</v>
      </c>
    </row>
    <row r="66" spans="1:15" x14ac:dyDescent="0.25">
      <c r="A66" s="2" t="s">
        <v>111</v>
      </c>
      <c r="B66" s="7">
        <v>0</v>
      </c>
      <c r="C66" s="7">
        <v>0</v>
      </c>
      <c r="D66" s="7">
        <v>0</v>
      </c>
      <c r="E66" s="7">
        <v>0</v>
      </c>
      <c r="F66" s="7">
        <v>0</v>
      </c>
      <c r="G66" s="7">
        <v>0</v>
      </c>
      <c r="H66" s="7">
        <v>0</v>
      </c>
      <c r="I66" s="7">
        <v>0</v>
      </c>
      <c r="J66" s="7">
        <v>0</v>
      </c>
      <c r="K66" s="7">
        <v>0</v>
      </c>
      <c r="L66" s="457">
        <v>0</v>
      </c>
      <c r="M66" s="457"/>
      <c r="N66" s="8">
        <v>0</v>
      </c>
      <c r="O66" s="86" t="s">
        <v>153</v>
      </c>
    </row>
    <row r="67" spans="1:15" x14ac:dyDescent="0.25">
      <c r="A67" s="2" t="s">
        <v>112</v>
      </c>
      <c r="B67" s="92">
        <v>89</v>
      </c>
      <c r="C67" s="7">
        <v>139</v>
      </c>
      <c r="D67" s="7">
        <v>81</v>
      </c>
      <c r="E67" s="7">
        <v>887</v>
      </c>
      <c r="F67" s="6">
        <v>1002</v>
      </c>
      <c r="G67" s="7">
        <v>679</v>
      </c>
      <c r="H67" s="7">
        <v>827</v>
      </c>
      <c r="I67" s="6">
        <v>1245</v>
      </c>
      <c r="J67" s="7">
        <v>703</v>
      </c>
      <c r="K67" s="7">
        <v>534</v>
      </c>
      <c r="L67" s="7">
        <v>92</v>
      </c>
      <c r="M67" s="7">
        <v>93</v>
      </c>
      <c r="N67" s="5">
        <v>6371</v>
      </c>
      <c r="O67" s="86" t="s">
        <v>154</v>
      </c>
    </row>
    <row r="68" spans="1:15" x14ac:dyDescent="0.25">
      <c r="A68" s="2" t="s">
        <v>113</v>
      </c>
      <c r="B68" s="92">
        <v>36</v>
      </c>
      <c r="C68" s="7">
        <v>54</v>
      </c>
      <c r="D68" s="7">
        <v>63</v>
      </c>
      <c r="E68" s="7">
        <v>361</v>
      </c>
      <c r="F68" s="7">
        <v>437</v>
      </c>
      <c r="G68" s="7">
        <v>277</v>
      </c>
      <c r="H68" s="7">
        <v>393</v>
      </c>
      <c r="I68" s="7">
        <v>382</v>
      </c>
      <c r="J68" s="7">
        <v>340</v>
      </c>
      <c r="K68" s="7">
        <v>260</v>
      </c>
      <c r="L68" s="7">
        <v>41</v>
      </c>
      <c r="M68" s="7">
        <v>32</v>
      </c>
      <c r="N68" s="5">
        <v>2676</v>
      </c>
      <c r="O68" s="86" t="s">
        <v>155</v>
      </c>
    </row>
    <row r="69" spans="1:15" x14ac:dyDescent="0.25">
      <c r="A69" s="4" t="s">
        <v>114</v>
      </c>
      <c r="B69" s="93">
        <v>319</v>
      </c>
      <c r="C69" s="8">
        <v>384</v>
      </c>
      <c r="D69" s="5">
        <v>1217</v>
      </c>
      <c r="E69" s="5">
        <v>14541</v>
      </c>
      <c r="F69" s="5">
        <v>42093</v>
      </c>
      <c r="G69" s="5">
        <v>47382</v>
      </c>
      <c r="H69" s="5">
        <v>52937</v>
      </c>
      <c r="I69" s="5">
        <v>59289</v>
      </c>
      <c r="J69" s="5">
        <v>59532</v>
      </c>
      <c r="K69" s="5">
        <v>35646</v>
      </c>
      <c r="L69" s="5">
        <v>1472</v>
      </c>
      <c r="M69" s="8">
        <v>225</v>
      </c>
      <c r="N69" s="5">
        <v>315037</v>
      </c>
      <c r="O69" s="87" t="s">
        <v>156</v>
      </c>
    </row>
    <row r="70" spans="1:15" x14ac:dyDescent="0.25">
      <c r="A70" s="2" t="s">
        <v>115</v>
      </c>
      <c r="B70" s="92">
        <v>250</v>
      </c>
      <c r="C70" s="7">
        <v>300</v>
      </c>
      <c r="D70" s="7">
        <v>800</v>
      </c>
      <c r="E70" s="6">
        <v>9900</v>
      </c>
      <c r="F70" s="6">
        <v>27400</v>
      </c>
      <c r="G70" s="6">
        <v>30600</v>
      </c>
      <c r="H70" s="6">
        <v>36200</v>
      </c>
      <c r="I70" s="6">
        <v>41400</v>
      </c>
      <c r="J70" s="6">
        <v>38900</v>
      </c>
      <c r="K70" s="6">
        <v>26200</v>
      </c>
      <c r="L70" s="6">
        <v>1400</v>
      </c>
      <c r="M70" s="7">
        <v>200</v>
      </c>
      <c r="N70" s="5">
        <v>213550</v>
      </c>
      <c r="O70" s="86" t="s">
        <v>157</v>
      </c>
    </row>
    <row r="71" spans="1:15" x14ac:dyDescent="0.25">
      <c r="A71" s="2" t="s">
        <v>116</v>
      </c>
      <c r="B71" s="92">
        <v>69</v>
      </c>
      <c r="C71" s="7">
        <v>84</v>
      </c>
      <c r="D71" s="7">
        <v>417</v>
      </c>
      <c r="E71" s="6">
        <v>4641</v>
      </c>
      <c r="F71" s="6">
        <v>14693</v>
      </c>
      <c r="G71" s="6">
        <v>16782</v>
      </c>
      <c r="H71" s="6">
        <v>16737</v>
      </c>
      <c r="I71" s="6">
        <v>17889</v>
      </c>
      <c r="J71" s="6">
        <v>20632</v>
      </c>
      <c r="K71" s="6">
        <v>9446</v>
      </c>
      <c r="L71" s="7">
        <v>72</v>
      </c>
      <c r="M71" s="7">
        <v>25</v>
      </c>
      <c r="N71" s="5">
        <v>101487</v>
      </c>
      <c r="O71" s="86" t="s">
        <v>158</v>
      </c>
    </row>
    <row r="72" spans="1:15" x14ac:dyDescent="0.25">
      <c r="A72" s="2" t="s">
        <v>117</v>
      </c>
      <c r="B72" s="7">
        <v>0</v>
      </c>
      <c r="C72" s="7">
        <v>0</v>
      </c>
      <c r="D72" s="7">
        <v>0</v>
      </c>
      <c r="E72" s="7">
        <v>0</v>
      </c>
      <c r="F72" s="7">
        <v>0</v>
      </c>
      <c r="G72" s="7">
        <v>0</v>
      </c>
      <c r="H72" s="7">
        <v>0</v>
      </c>
      <c r="I72" s="7">
        <v>0</v>
      </c>
      <c r="J72" s="7">
        <v>0</v>
      </c>
      <c r="K72" s="7">
        <v>0</v>
      </c>
      <c r="L72" s="7">
        <v>0</v>
      </c>
      <c r="M72" s="7">
        <v>0</v>
      </c>
      <c r="N72" s="8">
        <v>0</v>
      </c>
      <c r="O72" s="86" t="s">
        <v>159</v>
      </c>
    </row>
    <row r="73" spans="1:15" x14ac:dyDescent="0.25">
      <c r="A73" s="4" t="s">
        <v>118</v>
      </c>
      <c r="B73" s="90">
        <v>1190</v>
      </c>
      <c r="C73" s="5">
        <v>1560</v>
      </c>
      <c r="D73" s="5">
        <v>2200</v>
      </c>
      <c r="E73" s="5">
        <v>12850</v>
      </c>
      <c r="F73" s="5">
        <v>18800</v>
      </c>
      <c r="G73" s="5">
        <v>13100</v>
      </c>
      <c r="H73" s="5">
        <v>15150</v>
      </c>
      <c r="I73" s="5">
        <v>21750</v>
      </c>
      <c r="J73" s="5">
        <v>17900</v>
      </c>
      <c r="K73" s="5">
        <v>10200</v>
      </c>
      <c r="L73" s="5">
        <v>2615</v>
      </c>
      <c r="M73" s="8">
        <v>880</v>
      </c>
      <c r="N73" s="5">
        <v>118195</v>
      </c>
      <c r="O73" s="87" t="s">
        <v>160</v>
      </c>
    </row>
    <row r="74" spans="1:15" x14ac:dyDescent="0.25">
      <c r="A74" s="2" t="s">
        <v>119</v>
      </c>
      <c r="B74" s="91">
        <v>1190</v>
      </c>
      <c r="C74" s="6">
        <v>1560</v>
      </c>
      <c r="D74" s="6">
        <v>2200</v>
      </c>
      <c r="E74" s="6">
        <v>12850</v>
      </c>
      <c r="F74" s="6">
        <v>18800</v>
      </c>
      <c r="G74" s="6">
        <v>13100</v>
      </c>
      <c r="H74" s="6">
        <v>15150</v>
      </c>
      <c r="I74" s="6">
        <v>21750</v>
      </c>
      <c r="J74" s="6">
        <v>17900</v>
      </c>
      <c r="K74" s="6">
        <v>10200</v>
      </c>
      <c r="L74" s="6">
        <v>2615</v>
      </c>
      <c r="M74" s="7">
        <v>880</v>
      </c>
      <c r="N74" s="5">
        <v>118195</v>
      </c>
      <c r="O74" s="86" t="s">
        <v>161</v>
      </c>
    </row>
    <row r="75" spans="1:15" x14ac:dyDescent="0.25">
      <c r="A75" s="4" t="s">
        <v>120</v>
      </c>
      <c r="B75" s="93">
        <v>119</v>
      </c>
      <c r="C75" s="8">
        <v>127</v>
      </c>
      <c r="D75" s="8">
        <v>201</v>
      </c>
      <c r="E75" s="5">
        <v>4112</v>
      </c>
      <c r="F75" s="5">
        <v>6496</v>
      </c>
      <c r="G75" s="5">
        <v>12059</v>
      </c>
      <c r="H75" s="5">
        <v>19673</v>
      </c>
      <c r="I75" s="5">
        <v>26036</v>
      </c>
      <c r="J75" s="5">
        <v>22302</v>
      </c>
      <c r="K75" s="5">
        <v>16464</v>
      </c>
      <c r="L75" s="8">
        <v>295</v>
      </c>
      <c r="M75" s="8">
        <v>68</v>
      </c>
      <c r="N75" s="5">
        <v>107952</v>
      </c>
      <c r="O75" s="87" t="s">
        <v>162</v>
      </c>
    </row>
    <row r="76" spans="1:15" x14ac:dyDescent="0.25">
      <c r="A76" s="2" t="s">
        <v>121</v>
      </c>
      <c r="B76" s="92">
        <v>62</v>
      </c>
      <c r="C76" s="7">
        <v>22</v>
      </c>
      <c r="D76" s="7">
        <v>0</v>
      </c>
      <c r="E76" s="7">
        <v>0</v>
      </c>
      <c r="F76" s="7">
        <v>0</v>
      </c>
      <c r="G76" s="6">
        <v>8242</v>
      </c>
      <c r="H76" s="6">
        <v>15953</v>
      </c>
      <c r="I76" s="6">
        <v>21195</v>
      </c>
      <c r="J76" s="6">
        <v>17022</v>
      </c>
      <c r="K76" s="6">
        <v>11949</v>
      </c>
      <c r="L76" s="7">
        <v>187</v>
      </c>
      <c r="M76" s="7">
        <v>43</v>
      </c>
      <c r="N76" s="5">
        <v>74675</v>
      </c>
      <c r="O76" s="86" t="s">
        <v>163</v>
      </c>
    </row>
    <row r="77" spans="1:15" x14ac:dyDescent="0.25">
      <c r="A77" s="2" t="s">
        <v>122</v>
      </c>
      <c r="B77" s="92">
        <v>40</v>
      </c>
      <c r="C77" s="7">
        <v>18</v>
      </c>
      <c r="D77" s="7">
        <v>56</v>
      </c>
      <c r="E77" s="6">
        <v>1990</v>
      </c>
      <c r="F77" s="6">
        <v>3367</v>
      </c>
      <c r="G77" s="6">
        <v>2080</v>
      </c>
      <c r="H77" s="6">
        <v>2260</v>
      </c>
      <c r="I77" s="6">
        <v>2977</v>
      </c>
      <c r="J77" s="6">
        <v>3198</v>
      </c>
      <c r="K77" s="6">
        <v>2427</v>
      </c>
      <c r="L77" s="7">
        <v>57</v>
      </c>
      <c r="M77" s="7">
        <v>25</v>
      </c>
      <c r="N77" s="5">
        <v>18495</v>
      </c>
      <c r="O77" s="86" t="s">
        <v>164</v>
      </c>
    </row>
    <row r="78" spans="1:15" x14ac:dyDescent="0.25">
      <c r="A78" s="2" t="s">
        <v>123</v>
      </c>
      <c r="B78" s="92">
        <v>17</v>
      </c>
      <c r="C78" s="7">
        <v>87</v>
      </c>
      <c r="D78" s="7">
        <v>145</v>
      </c>
      <c r="E78" s="6">
        <v>2122</v>
      </c>
      <c r="F78" s="6">
        <v>3129</v>
      </c>
      <c r="G78" s="6">
        <v>1737</v>
      </c>
      <c r="H78" s="6">
        <v>1460</v>
      </c>
      <c r="I78" s="6">
        <v>1864</v>
      </c>
      <c r="J78" s="6">
        <v>2082</v>
      </c>
      <c r="K78" s="6">
        <v>2088</v>
      </c>
      <c r="L78" s="7">
        <v>51</v>
      </c>
      <c r="M78" s="7">
        <v>0</v>
      </c>
      <c r="N78" s="5">
        <v>14782</v>
      </c>
      <c r="O78" s="86" t="s">
        <v>165</v>
      </c>
    </row>
    <row r="79" spans="1:15" x14ac:dyDescent="0.25">
      <c r="A79" s="2" t="s">
        <v>124</v>
      </c>
      <c r="B79" s="92">
        <v>0</v>
      </c>
      <c r="C79" s="7">
        <v>0</v>
      </c>
      <c r="D79" s="7">
        <v>0</v>
      </c>
      <c r="E79" s="7">
        <v>0</v>
      </c>
      <c r="F79" s="7">
        <v>0</v>
      </c>
      <c r="G79" s="7">
        <v>0</v>
      </c>
      <c r="H79" s="7">
        <v>0</v>
      </c>
      <c r="I79" s="7">
        <v>0</v>
      </c>
      <c r="J79" s="7">
        <v>0</v>
      </c>
      <c r="K79" s="7">
        <v>0</v>
      </c>
      <c r="L79" s="7">
        <v>0</v>
      </c>
      <c r="M79" s="7">
        <v>0</v>
      </c>
      <c r="N79" s="8">
        <v>0</v>
      </c>
      <c r="O79" s="86" t="s">
        <v>166</v>
      </c>
    </row>
    <row r="80" spans="1:15" x14ac:dyDescent="0.25">
      <c r="A80" s="2" t="s">
        <v>125</v>
      </c>
      <c r="B80" s="92">
        <v>0</v>
      </c>
      <c r="C80" s="7">
        <v>0</v>
      </c>
      <c r="D80" s="7">
        <v>0</v>
      </c>
      <c r="E80" s="7">
        <v>0</v>
      </c>
      <c r="F80" s="7">
        <v>0</v>
      </c>
      <c r="G80" s="7">
        <v>0</v>
      </c>
      <c r="H80" s="7">
        <v>0</v>
      </c>
      <c r="I80" s="7">
        <v>0</v>
      </c>
      <c r="J80" s="7">
        <v>0</v>
      </c>
      <c r="K80" s="7">
        <v>0</v>
      </c>
      <c r="L80" s="7">
        <v>0</v>
      </c>
      <c r="M80" s="7">
        <v>0</v>
      </c>
      <c r="N80" s="8">
        <v>0</v>
      </c>
      <c r="O80" s="86" t="s">
        <v>167</v>
      </c>
    </row>
    <row r="81" spans="1:15" x14ac:dyDescent="0.25">
      <c r="A81" s="4" t="s">
        <v>126</v>
      </c>
      <c r="B81" s="93">
        <v>18</v>
      </c>
      <c r="C81" s="8">
        <v>23</v>
      </c>
      <c r="D81" s="8">
        <v>13</v>
      </c>
      <c r="E81" s="8">
        <v>563</v>
      </c>
      <c r="F81" s="5">
        <v>3299</v>
      </c>
      <c r="G81" s="5">
        <v>3638</v>
      </c>
      <c r="H81" s="5">
        <v>5584</v>
      </c>
      <c r="I81" s="5">
        <v>8086</v>
      </c>
      <c r="J81" s="5">
        <v>5825</v>
      </c>
      <c r="K81" s="5">
        <v>1339</v>
      </c>
      <c r="L81" s="8">
        <v>37</v>
      </c>
      <c r="M81" s="8">
        <v>4</v>
      </c>
      <c r="N81" s="5">
        <v>28429</v>
      </c>
      <c r="O81" s="87" t="s">
        <v>168</v>
      </c>
    </row>
    <row r="82" spans="1:15" x14ac:dyDescent="0.25">
      <c r="A82" s="2" t="s">
        <v>127</v>
      </c>
      <c r="B82" s="92">
        <v>18</v>
      </c>
      <c r="C82" s="7">
        <v>23</v>
      </c>
      <c r="D82" s="7">
        <v>13</v>
      </c>
      <c r="E82" s="7">
        <v>147</v>
      </c>
      <c r="F82" s="7">
        <v>455</v>
      </c>
      <c r="G82" s="7">
        <v>396</v>
      </c>
      <c r="H82" s="7">
        <v>589</v>
      </c>
      <c r="I82" s="7">
        <v>806</v>
      </c>
      <c r="J82" s="7">
        <v>684</v>
      </c>
      <c r="K82" s="7">
        <v>260</v>
      </c>
      <c r="L82" s="7">
        <v>37</v>
      </c>
      <c r="M82" s="7">
        <v>4</v>
      </c>
      <c r="N82" s="5">
        <v>3432</v>
      </c>
      <c r="O82" s="86" t="s">
        <v>169</v>
      </c>
    </row>
    <row r="83" spans="1:15" x14ac:dyDescent="0.25">
      <c r="A83" s="2" t="s">
        <v>128</v>
      </c>
      <c r="B83" s="92">
        <v>0</v>
      </c>
      <c r="C83" s="7">
        <v>0</v>
      </c>
      <c r="D83" s="7">
        <v>0</v>
      </c>
      <c r="E83" s="7">
        <v>416</v>
      </c>
      <c r="F83" s="6">
        <v>2844</v>
      </c>
      <c r="G83" s="6">
        <v>3242</v>
      </c>
      <c r="H83" s="6">
        <v>4995</v>
      </c>
      <c r="I83" s="6">
        <v>7280</v>
      </c>
      <c r="J83" s="6">
        <v>5141</v>
      </c>
      <c r="K83" s="6">
        <v>1079</v>
      </c>
      <c r="L83" s="7">
        <v>0</v>
      </c>
      <c r="M83" s="7">
        <v>0</v>
      </c>
      <c r="N83" s="5">
        <v>24997</v>
      </c>
      <c r="O83" s="86" t="s">
        <v>170</v>
      </c>
    </row>
    <row r="84" spans="1:15" x14ac:dyDescent="0.25">
      <c r="A84" s="4" t="s">
        <v>129</v>
      </c>
      <c r="B84" s="93">
        <v>2</v>
      </c>
      <c r="C84" s="8">
        <v>3</v>
      </c>
      <c r="D84" s="8">
        <v>3</v>
      </c>
      <c r="E84" s="8">
        <v>10</v>
      </c>
      <c r="F84" s="8">
        <v>8</v>
      </c>
      <c r="G84" s="8">
        <v>10</v>
      </c>
      <c r="H84" s="8">
        <v>10</v>
      </c>
      <c r="I84" s="8">
        <v>40</v>
      </c>
      <c r="J84" s="8">
        <v>6</v>
      </c>
      <c r="K84" s="8">
        <v>20</v>
      </c>
      <c r="L84" s="8">
        <v>8</v>
      </c>
      <c r="M84" s="8">
        <v>8</v>
      </c>
      <c r="N84" s="8">
        <v>128</v>
      </c>
      <c r="O84" s="87" t="s">
        <v>171</v>
      </c>
    </row>
    <row r="85" spans="1:15" x14ac:dyDescent="0.25">
      <c r="A85" s="2" t="s">
        <v>130</v>
      </c>
      <c r="B85" s="92">
        <v>2</v>
      </c>
      <c r="C85" s="7">
        <v>3</v>
      </c>
      <c r="D85" s="7">
        <v>3</v>
      </c>
      <c r="E85" s="7">
        <v>10</v>
      </c>
      <c r="F85" s="7">
        <v>8</v>
      </c>
      <c r="G85" s="7">
        <v>10</v>
      </c>
      <c r="H85" s="7">
        <v>10</v>
      </c>
      <c r="I85" s="7">
        <v>40</v>
      </c>
      <c r="J85" s="7">
        <v>6</v>
      </c>
      <c r="K85" s="7">
        <v>20</v>
      </c>
      <c r="L85" s="7">
        <v>8</v>
      </c>
      <c r="M85" s="7">
        <v>8</v>
      </c>
      <c r="N85" s="8">
        <v>128</v>
      </c>
      <c r="O85" s="86" t="s">
        <v>172</v>
      </c>
    </row>
    <row r="86" spans="1:15" x14ac:dyDescent="0.25">
      <c r="A86" s="4" t="s">
        <v>131</v>
      </c>
      <c r="B86" s="93">
        <v>220</v>
      </c>
      <c r="C86" s="8">
        <v>220</v>
      </c>
      <c r="D86" s="8">
        <v>315</v>
      </c>
      <c r="E86" s="5">
        <v>2451</v>
      </c>
      <c r="F86" s="5">
        <v>5904</v>
      </c>
      <c r="G86" s="5">
        <v>4609</v>
      </c>
      <c r="H86" s="5">
        <v>5224</v>
      </c>
      <c r="I86" s="5">
        <v>8753</v>
      </c>
      <c r="J86" s="5">
        <v>5651</v>
      </c>
      <c r="K86" s="5">
        <v>4089</v>
      </c>
      <c r="L86" s="8">
        <v>352</v>
      </c>
      <c r="M86" s="8">
        <v>188</v>
      </c>
      <c r="N86" s="5">
        <v>37976</v>
      </c>
      <c r="O86" s="87" t="s">
        <v>173</v>
      </c>
    </row>
    <row r="87" spans="1:15" x14ac:dyDescent="0.25">
      <c r="A87" s="2" t="s">
        <v>132</v>
      </c>
      <c r="B87" s="92">
        <v>81</v>
      </c>
      <c r="C87" s="7">
        <v>81</v>
      </c>
      <c r="D87" s="7">
        <v>168</v>
      </c>
      <c r="E87" s="6">
        <v>1788</v>
      </c>
      <c r="F87" s="6">
        <v>4245</v>
      </c>
      <c r="G87" s="6">
        <v>3081</v>
      </c>
      <c r="H87" s="6">
        <v>3125</v>
      </c>
      <c r="I87" s="6">
        <v>4821</v>
      </c>
      <c r="J87" s="6">
        <v>3346</v>
      </c>
      <c r="K87" s="6">
        <v>2457</v>
      </c>
      <c r="L87" s="7">
        <v>171</v>
      </c>
      <c r="M87" s="7">
        <v>97</v>
      </c>
      <c r="N87" s="5">
        <v>23461</v>
      </c>
      <c r="O87" s="86" t="s">
        <v>174</v>
      </c>
    </row>
    <row r="88" spans="1:15" x14ac:dyDescent="0.25">
      <c r="A88" s="2" t="s">
        <v>133</v>
      </c>
      <c r="B88" s="7">
        <v>0</v>
      </c>
      <c r="C88" s="7">
        <v>0</v>
      </c>
      <c r="D88" s="7">
        <v>0</v>
      </c>
      <c r="E88" s="7">
        <v>0</v>
      </c>
      <c r="F88" s="7">
        <v>0</v>
      </c>
      <c r="G88" s="7">
        <v>0</v>
      </c>
      <c r="H88" s="7">
        <v>0</v>
      </c>
      <c r="I88" s="7">
        <v>0</v>
      </c>
      <c r="J88" s="7">
        <v>0</v>
      </c>
      <c r="K88" s="7">
        <v>0</v>
      </c>
      <c r="L88" s="457">
        <v>0</v>
      </c>
      <c r="M88" s="457"/>
      <c r="N88" s="8">
        <v>0</v>
      </c>
      <c r="O88" s="86" t="s">
        <v>175</v>
      </c>
    </row>
    <row r="89" spans="1:15" x14ac:dyDescent="0.25">
      <c r="A89" s="2" t="s">
        <v>134</v>
      </c>
      <c r="B89" s="92">
        <v>139</v>
      </c>
      <c r="C89" s="7">
        <v>139</v>
      </c>
      <c r="D89" s="7">
        <v>147</v>
      </c>
      <c r="E89" s="7">
        <v>663</v>
      </c>
      <c r="F89" s="6">
        <v>1659</v>
      </c>
      <c r="G89" s="6">
        <v>1528</v>
      </c>
      <c r="H89" s="6">
        <v>2099</v>
      </c>
      <c r="I89" s="6">
        <v>3932</v>
      </c>
      <c r="J89" s="6">
        <v>2305</v>
      </c>
      <c r="K89" s="6">
        <v>1632</v>
      </c>
      <c r="L89" s="7">
        <v>181</v>
      </c>
      <c r="M89" s="7">
        <v>91</v>
      </c>
      <c r="N89" s="5">
        <v>14515</v>
      </c>
      <c r="O89" s="86" t="s">
        <v>176</v>
      </c>
    </row>
    <row r="90" spans="1:15" x14ac:dyDescent="0.25">
      <c r="A90" s="4" t="s">
        <v>135</v>
      </c>
      <c r="B90" s="93">
        <v>300</v>
      </c>
      <c r="C90" s="8">
        <v>200</v>
      </c>
      <c r="D90" s="8">
        <v>400</v>
      </c>
      <c r="E90" s="5">
        <v>1300</v>
      </c>
      <c r="F90" s="5">
        <v>3300</v>
      </c>
      <c r="G90" s="5">
        <v>2500</v>
      </c>
      <c r="H90" s="5">
        <v>2200</v>
      </c>
      <c r="I90" s="5">
        <v>2400</v>
      </c>
      <c r="J90" s="5">
        <v>2900</v>
      </c>
      <c r="K90" s="5">
        <v>1200</v>
      </c>
      <c r="L90" s="8">
        <v>600</v>
      </c>
      <c r="M90" s="8">
        <v>200</v>
      </c>
      <c r="N90" s="5">
        <v>17500</v>
      </c>
      <c r="O90" s="87" t="s">
        <v>177</v>
      </c>
    </row>
    <row r="91" spans="1:15" x14ac:dyDescent="0.25">
      <c r="A91" s="2" t="s">
        <v>136</v>
      </c>
      <c r="B91" s="92">
        <v>300</v>
      </c>
      <c r="C91" s="7">
        <v>200</v>
      </c>
      <c r="D91" s="7">
        <v>400</v>
      </c>
      <c r="E91" s="6">
        <v>1300</v>
      </c>
      <c r="F91" s="6">
        <v>3300</v>
      </c>
      <c r="G91" s="6">
        <v>2500</v>
      </c>
      <c r="H91" s="6">
        <v>2200</v>
      </c>
      <c r="I91" s="6">
        <v>2400</v>
      </c>
      <c r="J91" s="6">
        <v>2900</v>
      </c>
      <c r="K91" s="6">
        <v>1200</v>
      </c>
      <c r="L91" s="7">
        <v>600</v>
      </c>
      <c r="M91" s="7">
        <v>200</v>
      </c>
      <c r="N91" s="5">
        <v>17500</v>
      </c>
      <c r="O91" s="86" t="s">
        <v>178</v>
      </c>
    </row>
    <row r="92" spans="1:15" x14ac:dyDescent="0.25">
      <c r="A92" s="4" t="s">
        <v>179</v>
      </c>
      <c r="B92" s="93">
        <v>511</v>
      </c>
      <c r="C92" s="8">
        <v>248</v>
      </c>
      <c r="D92" s="8">
        <v>446</v>
      </c>
      <c r="E92" s="5">
        <v>2381</v>
      </c>
      <c r="F92" s="5">
        <v>4754</v>
      </c>
      <c r="G92" s="5">
        <v>4999</v>
      </c>
      <c r="H92" s="5">
        <v>6749</v>
      </c>
      <c r="I92" s="5">
        <v>8100</v>
      </c>
      <c r="J92" s="5">
        <v>7539</v>
      </c>
      <c r="K92" s="5">
        <v>2301</v>
      </c>
      <c r="L92" s="8">
        <v>867</v>
      </c>
      <c r="M92" s="8">
        <v>140</v>
      </c>
      <c r="N92" s="5">
        <v>39035</v>
      </c>
      <c r="O92" s="87" t="s">
        <v>192</v>
      </c>
    </row>
    <row r="93" spans="1:15" x14ac:dyDescent="0.25">
      <c r="A93" s="2" t="s">
        <v>180</v>
      </c>
      <c r="B93" s="92">
        <v>511</v>
      </c>
      <c r="C93" s="7">
        <v>248</v>
      </c>
      <c r="D93" s="7">
        <v>446</v>
      </c>
      <c r="E93" s="6">
        <v>2381</v>
      </c>
      <c r="F93" s="6">
        <v>4754</v>
      </c>
      <c r="G93" s="6">
        <v>4999</v>
      </c>
      <c r="H93" s="6">
        <v>6749</v>
      </c>
      <c r="I93" s="6">
        <v>8100</v>
      </c>
      <c r="J93" s="6">
        <v>7539</v>
      </c>
      <c r="K93" s="6">
        <v>2301</v>
      </c>
      <c r="L93" s="7">
        <v>867</v>
      </c>
      <c r="M93" s="7">
        <v>140</v>
      </c>
      <c r="N93" s="5">
        <v>39035</v>
      </c>
      <c r="O93" s="86" t="s">
        <v>193</v>
      </c>
    </row>
    <row r="94" spans="1:15" x14ac:dyDescent="0.25">
      <c r="A94" s="4" t="s">
        <v>181</v>
      </c>
      <c r="B94" s="93">
        <v>35</v>
      </c>
      <c r="C94" s="8">
        <v>416</v>
      </c>
      <c r="D94" s="8">
        <v>77</v>
      </c>
      <c r="E94" s="8">
        <v>513</v>
      </c>
      <c r="F94" s="5">
        <v>2523</v>
      </c>
      <c r="G94" s="5">
        <v>3300</v>
      </c>
      <c r="H94" s="5">
        <v>4770</v>
      </c>
      <c r="I94" s="5">
        <v>7110</v>
      </c>
      <c r="J94" s="5">
        <v>4270</v>
      </c>
      <c r="K94" s="5">
        <v>2057</v>
      </c>
      <c r="L94" s="8">
        <v>137</v>
      </c>
      <c r="M94" s="8">
        <v>90</v>
      </c>
      <c r="N94" s="5">
        <v>25298</v>
      </c>
      <c r="O94" s="87" t="s">
        <v>194</v>
      </c>
    </row>
    <row r="95" spans="1:15" x14ac:dyDescent="0.25">
      <c r="A95" s="2" t="s">
        <v>182</v>
      </c>
      <c r="B95" s="92">
        <v>25</v>
      </c>
      <c r="C95" s="7">
        <v>24</v>
      </c>
      <c r="D95" s="7">
        <v>49</v>
      </c>
      <c r="E95" s="7">
        <v>457</v>
      </c>
      <c r="F95" s="6">
        <v>1830</v>
      </c>
      <c r="G95" s="6">
        <v>2700</v>
      </c>
      <c r="H95" s="6">
        <v>4070</v>
      </c>
      <c r="I95" s="6">
        <v>5960</v>
      </c>
      <c r="J95" s="6">
        <v>3220</v>
      </c>
      <c r="K95" s="6">
        <v>1550</v>
      </c>
      <c r="L95" s="7">
        <v>115</v>
      </c>
      <c r="M95" s="7">
        <v>50</v>
      </c>
      <c r="N95" s="5">
        <v>20050</v>
      </c>
      <c r="O95" s="86" t="s">
        <v>195</v>
      </c>
    </row>
    <row r="96" spans="1:15" x14ac:dyDescent="0.25">
      <c r="A96" s="2" t="s">
        <v>183</v>
      </c>
      <c r="B96" s="92">
        <v>10</v>
      </c>
      <c r="C96" s="7">
        <v>392</v>
      </c>
      <c r="D96" s="7">
        <v>28</v>
      </c>
      <c r="E96" s="7">
        <v>56</v>
      </c>
      <c r="F96" s="7">
        <v>693</v>
      </c>
      <c r="G96" s="7">
        <v>600</v>
      </c>
      <c r="H96" s="7">
        <v>700</v>
      </c>
      <c r="I96" s="6">
        <v>1150</v>
      </c>
      <c r="J96" s="6">
        <v>1050</v>
      </c>
      <c r="K96" s="7">
        <v>507</v>
      </c>
      <c r="L96" s="7">
        <v>22</v>
      </c>
      <c r="M96" s="7">
        <v>40</v>
      </c>
      <c r="N96" s="5">
        <v>5248</v>
      </c>
      <c r="O96" s="86" t="s">
        <v>196</v>
      </c>
    </row>
    <row r="97" spans="1:18" x14ac:dyDescent="0.25">
      <c r="A97" s="4" t="s">
        <v>184</v>
      </c>
      <c r="B97" s="93">
        <v>25</v>
      </c>
      <c r="C97" s="8">
        <v>25</v>
      </c>
      <c r="D97" s="8">
        <v>134</v>
      </c>
      <c r="E97" s="5">
        <v>1129</v>
      </c>
      <c r="F97" s="5">
        <v>9328</v>
      </c>
      <c r="G97" s="5">
        <v>10361</v>
      </c>
      <c r="H97" s="5">
        <v>14370</v>
      </c>
      <c r="I97" s="5">
        <v>17584</v>
      </c>
      <c r="J97" s="5">
        <v>15210</v>
      </c>
      <c r="K97" s="5">
        <v>6936</v>
      </c>
      <c r="L97" s="8">
        <v>61</v>
      </c>
      <c r="M97" s="8">
        <v>20</v>
      </c>
      <c r="N97" s="5">
        <v>75183</v>
      </c>
      <c r="O97" s="87" t="s">
        <v>197</v>
      </c>
    </row>
    <row r="98" spans="1:18" x14ac:dyDescent="0.25">
      <c r="A98" s="2" t="s">
        <v>185</v>
      </c>
      <c r="B98" s="92">
        <v>25</v>
      </c>
      <c r="C98" s="7">
        <v>25</v>
      </c>
      <c r="D98" s="7">
        <v>80</v>
      </c>
      <c r="E98" s="7">
        <v>548</v>
      </c>
      <c r="F98" s="6">
        <v>3745</v>
      </c>
      <c r="G98" s="6">
        <v>4256</v>
      </c>
      <c r="H98" s="6">
        <v>5010</v>
      </c>
      <c r="I98" s="6">
        <v>6415</v>
      </c>
      <c r="J98" s="6">
        <v>5919</v>
      </c>
      <c r="K98" s="6">
        <v>2651</v>
      </c>
      <c r="L98" s="7">
        <v>0</v>
      </c>
      <c r="M98" s="7">
        <v>0</v>
      </c>
      <c r="N98" s="5">
        <v>28674</v>
      </c>
      <c r="O98" s="86" t="s">
        <v>198</v>
      </c>
    </row>
    <row r="99" spans="1:18" x14ac:dyDescent="0.25">
      <c r="A99" s="2" t="s">
        <v>186</v>
      </c>
      <c r="B99" s="92">
        <v>0</v>
      </c>
      <c r="C99" s="7">
        <v>0</v>
      </c>
      <c r="D99" s="7">
        <v>54</v>
      </c>
      <c r="E99" s="7">
        <v>581</v>
      </c>
      <c r="F99" s="6">
        <v>5583</v>
      </c>
      <c r="G99" s="6">
        <v>6105</v>
      </c>
      <c r="H99" s="6">
        <v>9360</v>
      </c>
      <c r="I99" s="6">
        <v>11169</v>
      </c>
      <c r="J99" s="6">
        <v>9291</v>
      </c>
      <c r="K99" s="6">
        <v>4285</v>
      </c>
      <c r="L99" s="7">
        <v>61</v>
      </c>
      <c r="M99" s="7">
        <v>20</v>
      </c>
      <c r="N99" s="5">
        <v>46509</v>
      </c>
      <c r="O99" s="86" t="s">
        <v>199</v>
      </c>
    </row>
    <row r="100" spans="1:18" x14ac:dyDescent="0.25">
      <c r="A100" s="4" t="s">
        <v>187</v>
      </c>
      <c r="B100" s="90">
        <v>5700</v>
      </c>
      <c r="C100" s="5">
        <v>5500</v>
      </c>
      <c r="D100" s="5">
        <v>10200</v>
      </c>
      <c r="E100" s="5">
        <v>41300</v>
      </c>
      <c r="F100" s="5">
        <v>53600</v>
      </c>
      <c r="G100" s="5">
        <v>43900</v>
      </c>
      <c r="H100" s="5">
        <v>47400</v>
      </c>
      <c r="I100" s="5">
        <v>56600</v>
      </c>
      <c r="J100" s="5">
        <v>57200</v>
      </c>
      <c r="K100" s="5">
        <v>43900</v>
      </c>
      <c r="L100" s="5">
        <v>8400</v>
      </c>
      <c r="M100" s="5">
        <v>5100</v>
      </c>
      <c r="N100" s="5">
        <v>378800</v>
      </c>
      <c r="O100" s="87" t="s">
        <v>200</v>
      </c>
    </row>
    <row r="101" spans="1:18" x14ac:dyDescent="0.25">
      <c r="A101" s="2" t="s">
        <v>188</v>
      </c>
      <c r="B101" s="91">
        <v>5700</v>
      </c>
      <c r="C101" s="6">
        <v>5500</v>
      </c>
      <c r="D101" s="6">
        <v>10200</v>
      </c>
      <c r="E101" s="6">
        <v>41300</v>
      </c>
      <c r="F101" s="6">
        <v>53600</v>
      </c>
      <c r="G101" s="6">
        <v>43900</v>
      </c>
      <c r="H101" s="6">
        <v>47400</v>
      </c>
      <c r="I101" s="6">
        <v>56600</v>
      </c>
      <c r="J101" s="6">
        <v>57200</v>
      </c>
      <c r="K101" s="6">
        <v>43900</v>
      </c>
      <c r="L101" s="6">
        <v>8400</v>
      </c>
      <c r="M101" s="6">
        <v>5100</v>
      </c>
      <c r="N101" s="5">
        <v>378800</v>
      </c>
      <c r="O101" s="86" t="s">
        <v>201</v>
      </c>
    </row>
    <row r="102" spans="1:18" x14ac:dyDescent="0.25">
      <c r="A102" s="4" t="s">
        <v>189</v>
      </c>
      <c r="B102" s="93">
        <v>31</v>
      </c>
      <c r="C102" s="8">
        <v>24</v>
      </c>
      <c r="D102" s="8">
        <v>12</v>
      </c>
      <c r="E102" s="8">
        <v>113</v>
      </c>
      <c r="F102" s="8">
        <v>825</v>
      </c>
      <c r="G102" s="8">
        <v>919</v>
      </c>
      <c r="H102" s="8">
        <v>876</v>
      </c>
      <c r="I102" s="5">
        <v>1385</v>
      </c>
      <c r="J102" s="5">
        <v>1269</v>
      </c>
      <c r="K102" s="8">
        <v>412</v>
      </c>
      <c r="L102" s="8">
        <v>57</v>
      </c>
      <c r="M102" s="8">
        <v>25</v>
      </c>
      <c r="N102" s="5">
        <v>5948</v>
      </c>
      <c r="O102" s="87" t="s">
        <v>202</v>
      </c>
    </row>
    <row r="103" spans="1:18" x14ac:dyDescent="0.25">
      <c r="A103" s="2" t="s">
        <v>190</v>
      </c>
      <c r="B103" s="92">
        <v>31</v>
      </c>
      <c r="C103" s="7">
        <v>24</v>
      </c>
      <c r="D103" s="7">
        <v>12</v>
      </c>
      <c r="E103" s="7">
        <v>113</v>
      </c>
      <c r="F103" s="7">
        <v>825</v>
      </c>
      <c r="G103" s="7">
        <v>919</v>
      </c>
      <c r="H103" s="7">
        <v>876</v>
      </c>
      <c r="I103" s="6">
        <v>1385</v>
      </c>
      <c r="J103" s="6">
        <v>1269</v>
      </c>
      <c r="K103" s="7">
        <v>412</v>
      </c>
      <c r="L103" s="7">
        <v>57</v>
      </c>
      <c r="M103" s="7">
        <v>25</v>
      </c>
      <c r="N103" s="5">
        <v>5948</v>
      </c>
      <c r="O103" s="86" t="s">
        <v>203</v>
      </c>
    </row>
    <row r="105" spans="1:18" x14ac:dyDescent="0.25">
      <c r="A105" s="2"/>
      <c r="B105" s="86"/>
      <c r="C105" s="2"/>
      <c r="D105" s="2"/>
      <c r="E105" s="2"/>
      <c r="F105" s="2"/>
      <c r="G105" s="2"/>
      <c r="H105" s="2"/>
      <c r="I105" s="2"/>
      <c r="J105" s="2"/>
      <c r="K105" s="2"/>
      <c r="L105" s="2"/>
      <c r="M105" s="2"/>
      <c r="N105" s="5"/>
    </row>
    <row r="106" spans="1:18" ht="13.8" x14ac:dyDescent="0.3">
      <c r="O106" s="455" t="s">
        <v>356</v>
      </c>
      <c r="P106" s="456"/>
      <c r="Q106" s="456"/>
      <c r="R106" s="456"/>
    </row>
    <row r="107" spans="1:18" ht="13.8" x14ac:dyDescent="0.3">
      <c r="A107" s="9" t="s">
        <v>205</v>
      </c>
      <c r="O107" s="455"/>
      <c r="P107" s="456"/>
      <c r="Q107" s="456"/>
      <c r="R107" s="456"/>
    </row>
  </sheetData>
  <mergeCells count="6">
    <mergeCell ref="O107:R107"/>
    <mergeCell ref="L88:M88"/>
    <mergeCell ref="A2:O2"/>
    <mergeCell ref="L66:M66"/>
    <mergeCell ref="A3:O3"/>
    <mergeCell ref="O106:R106"/>
  </mergeCells>
  <phoneticPr fontId="0" type="noConversion"/>
  <pageMargins left="0.74803149606299213" right="0.74803149606299213" top="0.98425196850393704" bottom="0.98425196850393704" header="0.51181102362204722" footer="0.51181102362204722"/>
  <pageSetup paperSize="9" pageOrder="overThenDown" orientation="landscape" r:id="rId1"/>
  <headerFooter>
    <oddHeader>ΕΙΣΙΤΗΡΙΑ ΕΠΙΣΚΕΠΤΩΝ ΑΡΧΑΙΟΛΟΓΙΚΩΝ ΧΩΡΩΝ ΚΑΤΆ ΜΗΝΑ, ΕΤΟΥΣ 1999 Admissions to archaeological sites by month: 1999 ΣΥΝΟΛΟ</oddHeader>
    <oddFooter>&amp;CΣελίδα &amp;P από &amp;N</oddFooter>
  </headerFooter>
  <rowBreaks count="5" manualBreakCount="5">
    <brk id="110" max="16383" man="1"/>
    <brk id="215" max="16383" man="1"/>
    <brk id="320" max="16383" man="1"/>
    <brk id="426" max="16383" man="1"/>
    <brk id="5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9"/>
  <sheetViews>
    <sheetView workbookViewId="0">
      <selection activeCell="O14" sqref="O14"/>
    </sheetView>
  </sheetViews>
  <sheetFormatPr defaultRowHeight="13.2" x14ac:dyDescent="0.25"/>
  <cols>
    <col min="1" max="1" width="36.21875" style="96" customWidth="1"/>
    <col min="14" max="14" width="15.77734375" customWidth="1"/>
    <col min="15" max="15" width="30.77734375" style="96" bestFit="1" customWidth="1"/>
  </cols>
  <sheetData>
    <row r="1" spans="1:15" s="1" customFormat="1" x14ac:dyDescent="0.25">
      <c r="A1" s="85"/>
      <c r="O1" s="85"/>
    </row>
    <row r="2" spans="1:15" s="1" customFormat="1" x14ac:dyDescent="0.25">
      <c r="A2" s="460" t="s">
        <v>595</v>
      </c>
      <c r="B2" s="460"/>
      <c r="C2" s="460"/>
      <c r="D2" s="460"/>
      <c r="E2" s="460"/>
      <c r="F2" s="460"/>
      <c r="G2" s="460"/>
      <c r="H2" s="460"/>
      <c r="I2" s="460"/>
      <c r="J2" s="460"/>
      <c r="K2" s="460"/>
      <c r="L2" s="460"/>
      <c r="M2" s="460"/>
      <c r="N2" s="460"/>
      <c r="O2" s="460"/>
    </row>
    <row r="3" spans="1:15" s="1" customFormat="1" ht="13.8" x14ac:dyDescent="0.25">
      <c r="A3" s="461" t="s">
        <v>278</v>
      </c>
      <c r="B3" s="461"/>
      <c r="C3" s="461"/>
      <c r="D3" s="461"/>
      <c r="E3" s="461"/>
      <c r="F3" s="461"/>
      <c r="G3" s="461"/>
      <c r="H3" s="461"/>
      <c r="I3" s="461"/>
      <c r="J3" s="461"/>
      <c r="K3" s="461"/>
      <c r="L3" s="461"/>
      <c r="M3" s="461"/>
      <c r="N3" s="461"/>
      <c r="O3" s="461"/>
    </row>
    <row r="4" spans="1:15" s="1" customFormat="1" ht="13.8" x14ac:dyDescent="0.25">
      <c r="A4" s="208"/>
      <c r="B4" s="94"/>
      <c r="C4" s="94"/>
      <c r="D4" s="94"/>
      <c r="E4" s="94"/>
      <c r="F4" s="94"/>
      <c r="G4" s="94"/>
      <c r="H4" s="94"/>
      <c r="I4" s="94"/>
      <c r="J4" s="94"/>
      <c r="K4" s="94"/>
      <c r="L4" s="94"/>
      <c r="M4" s="94"/>
      <c r="N4" s="94"/>
      <c r="O4" s="208"/>
    </row>
    <row r="5" spans="1:15" ht="16.2" customHeight="1" x14ac:dyDescent="0.25">
      <c r="A5" s="209" t="s">
        <v>0</v>
      </c>
      <c r="B5" s="88" t="s">
        <v>41</v>
      </c>
      <c r="C5" s="13" t="s">
        <v>42</v>
      </c>
      <c r="D5" s="13" t="s">
        <v>43</v>
      </c>
      <c r="E5" s="13" t="s">
        <v>44</v>
      </c>
      <c r="F5" s="13" t="s">
        <v>45</v>
      </c>
      <c r="G5" s="13" t="s">
        <v>46</v>
      </c>
      <c r="H5" s="13" t="s">
        <v>47</v>
      </c>
      <c r="I5" s="13" t="s">
        <v>48</v>
      </c>
      <c r="J5" s="13" t="s">
        <v>49</v>
      </c>
      <c r="K5" s="13" t="s">
        <v>50</v>
      </c>
      <c r="L5" s="13" t="s">
        <v>51</v>
      </c>
      <c r="M5" s="13" t="s">
        <v>52</v>
      </c>
      <c r="N5" s="11" t="s">
        <v>277</v>
      </c>
      <c r="O5" s="87" t="s">
        <v>53</v>
      </c>
    </row>
    <row r="6" spans="1:15" s="205" customFormat="1" ht="13.8" thickBot="1" x14ac:dyDescent="0.3">
      <c r="A6" s="207"/>
      <c r="B6" s="201" t="s">
        <v>583</v>
      </c>
      <c r="C6" s="200" t="s">
        <v>584</v>
      </c>
      <c r="D6" s="200" t="s">
        <v>585</v>
      </c>
      <c r="E6" s="200" t="s">
        <v>586</v>
      </c>
      <c r="F6" s="200" t="s">
        <v>587</v>
      </c>
      <c r="G6" s="200" t="s">
        <v>316</v>
      </c>
      <c r="H6" s="200" t="s">
        <v>588</v>
      </c>
      <c r="I6" s="200" t="s">
        <v>589</v>
      </c>
      <c r="J6" s="200" t="s">
        <v>590</v>
      </c>
      <c r="K6" s="200" t="s">
        <v>591</v>
      </c>
      <c r="L6" s="200" t="s">
        <v>592</v>
      </c>
      <c r="M6" s="200" t="s">
        <v>593</v>
      </c>
      <c r="N6" s="206" t="s">
        <v>594</v>
      </c>
      <c r="O6" s="207"/>
    </row>
    <row r="7" spans="1:15" s="1" customFormat="1" x14ac:dyDescent="0.25">
      <c r="A7" s="87" t="s">
        <v>191</v>
      </c>
      <c r="B7" s="5">
        <v>68078</v>
      </c>
      <c r="C7" s="5">
        <v>68383</v>
      </c>
      <c r="D7" s="5">
        <v>144372</v>
      </c>
      <c r="E7" s="5">
        <v>494566</v>
      </c>
      <c r="F7" s="5">
        <v>765992</v>
      </c>
      <c r="G7" s="5">
        <v>692791</v>
      </c>
      <c r="H7" s="5">
        <v>805069</v>
      </c>
      <c r="I7" s="5">
        <v>986384</v>
      </c>
      <c r="J7" s="5">
        <v>916730</v>
      </c>
      <c r="K7" s="5">
        <v>684922</v>
      </c>
      <c r="L7" s="5">
        <v>137875</v>
      </c>
      <c r="M7" s="5">
        <v>67483</v>
      </c>
      <c r="N7" s="5">
        <v>5832645</v>
      </c>
      <c r="O7" s="87" t="s">
        <v>204</v>
      </c>
    </row>
    <row r="8" spans="1:15" s="1" customFormat="1" x14ac:dyDescent="0.25">
      <c r="A8" s="87"/>
      <c r="B8" s="5"/>
      <c r="C8" s="5"/>
      <c r="D8" s="5"/>
      <c r="E8" s="5"/>
      <c r="F8" s="5"/>
      <c r="G8" s="5"/>
      <c r="H8" s="5"/>
      <c r="I8" s="5"/>
      <c r="J8" s="5"/>
      <c r="K8" s="5"/>
      <c r="L8" s="5"/>
      <c r="M8" s="5"/>
      <c r="N8" s="5"/>
      <c r="O8" s="87"/>
    </row>
    <row r="9" spans="1:15" s="1" customFormat="1" x14ac:dyDescent="0.25">
      <c r="A9" s="87" t="s">
        <v>1</v>
      </c>
      <c r="B9" s="5">
        <v>12654</v>
      </c>
      <c r="C9" s="5">
        <v>9983</v>
      </c>
      <c r="D9" s="5">
        <v>26520</v>
      </c>
      <c r="E9" s="5">
        <v>77181</v>
      </c>
      <c r="F9" s="5">
        <v>102765</v>
      </c>
      <c r="G9" s="5">
        <v>75289</v>
      </c>
      <c r="H9" s="5">
        <v>81203</v>
      </c>
      <c r="I9" s="5">
        <v>109333</v>
      </c>
      <c r="J9" s="5">
        <v>108149</v>
      </c>
      <c r="K9" s="5">
        <v>73197</v>
      </c>
      <c r="L9" s="5">
        <v>16233</v>
      </c>
      <c r="M9" s="5">
        <v>9964</v>
      </c>
      <c r="N9" s="5">
        <v>702471</v>
      </c>
      <c r="O9" s="87" t="s">
        <v>54</v>
      </c>
    </row>
    <row r="10" spans="1:15" s="1" customFormat="1" x14ac:dyDescent="0.25">
      <c r="A10" s="86" t="s">
        <v>2</v>
      </c>
      <c r="B10" s="6">
        <v>5225</v>
      </c>
      <c r="C10" s="6">
        <v>4226</v>
      </c>
      <c r="D10" s="6">
        <v>11972</v>
      </c>
      <c r="E10" s="6">
        <v>32914</v>
      </c>
      <c r="F10" s="6">
        <v>43403</v>
      </c>
      <c r="G10" s="6">
        <v>33183</v>
      </c>
      <c r="H10" s="6">
        <v>35104</v>
      </c>
      <c r="I10" s="6">
        <v>46861</v>
      </c>
      <c r="J10" s="6">
        <v>47141</v>
      </c>
      <c r="K10" s="6">
        <v>30211</v>
      </c>
      <c r="L10" s="6">
        <v>6939</v>
      </c>
      <c r="M10" s="6">
        <v>4269</v>
      </c>
      <c r="N10" s="5">
        <v>301448</v>
      </c>
      <c r="O10" s="86" t="s">
        <v>55</v>
      </c>
    </row>
    <row r="11" spans="1:15" s="1" customFormat="1" x14ac:dyDescent="0.25">
      <c r="A11" s="86" t="s">
        <v>3</v>
      </c>
      <c r="B11" s="7">
        <v>22</v>
      </c>
      <c r="C11" s="7">
        <v>8</v>
      </c>
      <c r="D11" s="7">
        <v>76</v>
      </c>
      <c r="E11" s="7">
        <v>224</v>
      </c>
      <c r="F11" s="7">
        <v>245</v>
      </c>
      <c r="G11" s="7">
        <v>227</v>
      </c>
      <c r="H11" s="7">
        <v>176</v>
      </c>
      <c r="I11" s="7">
        <v>247</v>
      </c>
      <c r="J11" s="7">
        <v>220</v>
      </c>
      <c r="K11" s="7">
        <v>220</v>
      </c>
      <c r="L11" s="7">
        <v>41</v>
      </c>
      <c r="M11" s="7">
        <v>21</v>
      </c>
      <c r="N11" s="5">
        <v>1727</v>
      </c>
      <c r="O11" s="86" t="s">
        <v>56</v>
      </c>
    </row>
    <row r="12" spans="1:15" s="1" customFormat="1" x14ac:dyDescent="0.25">
      <c r="A12" s="86" t="s">
        <v>4</v>
      </c>
      <c r="B12" s="6">
        <v>4128</v>
      </c>
      <c r="C12" s="6">
        <v>3502</v>
      </c>
      <c r="D12" s="6">
        <v>9024</v>
      </c>
      <c r="E12" s="6">
        <v>25030</v>
      </c>
      <c r="F12" s="6">
        <v>33536</v>
      </c>
      <c r="G12" s="6">
        <v>23476</v>
      </c>
      <c r="H12" s="6">
        <v>22797</v>
      </c>
      <c r="I12" s="6">
        <v>29839</v>
      </c>
      <c r="J12" s="6">
        <v>33125</v>
      </c>
      <c r="K12" s="6">
        <v>22153</v>
      </c>
      <c r="L12" s="6">
        <v>5353</v>
      </c>
      <c r="M12" s="6">
        <v>2962</v>
      </c>
      <c r="N12" s="5">
        <v>214925</v>
      </c>
      <c r="O12" s="86" t="s">
        <v>57</v>
      </c>
    </row>
    <row r="13" spans="1:15" s="1" customFormat="1" x14ac:dyDescent="0.25">
      <c r="A13" s="86" t="s">
        <v>5</v>
      </c>
      <c r="B13" s="7">
        <v>250</v>
      </c>
      <c r="C13" s="7">
        <v>200</v>
      </c>
      <c r="D13" s="7">
        <v>400</v>
      </c>
      <c r="E13" s="6">
        <v>2150</v>
      </c>
      <c r="F13" s="6">
        <v>2550</v>
      </c>
      <c r="G13" s="6">
        <v>1800</v>
      </c>
      <c r="H13" s="6">
        <v>2250</v>
      </c>
      <c r="I13" s="6">
        <v>3350</v>
      </c>
      <c r="J13" s="6">
        <v>2700</v>
      </c>
      <c r="K13" s="6">
        <v>1650</v>
      </c>
      <c r="L13" s="7">
        <v>300</v>
      </c>
      <c r="M13" s="7">
        <v>100</v>
      </c>
      <c r="N13" s="5">
        <v>17700</v>
      </c>
      <c r="O13" s="86" t="s">
        <v>58</v>
      </c>
    </row>
    <row r="14" spans="1:15" s="1" customFormat="1" x14ac:dyDescent="0.25">
      <c r="A14" s="86" t="s">
        <v>6</v>
      </c>
      <c r="B14" s="6">
        <v>2100</v>
      </c>
      <c r="C14" s="6">
        <v>1200</v>
      </c>
      <c r="D14" s="6">
        <v>2900</v>
      </c>
      <c r="E14" s="6">
        <v>10800</v>
      </c>
      <c r="F14" s="6">
        <v>14800</v>
      </c>
      <c r="G14" s="6">
        <v>10300</v>
      </c>
      <c r="H14" s="6">
        <v>14300</v>
      </c>
      <c r="I14" s="6">
        <v>19400</v>
      </c>
      <c r="J14" s="6">
        <v>15500</v>
      </c>
      <c r="K14" s="6">
        <v>12400</v>
      </c>
      <c r="L14" s="6">
        <v>2200</v>
      </c>
      <c r="M14" s="6">
        <v>1600</v>
      </c>
      <c r="N14" s="5">
        <v>107500</v>
      </c>
      <c r="O14" s="86" t="s">
        <v>59</v>
      </c>
    </row>
    <row r="15" spans="1:15" s="1" customFormat="1" x14ac:dyDescent="0.25">
      <c r="A15" s="86" t="s">
        <v>7</v>
      </c>
      <c r="B15" s="7">
        <v>929</v>
      </c>
      <c r="C15" s="7">
        <v>847</v>
      </c>
      <c r="D15" s="6">
        <v>2148</v>
      </c>
      <c r="E15" s="6">
        <v>6063</v>
      </c>
      <c r="F15" s="6">
        <v>8231</v>
      </c>
      <c r="G15" s="6">
        <v>6303</v>
      </c>
      <c r="H15" s="6">
        <v>6576</v>
      </c>
      <c r="I15" s="6">
        <v>9636</v>
      </c>
      <c r="J15" s="6">
        <v>9463</v>
      </c>
      <c r="K15" s="6">
        <v>6563</v>
      </c>
      <c r="L15" s="6">
        <v>1400</v>
      </c>
      <c r="M15" s="6">
        <v>1012</v>
      </c>
      <c r="N15" s="5">
        <v>59171</v>
      </c>
      <c r="O15" s="86" t="s">
        <v>60</v>
      </c>
    </row>
    <row r="16" spans="1:15" s="1" customFormat="1" x14ac:dyDescent="0.25">
      <c r="A16" s="87" t="s">
        <v>8</v>
      </c>
      <c r="B16" s="5">
        <v>35674</v>
      </c>
      <c r="C16" s="5">
        <v>41126</v>
      </c>
      <c r="D16" s="5">
        <v>61931</v>
      </c>
      <c r="E16" s="5">
        <v>135648</v>
      </c>
      <c r="F16" s="5">
        <v>171844</v>
      </c>
      <c r="G16" s="5">
        <v>149889</v>
      </c>
      <c r="H16" s="5">
        <v>177842</v>
      </c>
      <c r="I16" s="5">
        <v>214746</v>
      </c>
      <c r="J16" s="5">
        <v>186143</v>
      </c>
      <c r="K16" s="5">
        <v>147900</v>
      </c>
      <c r="L16" s="5">
        <v>62421</v>
      </c>
      <c r="M16" s="5">
        <v>32670</v>
      </c>
      <c r="N16" s="5">
        <v>1417834</v>
      </c>
      <c r="O16" s="87" t="s">
        <v>61</v>
      </c>
    </row>
    <row r="17" spans="1:15" s="1" customFormat="1" x14ac:dyDescent="0.25">
      <c r="A17" s="86" t="s">
        <v>9</v>
      </c>
      <c r="B17" s="6">
        <v>20125</v>
      </c>
      <c r="C17" s="6">
        <v>23641</v>
      </c>
      <c r="D17" s="6">
        <v>40010</v>
      </c>
      <c r="E17" s="6">
        <v>87351</v>
      </c>
      <c r="F17" s="6">
        <v>117214</v>
      </c>
      <c r="G17" s="6">
        <v>110119</v>
      </c>
      <c r="H17" s="6">
        <v>135420</v>
      </c>
      <c r="I17" s="6">
        <v>160344</v>
      </c>
      <c r="J17" s="6">
        <v>134137</v>
      </c>
      <c r="K17" s="6">
        <v>99305</v>
      </c>
      <c r="L17" s="6">
        <v>42578</v>
      </c>
      <c r="M17" s="6">
        <v>19633</v>
      </c>
      <c r="N17" s="5">
        <v>989877</v>
      </c>
      <c r="O17" s="85" t="s">
        <v>62</v>
      </c>
    </row>
    <row r="18" spans="1:15" s="1" customFormat="1" x14ac:dyDescent="0.25">
      <c r="A18" s="86" t="s">
        <v>10</v>
      </c>
      <c r="B18" s="7">
        <v>904</v>
      </c>
      <c r="C18" s="6">
        <v>1378</v>
      </c>
      <c r="D18" s="7">
        <v>0</v>
      </c>
      <c r="E18" s="6">
        <v>3178</v>
      </c>
      <c r="F18" s="6">
        <v>3361</v>
      </c>
      <c r="G18" s="6">
        <v>2649</v>
      </c>
      <c r="H18" s="6">
        <v>2799</v>
      </c>
      <c r="I18" s="6">
        <v>2095</v>
      </c>
      <c r="J18" s="6">
        <v>2192</v>
      </c>
      <c r="K18" s="6">
        <v>2137</v>
      </c>
      <c r="L18" s="6">
        <v>1777</v>
      </c>
      <c r="M18" s="6">
        <v>1445</v>
      </c>
      <c r="N18" s="5">
        <v>23915</v>
      </c>
      <c r="O18" s="85" t="s">
        <v>63</v>
      </c>
    </row>
    <row r="19" spans="1:15" s="1" customFormat="1" x14ac:dyDescent="0.25">
      <c r="A19" s="86" t="s">
        <v>11</v>
      </c>
      <c r="B19" s="6">
        <v>2100</v>
      </c>
      <c r="C19" s="6">
        <v>3100</v>
      </c>
      <c r="D19" s="6">
        <v>3900</v>
      </c>
      <c r="E19" s="6">
        <v>8100</v>
      </c>
      <c r="F19" s="6">
        <v>9500</v>
      </c>
      <c r="G19" s="6">
        <v>6600</v>
      </c>
      <c r="H19" s="6">
        <v>6500</v>
      </c>
      <c r="I19" s="6">
        <v>11100</v>
      </c>
      <c r="J19" s="6">
        <v>12800</v>
      </c>
      <c r="K19" s="6">
        <v>9600</v>
      </c>
      <c r="L19" s="6">
        <v>3400</v>
      </c>
      <c r="M19" s="6">
        <v>3000</v>
      </c>
      <c r="N19" s="5">
        <v>79700</v>
      </c>
      <c r="O19" s="85" t="s">
        <v>64</v>
      </c>
    </row>
    <row r="20" spans="1:15" s="1" customFormat="1" x14ac:dyDescent="0.25">
      <c r="A20" s="86" t="s">
        <v>12</v>
      </c>
      <c r="B20" s="7">
        <v>250</v>
      </c>
      <c r="C20" s="7">
        <v>500</v>
      </c>
      <c r="D20" s="7">
        <v>400</v>
      </c>
      <c r="E20" s="7">
        <v>900</v>
      </c>
      <c r="F20" s="6">
        <v>1300</v>
      </c>
      <c r="G20" s="7">
        <v>550</v>
      </c>
      <c r="H20" s="7">
        <v>750</v>
      </c>
      <c r="I20" s="6">
        <v>1100</v>
      </c>
      <c r="J20" s="7">
        <v>900</v>
      </c>
      <c r="K20" s="7">
        <v>700</v>
      </c>
      <c r="L20" s="7">
        <v>700</v>
      </c>
      <c r="M20" s="7">
        <v>400</v>
      </c>
      <c r="N20" s="5">
        <v>8450</v>
      </c>
      <c r="O20" s="85" t="s">
        <v>65</v>
      </c>
    </row>
    <row r="21" spans="1:15" s="1" customFormat="1" x14ac:dyDescent="0.25">
      <c r="A21" s="86" t="s">
        <v>13</v>
      </c>
      <c r="B21" s="6">
        <v>1327</v>
      </c>
      <c r="C21" s="6">
        <v>1825</v>
      </c>
      <c r="D21" s="6">
        <v>2335</v>
      </c>
      <c r="E21" s="6">
        <v>2964</v>
      </c>
      <c r="F21" s="6">
        <v>3780</v>
      </c>
      <c r="G21" s="6">
        <v>3283</v>
      </c>
      <c r="H21" s="6">
        <v>4433</v>
      </c>
      <c r="I21" s="6">
        <v>4300</v>
      </c>
      <c r="J21" s="6">
        <v>4300</v>
      </c>
      <c r="K21" s="6">
        <v>3800</v>
      </c>
      <c r="L21" s="6">
        <v>1701</v>
      </c>
      <c r="M21" s="7">
        <v>760</v>
      </c>
      <c r="N21" s="5">
        <v>34808</v>
      </c>
      <c r="O21" s="85" t="s">
        <v>66</v>
      </c>
    </row>
    <row r="22" spans="1:15" s="1" customFormat="1" x14ac:dyDescent="0.25">
      <c r="A22" s="86" t="s">
        <v>14</v>
      </c>
      <c r="B22" s="7">
        <v>300</v>
      </c>
      <c r="C22" s="7">
        <v>300</v>
      </c>
      <c r="D22" s="7">
        <v>500</v>
      </c>
      <c r="E22" s="7">
        <v>800</v>
      </c>
      <c r="F22" s="7">
        <v>900</v>
      </c>
      <c r="G22" s="7">
        <v>600</v>
      </c>
      <c r="H22" s="7">
        <v>700</v>
      </c>
      <c r="I22" s="6">
        <v>1200</v>
      </c>
      <c r="J22" s="6">
        <v>1300</v>
      </c>
      <c r="K22" s="6">
        <v>1200</v>
      </c>
      <c r="L22" s="7">
        <v>400</v>
      </c>
      <c r="M22" s="7">
        <v>400</v>
      </c>
      <c r="N22" s="5">
        <v>8600</v>
      </c>
      <c r="O22" s="85" t="s">
        <v>67</v>
      </c>
    </row>
    <row r="23" spans="1:15" s="1" customFormat="1" x14ac:dyDescent="0.25">
      <c r="A23" s="86" t="s">
        <v>15</v>
      </c>
      <c r="B23" s="7">
        <v>178</v>
      </c>
      <c r="C23" s="7">
        <v>103</v>
      </c>
      <c r="D23" s="7">
        <v>216</v>
      </c>
      <c r="E23" s="7">
        <v>679</v>
      </c>
      <c r="F23" s="7">
        <v>777</v>
      </c>
      <c r="G23" s="7">
        <v>403</v>
      </c>
      <c r="H23" s="7">
        <v>395</v>
      </c>
      <c r="I23" s="7">
        <v>515</v>
      </c>
      <c r="J23" s="7">
        <v>591</v>
      </c>
      <c r="K23" s="7">
        <v>572</v>
      </c>
      <c r="L23" s="7">
        <v>110</v>
      </c>
      <c r="M23" s="7">
        <v>91</v>
      </c>
      <c r="N23" s="5">
        <v>4630</v>
      </c>
      <c r="O23" s="85" t="s">
        <v>68</v>
      </c>
    </row>
    <row r="24" spans="1:15" s="1" customFormat="1" x14ac:dyDescent="0.25">
      <c r="A24" s="86" t="s">
        <v>16</v>
      </c>
      <c r="B24" s="6">
        <v>5324</v>
      </c>
      <c r="C24" s="6">
        <v>4352</v>
      </c>
      <c r="D24" s="6">
        <v>7736</v>
      </c>
      <c r="E24" s="6">
        <v>18866</v>
      </c>
      <c r="F24" s="6">
        <v>20666</v>
      </c>
      <c r="G24" s="6">
        <v>13879</v>
      </c>
      <c r="H24" s="6">
        <v>14702</v>
      </c>
      <c r="I24" s="6">
        <v>19784</v>
      </c>
      <c r="J24" s="6">
        <v>16932</v>
      </c>
      <c r="K24" s="6">
        <v>17242</v>
      </c>
      <c r="L24" s="6">
        <v>5992</v>
      </c>
      <c r="M24" s="6">
        <v>3709</v>
      </c>
      <c r="N24" s="5">
        <v>149184</v>
      </c>
      <c r="O24" s="85" t="s">
        <v>69</v>
      </c>
    </row>
    <row r="25" spans="1:15" s="1" customFormat="1" x14ac:dyDescent="0.25">
      <c r="A25" s="86" t="s">
        <v>17</v>
      </c>
      <c r="B25" s="7">
        <v>172</v>
      </c>
      <c r="C25" s="7">
        <v>289</v>
      </c>
      <c r="D25" s="7">
        <v>384</v>
      </c>
      <c r="E25" s="7">
        <v>785</v>
      </c>
      <c r="F25" s="7">
        <v>552</v>
      </c>
      <c r="G25" s="7">
        <v>534</v>
      </c>
      <c r="H25" s="7">
        <v>506</v>
      </c>
      <c r="I25" s="7">
        <v>530</v>
      </c>
      <c r="J25" s="7">
        <v>701</v>
      </c>
      <c r="K25" s="7">
        <v>925</v>
      </c>
      <c r="L25" s="7">
        <v>322</v>
      </c>
      <c r="M25" s="7">
        <v>147</v>
      </c>
      <c r="N25" s="5">
        <v>5847</v>
      </c>
      <c r="O25" s="85" t="s">
        <v>70</v>
      </c>
    </row>
    <row r="26" spans="1:15" s="1" customFormat="1" x14ac:dyDescent="0.25">
      <c r="A26" s="86" t="s">
        <v>18</v>
      </c>
      <c r="B26" s="7">
        <v>57</v>
      </c>
      <c r="C26" s="7">
        <v>45</v>
      </c>
      <c r="D26" s="7">
        <v>122</v>
      </c>
      <c r="E26" s="7">
        <v>258</v>
      </c>
      <c r="F26" s="7">
        <v>477</v>
      </c>
      <c r="G26" s="7">
        <v>181</v>
      </c>
      <c r="H26" s="7">
        <v>142</v>
      </c>
      <c r="I26" s="7">
        <v>261</v>
      </c>
      <c r="J26" s="7">
        <v>272</v>
      </c>
      <c r="K26" s="7">
        <v>261</v>
      </c>
      <c r="L26" s="7">
        <v>52</v>
      </c>
      <c r="M26" s="7">
        <v>54</v>
      </c>
      <c r="N26" s="5">
        <v>2182</v>
      </c>
      <c r="O26" s="85" t="s">
        <v>71</v>
      </c>
    </row>
    <row r="27" spans="1:15" s="1" customFormat="1" x14ac:dyDescent="0.25">
      <c r="A27" s="86" t="s">
        <v>19</v>
      </c>
      <c r="B27" s="7">
        <v>396</v>
      </c>
      <c r="C27" s="7">
        <v>941</v>
      </c>
      <c r="D27" s="7">
        <v>292</v>
      </c>
      <c r="E27" s="7">
        <v>823</v>
      </c>
      <c r="F27" s="7">
        <v>954</v>
      </c>
      <c r="G27" s="7">
        <v>484</v>
      </c>
      <c r="H27" s="7">
        <v>616</v>
      </c>
      <c r="I27" s="7">
        <v>837</v>
      </c>
      <c r="J27" s="6">
        <v>1057</v>
      </c>
      <c r="K27" s="7">
        <v>834</v>
      </c>
      <c r="L27" s="7">
        <v>189</v>
      </c>
      <c r="M27" s="7">
        <v>120</v>
      </c>
      <c r="N27" s="5">
        <v>7543</v>
      </c>
      <c r="O27" s="85" t="s">
        <v>72</v>
      </c>
    </row>
    <row r="28" spans="1:15" s="1" customFormat="1" x14ac:dyDescent="0.25">
      <c r="A28" s="86" t="s">
        <v>20</v>
      </c>
      <c r="B28" s="7">
        <v>106</v>
      </c>
      <c r="C28" s="7">
        <v>117</v>
      </c>
      <c r="D28" s="7">
        <v>249</v>
      </c>
      <c r="E28" s="7">
        <v>706</v>
      </c>
      <c r="F28" s="7">
        <v>998</v>
      </c>
      <c r="G28" s="6">
        <v>1000</v>
      </c>
      <c r="H28" s="7">
        <v>981</v>
      </c>
      <c r="I28" s="6">
        <v>1152</v>
      </c>
      <c r="J28" s="7">
        <v>999</v>
      </c>
      <c r="K28" s="7">
        <v>801</v>
      </c>
      <c r="L28" s="7">
        <v>178</v>
      </c>
      <c r="M28" s="7">
        <v>134</v>
      </c>
      <c r="N28" s="5">
        <v>7421</v>
      </c>
      <c r="O28" s="85" t="s">
        <v>73</v>
      </c>
    </row>
    <row r="29" spans="1:15" s="1" customFormat="1" x14ac:dyDescent="0.25">
      <c r="A29" s="86" t="s">
        <v>21</v>
      </c>
      <c r="B29" s="6">
        <v>4380</v>
      </c>
      <c r="C29" s="6">
        <v>4457</v>
      </c>
      <c r="D29" s="6">
        <v>5650</v>
      </c>
      <c r="E29" s="6">
        <v>9921</v>
      </c>
      <c r="F29" s="6">
        <v>11075</v>
      </c>
      <c r="G29" s="6">
        <v>9405</v>
      </c>
      <c r="H29" s="6">
        <v>9726</v>
      </c>
      <c r="I29" s="6">
        <v>11349</v>
      </c>
      <c r="J29" s="6">
        <v>9764</v>
      </c>
      <c r="K29" s="6">
        <v>10311</v>
      </c>
      <c r="L29" s="6">
        <v>4991</v>
      </c>
      <c r="M29" s="6">
        <v>2754</v>
      </c>
      <c r="N29" s="5">
        <v>93783</v>
      </c>
      <c r="O29" s="85" t="s">
        <v>74</v>
      </c>
    </row>
    <row r="30" spans="1:15" s="1" customFormat="1" x14ac:dyDescent="0.25">
      <c r="A30" s="86" t="s">
        <v>22</v>
      </c>
      <c r="B30" s="7">
        <v>55</v>
      </c>
      <c r="C30" s="7">
        <v>78</v>
      </c>
      <c r="D30" s="7">
        <v>137</v>
      </c>
      <c r="E30" s="7">
        <v>317</v>
      </c>
      <c r="F30" s="7">
        <v>290</v>
      </c>
      <c r="G30" s="7">
        <v>202</v>
      </c>
      <c r="H30" s="7">
        <v>172</v>
      </c>
      <c r="I30" s="7">
        <v>179</v>
      </c>
      <c r="J30" s="7">
        <v>198</v>
      </c>
      <c r="K30" s="7">
        <v>212</v>
      </c>
      <c r="L30" s="7">
        <v>31</v>
      </c>
      <c r="M30" s="7">
        <v>23</v>
      </c>
      <c r="N30" s="5">
        <v>1894</v>
      </c>
      <c r="O30" s="85" t="s">
        <v>75</v>
      </c>
    </row>
    <row r="31" spans="1:15" s="1" customFormat="1" x14ac:dyDescent="0.25">
      <c r="A31" s="87" t="s">
        <v>23</v>
      </c>
      <c r="B31" s="5">
        <v>1186</v>
      </c>
      <c r="C31" s="5">
        <v>1376</v>
      </c>
      <c r="D31" s="5">
        <v>7991</v>
      </c>
      <c r="E31" s="5">
        <v>54486</v>
      </c>
      <c r="F31" s="5">
        <v>132443</v>
      </c>
      <c r="G31" s="5">
        <v>149024</v>
      </c>
      <c r="H31" s="5">
        <v>165738</v>
      </c>
      <c r="I31" s="5">
        <v>188770</v>
      </c>
      <c r="J31" s="5">
        <v>188690</v>
      </c>
      <c r="K31" s="5">
        <v>149313</v>
      </c>
      <c r="L31" s="5">
        <v>13451</v>
      </c>
      <c r="M31" s="5">
        <v>4573</v>
      </c>
      <c r="N31" s="5">
        <v>1057041</v>
      </c>
      <c r="O31" s="210" t="s">
        <v>76</v>
      </c>
    </row>
    <row r="32" spans="1:15" s="1" customFormat="1" x14ac:dyDescent="0.25">
      <c r="A32" s="86" t="s">
        <v>24</v>
      </c>
      <c r="B32" s="7">
        <v>0</v>
      </c>
      <c r="C32" s="7">
        <v>400</v>
      </c>
      <c r="D32" s="6">
        <v>1200</v>
      </c>
      <c r="E32" s="6">
        <v>7200</v>
      </c>
      <c r="F32" s="6">
        <v>13500</v>
      </c>
      <c r="G32" s="6">
        <v>13500</v>
      </c>
      <c r="H32" s="6">
        <v>13900</v>
      </c>
      <c r="I32" s="6">
        <v>15900</v>
      </c>
      <c r="J32" s="6">
        <v>15900</v>
      </c>
      <c r="K32" s="6">
        <v>14000</v>
      </c>
      <c r="L32" s="6">
        <v>2100</v>
      </c>
      <c r="M32" s="6">
        <v>1900</v>
      </c>
      <c r="N32" s="5">
        <v>99500</v>
      </c>
      <c r="O32" s="85" t="s">
        <v>77</v>
      </c>
    </row>
    <row r="33" spans="1:15" s="1" customFormat="1" x14ac:dyDescent="0.25">
      <c r="A33" s="86" t="s">
        <v>25</v>
      </c>
      <c r="B33" s="6">
        <v>1005</v>
      </c>
      <c r="C33" s="7">
        <v>828</v>
      </c>
      <c r="D33" s="6">
        <v>5568</v>
      </c>
      <c r="E33" s="6">
        <v>32265</v>
      </c>
      <c r="F33" s="6">
        <v>68330</v>
      </c>
      <c r="G33" s="6">
        <v>79844</v>
      </c>
      <c r="H33" s="6">
        <v>88148</v>
      </c>
      <c r="I33" s="6">
        <v>97710</v>
      </c>
      <c r="J33" s="6">
        <v>98110</v>
      </c>
      <c r="K33" s="6">
        <v>83573</v>
      </c>
      <c r="L33" s="6">
        <v>9286</v>
      </c>
      <c r="M33" s="6">
        <v>2060</v>
      </c>
      <c r="N33" s="5">
        <v>566727</v>
      </c>
      <c r="O33" s="85" t="s">
        <v>78</v>
      </c>
    </row>
    <row r="34" spans="1:15" s="1" customFormat="1" x14ac:dyDescent="0.25">
      <c r="A34" s="86" t="s">
        <v>26</v>
      </c>
      <c r="B34" s="7">
        <v>100</v>
      </c>
      <c r="C34" s="7">
        <v>100</v>
      </c>
      <c r="D34" s="6">
        <v>1100</v>
      </c>
      <c r="E34" s="6">
        <v>11700</v>
      </c>
      <c r="F34" s="6">
        <v>23700</v>
      </c>
      <c r="G34" s="6">
        <v>25400</v>
      </c>
      <c r="H34" s="6">
        <v>26300</v>
      </c>
      <c r="I34" s="6">
        <v>30700</v>
      </c>
      <c r="J34" s="6">
        <v>31900</v>
      </c>
      <c r="K34" s="6">
        <v>28100</v>
      </c>
      <c r="L34" s="6">
        <v>1500</v>
      </c>
      <c r="M34" s="7">
        <v>500</v>
      </c>
      <c r="N34" s="5">
        <v>181100</v>
      </c>
      <c r="O34" s="85" t="s">
        <v>79</v>
      </c>
    </row>
    <row r="35" spans="1:15" s="1" customFormat="1" x14ac:dyDescent="0.25">
      <c r="A35" s="86" t="s">
        <v>27</v>
      </c>
      <c r="B35" s="7">
        <v>40</v>
      </c>
      <c r="C35" s="7">
        <v>18</v>
      </c>
      <c r="D35" s="7">
        <v>54</v>
      </c>
      <c r="E35" s="6">
        <v>2056</v>
      </c>
      <c r="F35" s="6">
        <v>14688</v>
      </c>
      <c r="G35" s="6">
        <v>15400</v>
      </c>
      <c r="H35" s="6">
        <v>19300</v>
      </c>
      <c r="I35" s="6">
        <v>23500</v>
      </c>
      <c r="J35" s="6">
        <v>21900</v>
      </c>
      <c r="K35" s="6">
        <v>11900</v>
      </c>
      <c r="L35" s="7">
        <v>200</v>
      </c>
      <c r="M35" s="7">
        <v>53</v>
      </c>
      <c r="N35" s="5">
        <v>109109</v>
      </c>
      <c r="O35" s="85" t="s">
        <v>80</v>
      </c>
    </row>
    <row r="36" spans="1:15" s="1" customFormat="1" x14ac:dyDescent="0.25">
      <c r="A36" s="86" t="s">
        <v>28</v>
      </c>
      <c r="B36" s="7">
        <v>41</v>
      </c>
      <c r="C36" s="7">
        <v>30</v>
      </c>
      <c r="D36" s="7">
        <v>69</v>
      </c>
      <c r="E36" s="7">
        <v>915</v>
      </c>
      <c r="F36" s="6">
        <v>9325</v>
      </c>
      <c r="G36" s="6">
        <v>11830</v>
      </c>
      <c r="H36" s="6">
        <v>14490</v>
      </c>
      <c r="I36" s="6">
        <v>16960</v>
      </c>
      <c r="J36" s="6">
        <v>16480</v>
      </c>
      <c r="K36" s="6">
        <v>8490</v>
      </c>
      <c r="L36" s="7">
        <v>85</v>
      </c>
      <c r="M36" s="7">
        <v>60</v>
      </c>
      <c r="N36" s="5">
        <v>78775</v>
      </c>
      <c r="O36" s="86" t="s">
        <v>81</v>
      </c>
    </row>
    <row r="37" spans="1:15" s="1" customFormat="1" x14ac:dyDescent="0.25">
      <c r="A37" s="86" t="s">
        <v>29</v>
      </c>
      <c r="B37" s="7">
        <v>0</v>
      </c>
      <c r="C37" s="7">
        <v>0</v>
      </c>
      <c r="D37" s="7">
        <v>0</v>
      </c>
      <c r="E37" s="7">
        <v>350</v>
      </c>
      <c r="F37" s="6">
        <v>2900</v>
      </c>
      <c r="G37" s="6">
        <v>3050</v>
      </c>
      <c r="H37" s="6">
        <v>3600</v>
      </c>
      <c r="I37" s="6">
        <v>4000</v>
      </c>
      <c r="J37" s="6">
        <v>4400</v>
      </c>
      <c r="K37" s="6">
        <v>3250</v>
      </c>
      <c r="L37" s="7">
        <v>280</v>
      </c>
      <c r="M37" s="7">
        <v>0</v>
      </c>
      <c r="N37" s="5">
        <v>21830</v>
      </c>
      <c r="O37" s="86" t="s">
        <v>82</v>
      </c>
    </row>
    <row r="38" spans="1:15" s="1" customFormat="1" x14ac:dyDescent="0.25">
      <c r="A38" s="87" t="s">
        <v>30</v>
      </c>
      <c r="B38" s="8">
        <v>2</v>
      </c>
      <c r="C38" s="8">
        <v>4</v>
      </c>
      <c r="D38" s="8">
        <v>10</v>
      </c>
      <c r="E38" s="8">
        <v>292</v>
      </c>
      <c r="F38" s="8">
        <v>464</v>
      </c>
      <c r="G38" s="8">
        <v>710</v>
      </c>
      <c r="H38" s="5">
        <v>2402</v>
      </c>
      <c r="I38" s="5">
        <v>4622</v>
      </c>
      <c r="J38" s="8">
        <v>902</v>
      </c>
      <c r="K38" s="8">
        <v>60</v>
      </c>
      <c r="L38" s="8">
        <v>4</v>
      </c>
      <c r="M38" s="8">
        <v>1</v>
      </c>
      <c r="N38" s="5">
        <v>9473</v>
      </c>
      <c r="O38" s="87" t="s">
        <v>83</v>
      </c>
    </row>
    <row r="39" spans="1:15" s="1" customFormat="1" x14ac:dyDescent="0.25">
      <c r="A39" s="86" t="s">
        <v>31</v>
      </c>
      <c r="B39" s="7">
        <v>0</v>
      </c>
      <c r="C39" s="7">
        <v>0</v>
      </c>
      <c r="D39" s="7">
        <v>0</v>
      </c>
      <c r="E39" s="7">
        <v>273</v>
      </c>
      <c r="F39" s="7">
        <v>413</v>
      </c>
      <c r="G39" s="7">
        <v>665</v>
      </c>
      <c r="H39" s="6">
        <v>2330</v>
      </c>
      <c r="I39" s="6">
        <v>4548</v>
      </c>
      <c r="J39" s="7">
        <v>858</v>
      </c>
      <c r="K39" s="7">
        <v>0</v>
      </c>
      <c r="L39" s="7">
        <v>0</v>
      </c>
      <c r="M39" s="7">
        <v>0</v>
      </c>
      <c r="N39" s="5">
        <v>9087</v>
      </c>
      <c r="O39" s="86" t="s">
        <v>206</v>
      </c>
    </row>
    <row r="40" spans="1:15" s="1" customFormat="1" x14ac:dyDescent="0.25">
      <c r="A40" s="86" t="s">
        <v>32</v>
      </c>
      <c r="B40" s="7">
        <v>2</v>
      </c>
      <c r="C40" s="7">
        <v>4</v>
      </c>
      <c r="D40" s="7">
        <v>10</v>
      </c>
      <c r="E40" s="7">
        <v>19</v>
      </c>
      <c r="F40" s="7">
        <v>51</v>
      </c>
      <c r="G40" s="7">
        <v>45</v>
      </c>
      <c r="H40" s="7">
        <v>72</v>
      </c>
      <c r="I40" s="7">
        <v>74</v>
      </c>
      <c r="J40" s="7">
        <v>44</v>
      </c>
      <c r="K40" s="7">
        <v>60</v>
      </c>
      <c r="L40" s="7">
        <v>4</v>
      </c>
      <c r="M40" s="7">
        <v>1</v>
      </c>
      <c r="N40" s="8">
        <v>386</v>
      </c>
      <c r="O40" s="86" t="s">
        <v>85</v>
      </c>
    </row>
    <row r="41" spans="1:15" s="1" customFormat="1" x14ac:dyDescent="0.25">
      <c r="A41" s="87" t="s">
        <v>33</v>
      </c>
      <c r="B41" s="8">
        <v>0</v>
      </c>
      <c r="C41" s="8">
        <v>0</v>
      </c>
      <c r="D41" s="8">
        <v>0</v>
      </c>
      <c r="E41" s="8">
        <v>0</v>
      </c>
      <c r="F41" s="8">
        <v>800</v>
      </c>
      <c r="G41" s="5">
        <v>1935</v>
      </c>
      <c r="H41" s="5">
        <v>2815</v>
      </c>
      <c r="I41" s="5">
        <v>2600</v>
      </c>
      <c r="J41" s="5">
        <v>3421</v>
      </c>
      <c r="K41" s="5">
        <v>1400</v>
      </c>
      <c r="L41" s="5">
        <v>1400</v>
      </c>
      <c r="M41" s="8">
        <v>0</v>
      </c>
      <c r="N41" s="5">
        <v>14371</v>
      </c>
      <c r="O41" s="87" t="s">
        <v>86</v>
      </c>
    </row>
    <row r="42" spans="1:15" s="1" customFormat="1" x14ac:dyDescent="0.25">
      <c r="A42" s="86" t="s">
        <v>34</v>
      </c>
      <c r="B42" s="7">
        <v>0</v>
      </c>
      <c r="C42" s="7">
        <v>0</v>
      </c>
      <c r="D42" s="7">
        <v>0</v>
      </c>
      <c r="E42" s="7">
        <v>0</v>
      </c>
      <c r="F42" s="7">
        <v>800</v>
      </c>
      <c r="G42" s="6">
        <v>1935</v>
      </c>
      <c r="H42" s="6">
        <v>2815</v>
      </c>
      <c r="I42" s="6">
        <v>2600</v>
      </c>
      <c r="J42" s="6">
        <v>3421</v>
      </c>
      <c r="K42" s="6">
        <v>1400</v>
      </c>
      <c r="L42" s="6">
        <v>1400</v>
      </c>
      <c r="M42" s="7">
        <v>0</v>
      </c>
      <c r="N42" s="5">
        <v>14371</v>
      </c>
      <c r="O42" s="86" t="s">
        <v>87</v>
      </c>
    </row>
    <row r="43" spans="1:15" s="1" customFormat="1" x14ac:dyDescent="0.25">
      <c r="A43" s="87" t="s">
        <v>35</v>
      </c>
      <c r="B43" s="5">
        <v>1955</v>
      </c>
      <c r="C43" s="5">
        <v>1700</v>
      </c>
      <c r="D43" s="5">
        <v>6013</v>
      </c>
      <c r="E43" s="5">
        <v>22877</v>
      </c>
      <c r="F43" s="5">
        <v>33519</v>
      </c>
      <c r="G43" s="5">
        <v>26572</v>
      </c>
      <c r="H43" s="5">
        <v>28875</v>
      </c>
      <c r="I43" s="5">
        <v>41522</v>
      </c>
      <c r="J43" s="5">
        <v>35967</v>
      </c>
      <c r="K43" s="5">
        <v>25375</v>
      </c>
      <c r="L43" s="5">
        <v>4579</v>
      </c>
      <c r="M43" s="5">
        <v>1443</v>
      </c>
      <c r="N43" s="5">
        <v>230397</v>
      </c>
      <c r="O43" s="87" t="s">
        <v>88</v>
      </c>
    </row>
    <row r="44" spans="1:15" s="1" customFormat="1" x14ac:dyDescent="0.25">
      <c r="A44" s="86" t="s">
        <v>36</v>
      </c>
      <c r="B44" s="6">
        <v>1706</v>
      </c>
      <c r="C44" s="6">
        <v>1534</v>
      </c>
      <c r="D44" s="6">
        <v>5623</v>
      </c>
      <c r="E44" s="6">
        <v>21263</v>
      </c>
      <c r="F44" s="6">
        <v>31285</v>
      </c>
      <c r="G44" s="6">
        <v>25066</v>
      </c>
      <c r="H44" s="6">
        <v>27054</v>
      </c>
      <c r="I44" s="6">
        <v>38498</v>
      </c>
      <c r="J44" s="6">
        <v>34264</v>
      </c>
      <c r="K44" s="6">
        <v>24263</v>
      </c>
      <c r="L44" s="6">
        <v>4337</v>
      </c>
      <c r="M44" s="6">
        <v>1332</v>
      </c>
      <c r="N44" s="5">
        <v>216225</v>
      </c>
      <c r="O44" s="86" t="s">
        <v>89</v>
      </c>
    </row>
    <row r="45" spans="1:15" s="1" customFormat="1" x14ac:dyDescent="0.25">
      <c r="A45" s="86" t="s">
        <v>37</v>
      </c>
      <c r="B45" s="7">
        <v>249</v>
      </c>
      <c r="C45" s="7">
        <v>166</v>
      </c>
      <c r="D45" s="7">
        <v>390</v>
      </c>
      <c r="E45" s="6">
        <v>1614</v>
      </c>
      <c r="F45" s="6">
        <v>2234</v>
      </c>
      <c r="G45" s="6">
        <v>1506</v>
      </c>
      <c r="H45" s="6">
        <v>1821</v>
      </c>
      <c r="I45" s="6">
        <v>3024</v>
      </c>
      <c r="J45" s="6">
        <v>1703</v>
      </c>
      <c r="K45" s="6">
        <v>1112</v>
      </c>
      <c r="L45" s="7">
        <v>242</v>
      </c>
      <c r="M45" s="7">
        <v>111</v>
      </c>
      <c r="N45" s="5">
        <v>14172</v>
      </c>
      <c r="O45" s="86" t="s">
        <v>90</v>
      </c>
    </row>
    <row r="46" spans="1:15" s="1" customFormat="1" x14ac:dyDescent="0.25">
      <c r="A46" s="87" t="s">
        <v>38</v>
      </c>
      <c r="B46" s="5">
        <v>1178</v>
      </c>
      <c r="C46" s="8">
        <v>765</v>
      </c>
      <c r="D46" s="5">
        <v>1896</v>
      </c>
      <c r="E46" s="5">
        <v>6140</v>
      </c>
      <c r="F46" s="5">
        <v>13931</v>
      </c>
      <c r="G46" s="5">
        <v>7375</v>
      </c>
      <c r="H46" s="5">
        <v>10025</v>
      </c>
      <c r="I46" s="5">
        <v>14941</v>
      </c>
      <c r="J46" s="5">
        <v>14250</v>
      </c>
      <c r="K46" s="5">
        <v>12287</v>
      </c>
      <c r="L46" s="5">
        <v>3261</v>
      </c>
      <c r="M46" s="5">
        <v>2977</v>
      </c>
      <c r="N46" s="5">
        <v>89026</v>
      </c>
      <c r="O46" s="87" t="s">
        <v>91</v>
      </c>
    </row>
    <row r="47" spans="1:15" s="1" customFormat="1" x14ac:dyDescent="0.25">
      <c r="A47" s="86" t="s">
        <v>39</v>
      </c>
      <c r="B47" s="7">
        <v>442</v>
      </c>
      <c r="C47" s="7">
        <v>254</v>
      </c>
      <c r="D47" s="7">
        <v>420</v>
      </c>
      <c r="E47" s="6">
        <v>1449</v>
      </c>
      <c r="F47" s="6">
        <v>2719</v>
      </c>
      <c r="G47" s="6">
        <v>2033</v>
      </c>
      <c r="H47" s="6">
        <v>2499</v>
      </c>
      <c r="I47" s="6">
        <v>4037</v>
      </c>
      <c r="J47" s="6">
        <v>3460</v>
      </c>
      <c r="K47" s="6">
        <v>2513</v>
      </c>
      <c r="L47" s="7">
        <v>854</v>
      </c>
      <c r="M47" s="7">
        <v>541</v>
      </c>
      <c r="N47" s="5">
        <v>21221</v>
      </c>
      <c r="O47" s="86" t="s">
        <v>92</v>
      </c>
    </row>
    <row r="48" spans="1:15" s="1" customFormat="1" x14ac:dyDescent="0.25">
      <c r="A48" s="86" t="s">
        <v>40</v>
      </c>
      <c r="B48" s="7">
        <v>736</v>
      </c>
      <c r="C48" s="7">
        <v>511</v>
      </c>
      <c r="D48" s="6">
        <v>1476</v>
      </c>
      <c r="E48" s="6">
        <v>4691</v>
      </c>
      <c r="F48" s="6">
        <v>11212</v>
      </c>
      <c r="G48" s="6">
        <v>5342</v>
      </c>
      <c r="H48" s="6">
        <v>7526</v>
      </c>
      <c r="I48" s="6">
        <v>10904</v>
      </c>
      <c r="J48" s="6">
        <v>10790</v>
      </c>
      <c r="K48" s="6">
        <v>9774</v>
      </c>
      <c r="L48" s="6">
        <v>2407</v>
      </c>
      <c r="M48" s="6">
        <v>2436</v>
      </c>
      <c r="N48" s="5">
        <v>67805</v>
      </c>
      <c r="O48" s="86" t="s">
        <v>93</v>
      </c>
    </row>
    <row r="49" spans="1:15" s="1" customFormat="1" x14ac:dyDescent="0.25">
      <c r="A49" s="87" t="s">
        <v>94</v>
      </c>
      <c r="B49" s="5">
        <v>3679</v>
      </c>
      <c r="C49" s="5">
        <v>3335</v>
      </c>
      <c r="D49" s="5">
        <v>11525</v>
      </c>
      <c r="E49" s="5">
        <v>99052</v>
      </c>
      <c r="F49" s="5">
        <v>140664</v>
      </c>
      <c r="G49" s="5">
        <v>124781</v>
      </c>
      <c r="H49" s="5">
        <v>150334</v>
      </c>
      <c r="I49" s="5">
        <v>177582</v>
      </c>
      <c r="J49" s="5">
        <v>165039</v>
      </c>
      <c r="K49" s="5">
        <v>143155</v>
      </c>
      <c r="L49" s="5">
        <v>15306</v>
      </c>
      <c r="M49" s="5">
        <v>4673</v>
      </c>
      <c r="N49" s="5">
        <v>1039125</v>
      </c>
      <c r="O49" s="87" t="s">
        <v>137</v>
      </c>
    </row>
    <row r="50" spans="1:15" s="1" customFormat="1" x14ac:dyDescent="0.25">
      <c r="A50" s="86" t="s">
        <v>95</v>
      </c>
      <c r="B50" s="6">
        <v>2815</v>
      </c>
      <c r="C50" s="6">
        <v>2173</v>
      </c>
      <c r="D50" s="6">
        <v>6710</v>
      </c>
      <c r="E50" s="6">
        <v>58605</v>
      </c>
      <c r="F50" s="6">
        <v>89256</v>
      </c>
      <c r="G50" s="6">
        <v>83400</v>
      </c>
      <c r="H50" s="6">
        <v>98183</v>
      </c>
      <c r="I50" s="6">
        <v>113982</v>
      </c>
      <c r="J50" s="6">
        <v>98670</v>
      </c>
      <c r="K50" s="6">
        <v>88573</v>
      </c>
      <c r="L50" s="6">
        <v>10669</v>
      </c>
      <c r="M50" s="6">
        <v>3636</v>
      </c>
      <c r="N50" s="5">
        <v>656672</v>
      </c>
      <c r="O50" s="86" t="s">
        <v>138</v>
      </c>
    </row>
    <row r="51" spans="1:15" s="1" customFormat="1" x14ac:dyDescent="0.25">
      <c r="A51" s="86" t="s">
        <v>96</v>
      </c>
      <c r="B51" s="7">
        <v>10</v>
      </c>
      <c r="C51" s="7">
        <v>15</v>
      </c>
      <c r="D51" s="7">
        <v>35</v>
      </c>
      <c r="E51" s="7">
        <v>400</v>
      </c>
      <c r="F51" s="7">
        <v>600</v>
      </c>
      <c r="G51" s="7">
        <v>200</v>
      </c>
      <c r="H51" s="7">
        <v>250</v>
      </c>
      <c r="I51" s="7">
        <v>250</v>
      </c>
      <c r="J51" s="7">
        <v>350</v>
      </c>
      <c r="K51" s="7">
        <v>350</v>
      </c>
      <c r="L51" s="7">
        <v>65</v>
      </c>
      <c r="M51" s="7">
        <v>45</v>
      </c>
      <c r="N51" s="5">
        <v>2570</v>
      </c>
      <c r="O51" s="86" t="s">
        <v>139</v>
      </c>
    </row>
    <row r="52" spans="1:15" s="1" customFormat="1" x14ac:dyDescent="0.25">
      <c r="A52" s="86" t="s">
        <v>97</v>
      </c>
      <c r="B52" s="7">
        <v>0</v>
      </c>
      <c r="C52" s="7">
        <v>70</v>
      </c>
      <c r="D52" s="7">
        <v>116</v>
      </c>
      <c r="E52" s="7">
        <v>654</v>
      </c>
      <c r="F52" s="6">
        <v>1280</v>
      </c>
      <c r="G52" s="6">
        <v>2020</v>
      </c>
      <c r="H52" s="6">
        <v>2200</v>
      </c>
      <c r="I52" s="6">
        <v>3800</v>
      </c>
      <c r="J52" s="6">
        <v>5500</v>
      </c>
      <c r="K52" s="6">
        <v>3200</v>
      </c>
      <c r="L52" s="7">
        <v>600</v>
      </c>
      <c r="M52" s="7">
        <v>240</v>
      </c>
      <c r="N52" s="5">
        <v>19680</v>
      </c>
      <c r="O52" s="86" t="s">
        <v>140</v>
      </c>
    </row>
    <row r="53" spans="1:15" s="1" customFormat="1" x14ac:dyDescent="0.25">
      <c r="A53" s="86" t="s">
        <v>98</v>
      </c>
      <c r="B53" s="7">
        <v>295</v>
      </c>
      <c r="C53" s="7">
        <v>474</v>
      </c>
      <c r="D53" s="6">
        <v>1955</v>
      </c>
      <c r="E53" s="6">
        <v>14640</v>
      </c>
      <c r="F53" s="6">
        <v>17917</v>
      </c>
      <c r="G53" s="6">
        <v>14823</v>
      </c>
      <c r="H53" s="6">
        <v>13306</v>
      </c>
      <c r="I53" s="6">
        <v>15659</v>
      </c>
      <c r="J53" s="6">
        <v>17801</v>
      </c>
      <c r="K53" s="6">
        <v>14819</v>
      </c>
      <c r="L53" s="6">
        <v>1053</v>
      </c>
      <c r="M53" s="7">
        <v>237</v>
      </c>
      <c r="N53" s="5">
        <v>112979</v>
      </c>
      <c r="O53" s="86" t="s">
        <v>141</v>
      </c>
    </row>
    <row r="54" spans="1:15" s="1" customFormat="1" x14ac:dyDescent="0.25">
      <c r="A54" s="86" t="s">
        <v>99</v>
      </c>
      <c r="B54" s="7">
        <v>426</v>
      </c>
      <c r="C54" s="7">
        <v>383</v>
      </c>
      <c r="D54" s="6">
        <v>1929</v>
      </c>
      <c r="E54" s="6">
        <v>16958</v>
      </c>
      <c r="F54" s="6">
        <v>21187</v>
      </c>
      <c r="G54" s="6">
        <v>17285</v>
      </c>
      <c r="H54" s="6">
        <v>18938</v>
      </c>
      <c r="I54" s="6">
        <v>23389</v>
      </c>
      <c r="J54" s="6">
        <v>23211</v>
      </c>
      <c r="K54" s="6">
        <v>18239</v>
      </c>
      <c r="L54" s="6">
        <v>1907</v>
      </c>
      <c r="M54" s="7">
        <v>391</v>
      </c>
      <c r="N54" s="5">
        <v>144243</v>
      </c>
      <c r="O54" s="86" t="s">
        <v>142</v>
      </c>
    </row>
    <row r="55" spans="1:15" s="1" customFormat="1" x14ac:dyDescent="0.25">
      <c r="A55" s="86" t="s">
        <v>100</v>
      </c>
      <c r="B55" s="7">
        <v>37</v>
      </c>
      <c r="C55" s="7">
        <v>66</v>
      </c>
      <c r="D55" s="7">
        <v>384</v>
      </c>
      <c r="E55" s="6">
        <v>1950</v>
      </c>
      <c r="F55" s="6">
        <v>2682</v>
      </c>
      <c r="G55" s="6">
        <v>1528</v>
      </c>
      <c r="H55" s="6">
        <v>1569</v>
      </c>
      <c r="I55" s="6">
        <v>2026</v>
      </c>
      <c r="J55" s="6">
        <v>2100</v>
      </c>
      <c r="K55" s="6">
        <v>2022</v>
      </c>
      <c r="L55" s="7">
        <v>239</v>
      </c>
      <c r="M55" s="7">
        <v>50</v>
      </c>
      <c r="N55" s="5">
        <v>14653</v>
      </c>
      <c r="O55" s="86" t="s">
        <v>143</v>
      </c>
    </row>
    <row r="56" spans="1:15" s="1" customFormat="1" x14ac:dyDescent="0.25">
      <c r="A56" s="86" t="s">
        <v>101</v>
      </c>
      <c r="B56" s="7">
        <v>96</v>
      </c>
      <c r="C56" s="7">
        <v>154</v>
      </c>
      <c r="D56" s="7">
        <v>396</v>
      </c>
      <c r="E56" s="6">
        <v>5845</v>
      </c>
      <c r="F56" s="6">
        <v>7742</v>
      </c>
      <c r="G56" s="6">
        <v>5525</v>
      </c>
      <c r="H56" s="6">
        <v>5884</v>
      </c>
      <c r="I56" s="6">
        <v>7356</v>
      </c>
      <c r="J56" s="6">
        <v>8019</v>
      </c>
      <c r="K56" s="6">
        <v>8770</v>
      </c>
      <c r="L56" s="7">
        <v>559</v>
      </c>
      <c r="M56" s="7">
        <v>63</v>
      </c>
      <c r="N56" s="5">
        <v>50409</v>
      </c>
      <c r="O56" s="86" t="s">
        <v>144</v>
      </c>
    </row>
    <row r="57" spans="1:15" s="1" customFormat="1" x14ac:dyDescent="0.25">
      <c r="A57" s="86" t="s">
        <v>102</v>
      </c>
      <c r="B57" s="7">
        <v>0</v>
      </c>
      <c r="C57" s="7">
        <v>0</v>
      </c>
      <c r="D57" s="7">
        <v>0</v>
      </c>
      <c r="E57" s="7">
        <v>0</v>
      </c>
      <c r="F57" s="7">
        <v>0</v>
      </c>
      <c r="G57" s="7">
        <v>0</v>
      </c>
      <c r="H57" s="6">
        <v>10004</v>
      </c>
      <c r="I57" s="6">
        <v>11120</v>
      </c>
      <c r="J57" s="6">
        <v>9388</v>
      </c>
      <c r="K57" s="6">
        <v>7182</v>
      </c>
      <c r="L57" s="7">
        <v>214</v>
      </c>
      <c r="M57" s="7">
        <v>11</v>
      </c>
      <c r="N57" s="5">
        <v>37919</v>
      </c>
      <c r="O57" s="86" t="s">
        <v>145</v>
      </c>
    </row>
    <row r="58" spans="1:15" s="1" customFormat="1" x14ac:dyDescent="0.25">
      <c r="A58" s="87" t="s">
        <v>103</v>
      </c>
      <c r="B58" s="8">
        <v>327</v>
      </c>
      <c r="C58" s="8">
        <v>100</v>
      </c>
      <c r="D58" s="8">
        <v>349</v>
      </c>
      <c r="E58" s="5">
        <v>2447</v>
      </c>
      <c r="F58" s="5">
        <v>4757</v>
      </c>
      <c r="G58" s="5">
        <v>3089</v>
      </c>
      <c r="H58" s="5">
        <v>3982</v>
      </c>
      <c r="I58" s="5">
        <v>4249</v>
      </c>
      <c r="J58" s="5">
        <v>5394</v>
      </c>
      <c r="K58" s="5">
        <v>2190</v>
      </c>
      <c r="L58" s="8">
        <v>307</v>
      </c>
      <c r="M58" s="8">
        <v>361</v>
      </c>
      <c r="N58" s="5">
        <v>27552</v>
      </c>
      <c r="O58" s="87" t="s">
        <v>146</v>
      </c>
    </row>
    <row r="59" spans="1:15" s="1" customFormat="1" x14ac:dyDescent="0.25">
      <c r="A59" s="86" t="s">
        <v>104</v>
      </c>
      <c r="B59" s="7">
        <v>327</v>
      </c>
      <c r="C59" s="7">
        <v>100</v>
      </c>
      <c r="D59" s="7">
        <v>349</v>
      </c>
      <c r="E59" s="6">
        <v>2447</v>
      </c>
      <c r="F59" s="6">
        <v>4757</v>
      </c>
      <c r="G59" s="6">
        <v>3089</v>
      </c>
      <c r="H59" s="6">
        <v>3982</v>
      </c>
      <c r="I59" s="6">
        <v>4249</v>
      </c>
      <c r="J59" s="6">
        <v>5394</v>
      </c>
      <c r="K59" s="6">
        <v>2190</v>
      </c>
      <c r="L59" s="7">
        <v>307</v>
      </c>
      <c r="M59" s="7">
        <v>361</v>
      </c>
      <c r="N59" s="5">
        <v>27552</v>
      </c>
      <c r="O59" s="86" t="s">
        <v>147</v>
      </c>
    </row>
    <row r="60" spans="1:15" s="1" customFormat="1" x14ac:dyDescent="0.25">
      <c r="A60" s="87" t="s">
        <v>105</v>
      </c>
      <c r="B60" s="8">
        <v>0</v>
      </c>
      <c r="C60" s="8">
        <v>100</v>
      </c>
      <c r="D60" s="8">
        <v>800</v>
      </c>
      <c r="E60" s="8">
        <v>750</v>
      </c>
      <c r="F60" s="5">
        <v>1050</v>
      </c>
      <c r="G60" s="5">
        <v>1400</v>
      </c>
      <c r="H60" s="5">
        <v>2200</v>
      </c>
      <c r="I60" s="5">
        <v>2700</v>
      </c>
      <c r="J60" s="5">
        <v>1300</v>
      </c>
      <c r="K60" s="5">
        <v>1100</v>
      </c>
      <c r="L60" s="8">
        <v>550</v>
      </c>
      <c r="M60" s="8">
        <v>0</v>
      </c>
      <c r="N60" s="5">
        <v>11950</v>
      </c>
      <c r="O60" s="87" t="s">
        <v>148</v>
      </c>
    </row>
    <row r="61" spans="1:15" s="1" customFormat="1" x14ac:dyDescent="0.25">
      <c r="A61" s="86" t="s">
        <v>106</v>
      </c>
      <c r="B61" s="7">
        <v>0</v>
      </c>
      <c r="C61" s="7">
        <v>100</v>
      </c>
      <c r="D61" s="7">
        <v>800</v>
      </c>
      <c r="E61" s="7">
        <v>750</v>
      </c>
      <c r="F61" s="6">
        <v>1050</v>
      </c>
      <c r="G61" s="6">
        <v>1400</v>
      </c>
      <c r="H61" s="6">
        <v>2200</v>
      </c>
      <c r="I61" s="6">
        <v>2700</v>
      </c>
      <c r="J61" s="6">
        <v>1300</v>
      </c>
      <c r="K61" s="6">
        <v>1100</v>
      </c>
      <c r="L61" s="7">
        <v>550</v>
      </c>
      <c r="M61" s="7">
        <v>0</v>
      </c>
      <c r="N61" s="5">
        <v>11950</v>
      </c>
      <c r="O61" s="103" t="s">
        <v>652</v>
      </c>
    </row>
    <row r="62" spans="1:15" s="1" customFormat="1" x14ac:dyDescent="0.25">
      <c r="A62" s="87" t="s">
        <v>107</v>
      </c>
      <c r="B62" s="8">
        <v>122</v>
      </c>
      <c r="C62" s="8">
        <v>93</v>
      </c>
      <c r="D62" s="8">
        <v>333</v>
      </c>
      <c r="E62" s="5">
        <v>3585</v>
      </c>
      <c r="F62" s="5">
        <v>11833</v>
      </c>
      <c r="G62" s="5">
        <v>15208</v>
      </c>
      <c r="H62" s="5">
        <v>19692</v>
      </c>
      <c r="I62" s="5">
        <v>25662</v>
      </c>
      <c r="J62" s="5">
        <v>21491</v>
      </c>
      <c r="K62" s="5">
        <v>10260</v>
      </c>
      <c r="L62" s="8">
        <v>154</v>
      </c>
      <c r="M62" s="8">
        <v>115</v>
      </c>
      <c r="N62" s="5">
        <v>108548</v>
      </c>
      <c r="O62" s="87" t="s">
        <v>149</v>
      </c>
    </row>
    <row r="63" spans="1:15" s="1" customFormat="1" x14ac:dyDescent="0.25">
      <c r="A63" s="86" t="s">
        <v>108</v>
      </c>
      <c r="B63" s="7">
        <v>122</v>
      </c>
      <c r="C63" s="7">
        <v>93</v>
      </c>
      <c r="D63" s="7">
        <v>333</v>
      </c>
      <c r="E63" s="6">
        <v>3585</v>
      </c>
      <c r="F63" s="6">
        <v>11833</v>
      </c>
      <c r="G63" s="6">
        <v>15208</v>
      </c>
      <c r="H63" s="6">
        <v>19692</v>
      </c>
      <c r="I63" s="6">
        <v>25662</v>
      </c>
      <c r="J63" s="6">
        <v>21491</v>
      </c>
      <c r="K63" s="6">
        <v>10260</v>
      </c>
      <c r="L63" s="7">
        <v>154</v>
      </c>
      <c r="M63" s="7">
        <v>115</v>
      </c>
      <c r="N63" s="5">
        <v>108548</v>
      </c>
      <c r="O63" s="86" t="s">
        <v>150</v>
      </c>
    </row>
    <row r="64" spans="1:15" s="1" customFormat="1" x14ac:dyDescent="0.25">
      <c r="A64" s="87" t="s">
        <v>109</v>
      </c>
      <c r="B64" s="5">
        <v>3279</v>
      </c>
      <c r="C64" s="5">
        <v>2207</v>
      </c>
      <c r="D64" s="5">
        <v>6538</v>
      </c>
      <c r="E64" s="5">
        <v>12788</v>
      </c>
      <c r="F64" s="5">
        <v>16705</v>
      </c>
      <c r="G64" s="5">
        <v>12662</v>
      </c>
      <c r="H64" s="5">
        <v>11812</v>
      </c>
      <c r="I64" s="5">
        <v>15715</v>
      </c>
      <c r="J64" s="5">
        <v>18279</v>
      </c>
      <c r="K64" s="5">
        <v>15171</v>
      </c>
      <c r="L64" s="5">
        <v>5343</v>
      </c>
      <c r="M64" s="5">
        <v>2847</v>
      </c>
      <c r="N64" s="5">
        <v>123346</v>
      </c>
      <c r="O64" s="87" t="s">
        <v>151</v>
      </c>
    </row>
    <row r="65" spans="1:15" s="1" customFormat="1" x14ac:dyDescent="0.25">
      <c r="A65" s="86" t="s">
        <v>110</v>
      </c>
      <c r="B65" s="6">
        <v>3048</v>
      </c>
      <c r="C65" s="6">
        <v>2077</v>
      </c>
      <c r="D65" s="6">
        <v>6325</v>
      </c>
      <c r="E65" s="6">
        <v>12000</v>
      </c>
      <c r="F65" s="6">
        <v>15600</v>
      </c>
      <c r="G65" s="6">
        <v>11680</v>
      </c>
      <c r="H65" s="6">
        <v>10570</v>
      </c>
      <c r="I65" s="6">
        <v>13610</v>
      </c>
      <c r="J65" s="6">
        <v>16660</v>
      </c>
      <c r="K65" s="6">
        <v>13880</v>
      </c>
      <c r="L65" s="6">
        <v>5189</v>
      </c>
      <c r="M65" s="6">
        <v>2703</v>
      </c>
      <c r="N65" s="5">
        <v>113342</v>
      </c>
      <c r="O65" s="86" t="s">
        <v>152</v>
      </c>
    </row>
    <row r="66" spans="1:15" s="1" customFormat="1" x14ac:dyDescent="0.25">
      <c r="A66" s="86" t="s">
        <v>111</v>
      </c>
      <c r="B66" s="7">
        <v>0</v>
      </c>
      <c r="C66" s="7">
        <v>0</v>
      </c>
      <c r="D66" s="7">
        <v>0</v>
      </c>
      <c r="E66" s="7">
        <v>0</v>
      </c>
      <c r="F66" s="7">
        <v>0</v>
      </c>
      <c r="G66" s="7">
        <v>0</v>
      </c>
      <c r="H66" s="7">
        <v>0</v>
      </c>
      <c r="I66" s="7">
        <v>0</v>
      </c>
      <c r="J66" s="7">
        <v>0</v>
      </c>
      <c r="K66" s="7">
        <v>0</v>
      </c>
      <c r="L66" s="7">
        <v>0</v>
      </c>
      <c r="M66" s="7">
        <v>0</v>
      </c>
      <c r="N66" s="8">
        <v>0</v>
      </c>
      <c r="O66" s="86" t="s">
        <v>153</v>
      </c>
    </row>
    <row r="67" spans="1:15" s="1" customFormat="1" x14ac:dyDescent="0.25">
      <c r="A67" s="86" t="s">
        <v>113</v>
      </c>
      <c r="B67" s="7">
        <v>77</v>
      </c>
      <c r="C67" s="7">
        <v>47</v>
      </c>
      <c r="D67" s="7">
        <v>52</v>
      </c>
      <c r="E67" s="7">
        <v>244</v>
      </c>
      <c r="F67" s="7">
        <v>399</v>
      </c>
      <c r="G67" s="7">
        <v>333</v>
      </c>
      <c r="H67" s="7">
        <v>373</v>
      </c>
      <c r="I67" s="7">
        <v>633</v>
      </c>
      <c r="J67" s="7">
        <v>526</v>
      </c>
      <c r="K67" s="7">
        <v>460</v>
      </c>
      <c r="L67" s="7">
        <v>41</v>
      </c>
      <c r="M67" s="7">
        <v>46</v>
      </c>
      <c r="N67" s="5">
        <v>3231</v>
      </c>
      <c r="O67" s="86" t="s">
        <v>155</v>
      </c>
    </row>
    <row r="68" spans="1:15" s="1" customFormat="1" x14ac:dyDescent="0.25">
      <c r="A68" s="86" t="s">
        <v>112</v>
      </c>
      <c r="B68" s="7">
        <v>154</v>
      </c>
      <c r="C68" s="7">
        <v>83</v>
      </c>
      <c r="D68" s="7">
        <v>161</v>
      </c>
      <c r="E68" s="7">
        <v>544</v>
      </c>
      <c r="F68" s="7">
        <v>706</v>
      </c>
      <c r="G68" s="7">
        <v>649</v>
      </c>
      <c r="H68" s="7">
        <v>869</v>
      </c>
      <c r="I68" s="6">
        <v>1472</v>
      </c>
      <c r="J68" s="6">
        <v>1093</v>
      </c>
      <c r="K68" s="7">
        <v>831</v>
      </c>
      <c r="L68" s="7">
        <v>113</v>
      </c>
      <c r="M68" s="7">
        <v>98</v>
      </c>
      <c r="N68" s="5">
        <v>6773</v>
      </c>
      <c r="O68" s="86" t="s">
        <v>154</v>
      </c>
    </row>
    <row r="69" spans="1:15" s="1" customFormat="1" x14ac:dyDescent="0.25">
      <c r="A69" s="87" t="s">
        <v>114</v>
      </c>
      <c r="B69" s="8">
        <v>100</v>
      </c>
      <c r="C69" s="8">
        <v>235</v>
      </c>
      <c r="D69" s="8">
        <v>899</v>
      </c>
      <c r="E69" s="5">
        <v>16444</v>
      </c>
      <c r="F69" s="5">
        <v>36506</v>
      </c>
      <c r="G69" s="5">
        <v>40229</v>
      </c>
      <c r="H69" s="5">
        <v>49563</v>
      </c>
      <c r="I69" s="5">
        <v>51281</v>
      </c>
      <c r="J69" s="5">
        <v>51996</v>
      </c>
      <c r="K69" s="5">
        <v>31032</v>
      </c>
      <c r="L69" s="5">
        <v>3757</v>
      </c>
      <c r="M69" s="8">
        <v>550</v>
      </c>
      <c r="N69" s="5">
        <v>282592</v>
      </c>
      <c r="O69" s="87" t="s">
        <v>156</v>
      </c>
    </row>
    <row r="70" spans="1:15" s="1" customFormat="1" x14ac:dyDescent="0.25">
      <c r="A70" s="86" t="s">
        <v>115</v>
      </c>
      <c r="B70" s="7">
        <v>100</v>
      </c>
      <c r="C70" s="7">
        <v>200</v>
      </c>
      <c r="D70" s="7">
        <v>600</v>
      </c>
      <c r="E70" s="6">
        <v>9800</v>
      </c>
      <c r="F70" s="6">
        <v>27800</v>
      </c>
      <c r="G70" s="6">
        <v>29800</v>
      </c>
      <c r="H70" s="6">
        <v>36700</v>
      </c>
      <c r="I70" s="6">
        <v>36600</v>
      </c>
      <c r="J70" s="6">
        <v>37400</v>
      </c>
      <c r="K70" s="6">
        <v>22800</v>
      </c>
      <c r="L70" s="6">
        <v>3150</v>
      </c>
      <c r="M70" s="7">
        <v>550</v>
      </c>
      <c r="N70" s="5">
        <v>205500</v>
      </c>
      <c r="O70" s="86" t="s">
        <v>157</v>
      </c>
    </row>
    <row r="71" spans="1:15" s="1" customFormat="1" x14ac:dyDescent="0.25">
      <c r="A71" s="86" t="s">
        <v>116</v>
      </c>
      <c r="B71" s="7">
        <v>0</v>
      </c>
      <c r="C71" s="7">
        <v>35</v>
      </c>
      <c r="D71" s="7">
        <v>299</v>
      </c>
      <c r="E71" s="6">
        <v>6644</v>
      </c>
      <c r="F71" s="6">
        <v>8706</v>
      </c>
      <c r="G71" s="6">
        <v>10429</v>
      </c>
      <c r="H71" s="6">
        <v>12863</v>
      </c>
      <c r="I71" s="6">
        <v>14681</v>
      </c>
      <c r="J71" s="6">
        <v>14596</v>
      </c>
      <c r="K71" s="6">
        <v>8232</v>
      </c>
      <c r="L71" s="7">
        <v>607</v>
      </c>
      <c r="M71" s="7">
        <v>0</v>
      </c>
      <c r="N71" s="5">
        <v>77092</v>
      </c>
      <c r="O71" s="86" t="s">
        <v>158</v>
      </c>
    </row>
    <row r="72" spans="1:15" s="1" customFormat="1" x14ac:dyDescent="0.25">
      <c r="A72" s="86" t="s">
        <v>117</v>
      </c>
      <c r="B72" s="7">
        <v>0</v>
      </c>
      <c r="C72" s="7">
        <v>0</v>
      </c>
      <c r="D72" s="7">
        <v>0</v>
      </c>
      <c r="E72" s="7">
        <v>0</v>
      </c>
      <c r="F72" s="7">
        <v>0</v>
      </c>
      <c r="G72" s="7">
        <v>0</v>
      </c>
      <c r="H72" s="7">
        <v>0</v>
      </c>
      <c r="I72" s="7">
        <v>0</v>
      </c>
      <c r="J72" s="7">
        <v>0</v>
      </c>
      <c r="K72" s="7">
        <v>0</v>
      </c>
      <c r="L72" s="7">
        <v>0</v>
      </c>
      <c r="M72" s="7">
        <v>0</v>
      </c>
      <c r="N72" s="8">
        <v>0</v>
      </c>
      <c r="O72" s="86" t="s">
        <v>159</v>
      </c>
    </row>
    <row r="73" spans="1:15" s="1" customFormat="1" x14ac:dyDescent="0.25">
      <c r="A73" s="87" t="s">
        <v>118</v>
      </c>
      <c r="B73" s="5">
        <v>1340</v>
      </c>
      <c r="C73" s="8">
        <v>965</v>
      </c>
      <c r="D73" s="5">
        <v>3430</v>
      </c>
      <c r="E73" s="5">
        <v>11750</v>
      </c>
      <c r="F73" s="5">
        <v>20100</v>
      </c>
      <c r="G73" s="5">
        <v>13700</v>
      </c>
      <c r="H73" s="5">
        <v>15720</v>
      </c>
      <c r="I73" s="5">
        <v>22700</v>
      </c>
      <c r="J73" s="5">
        <v>19300</v>
      </c>
      <c r="K73" s="5">
        <v>15450</v>
      </c>
      <c r="L73" s="5">
        <v>3195</v>
      </c>
      <c r="M73" s="5">
        <v>1695</v>
      </c>
      <c r="N73" s="5">
        <v>129345</v>
      </c>
      <c r="O73" s="87" t="s">
        <v>160</v>
      </c>
    </row>
    <row r="74" spans="1:15" s="1" customFormat="1" x14ac:dyDescent="0.25">
      <c r="A74" s="86" t="s">
        <v>119</v>
      </c>
      <c r="B74" s="6">
        <v>1340</v>
      </c>
      <c r="C74" s="7">
        <v>965</v>
      </c>
      <c r="D74" s="6">
        <v>3430</v>
      </c>
      <c r="E74" s="6">
        <v>11750</v>
      </c>
      <c r="F74" s="6">
        <v>20100</v>
      </c>
      <c r="G74" s="6">
        <v>13700</v>
      </c>
      <c r="H74" s="6">
        <v>15720</v>
      </c>
      <c r="I74" s="6">
        <v>22700</v>
      </c>
      <c r="J74" s="6">
        <v>19300</v>
      </c>
      <c r="K74" s="6">
        <v>15450</v>
      </c>
      <c r="L74" s="6">
        <v>3195</v>
      </c>
      <c r="M74" s="6">
        <v>1695</v>
      </c>
      <c r="N74" s="5">
        <v>129345</v>
      </c>
      <c r="O74" s="86" t="s">
        <v>161</v>
      </c>
    </row>
    <row r="75" spans="1:15" s="1" customFormat="1" x14ac:dyDescent="0.25">
      <c r="A75" s="87" t="s">
        <v>120</v>
      </c>
      <c r="B75" s="8">
        <v>145</v>
      </c>
      <c r="C75" s="8">
        <v>159</v>
      </c>
      <c r="D75" s="5">
        <v>1236</v>
      </c>
      <c r="E75" s="5">
        <v>13963</v>
      </c>
      <c r="F75" s="5">
        <v>20558</v>
      </c>
      <c r="G75" s="5">
        <v>18452</v>
      </c>
      <c r="H75" s="5">
        <v>20447</v>
      </c>
      <c r="I75" s="5">
        <v>24190</v>
      </c>
      <c r="J75" s="5">
        <v>23359</v>
      </c>
      <c r="K75" s="5">
        <v>19560</v>
      </c>
      <c r="L75" s="8">
        <v>937</v>
      </c>
      <c r="M75" s="8">
        <v>204</v>
      </c>
      <c r="N75" s="5">
        <v>143210</v>
      </c>
      <c r="O75" s="87" t="s">
        <v>162</v>
      </c>
    </row>
    <row r="76" spans="1:15" s="1" customFormat="1" x14ac:dyDescent="0.25">
      <c r="A76" s="86" t="s">
        <v>121</v>
      </c>
      <c r="B76" s="7">
        <v>107</v>
      </c>
      <c r="C76" s="7">
        <v>52</v>
      </c>
      <c r="D76" s="7">
        <v>686</v>
      </c>
      <c r="E76" s="6">
        <v>8953</v>
      </c>
      <c r="F76" s="6">
        <v>14657</v>
      </c>
      <c r="G76" s="6">
        <v>14363</v>
      </c>
      <c r="H76" s="6">
        <v>16433</v>
      </c>
      <c r="I76" s="6">
        <v>19556</v>
      </c>
      <c r="J76" s="6">
        <v>17041</v>
      </c>
      <c r="K76" s="6">
        <v>14368</v>
      </c>
      <c r="L76" s="7">
        <v>518</v>
      </c>
      <c r="M76" s="7">
        <v>140</v>
      </c>
      <c r="N76" s="5">
        <v>106874</v>
      </c>
      <c r="O76" s="86" t="s">
        <v>163</v>
      </c>
    </row>
    <row r="77" spans="1:15" s="1" customFormat="1" x14ac:dyDescent="0.25">
      <c r="A77" s="86" t="s">
        <v>122</v>
      </c>
      <c r="B77" s="7">
        <v>12</v>
      </c>
      <c r="C77" s="7">
        <v>66</v>
      </c>
      <c r="D77" s="7">
        <v>148</v>
      </c>
      <c r="E77" s="6">
        <v>2672</v>
      </c>
      <c r="F77" s="6">
        <v>3146</v>
      </c>
      <c r="G77" s="6">
        <v>2254</v>
      </c>
      <c r="H77" s="6">
        <v>2381</v>
      </c>
      <c r="I77" s="6">
        <v>2887</v>
      </c>
      <c r="J77" s="6">
        <v>3633</v>
      </c>
      <c r="K77" s="6">
        <v>2619</v>
      </c>
      <c r="L77" s="7">
        <v>227</v>
      </c>
      <c r="M77" s="7">
        <v>35</v>
      </c>
      <c r="N77" s="5">
        <v>20080</v>
      </c>
      <c r="O77" s="86" t="s">
        <v>164</v>
      </c>
    </row>
    <row r="78" spans="1:15" s="1" customFormat="1" x14ac:dyDescent="0.25">
      <c r="A78" s="86" t="s">
        <v>123</v>
      </c>
      <c r="B78" s="7">
        <v>26</v>
      </c>
      <c r="C78" s="7">
        <v>41</v>
      </c>
      <c r="D78" s="7">
        <v>402</v>
      </c>
      <c r="E78" s="6">
        <v>2338</v>
      </c>
      <c r="F78" s="6">
        <v>2755</v>
      </c>
      <c r="G78" s="6">
        <v>1835</v>
      </c>
      <c r="H78" s="6">
        <v>1633</v>
      </c>
      <c r="I78" s="6">
        <v>1747</v>
      </c>
      <c r="J78" s="6">
        <v>2685</v>
      </c>
      <c r="K78" s="6">
        <v>2573</v>
      </c>
      <c r="L78" s="7">
        <v>192</v>
      </c>
      <c r="M78" s="7">
        <v>29</v>
      </c>
      <c r="N78" s="5">
        <v>16256</v>
      </c>
      <c r="O78" s="86" t="s">
        <v>165</v>
      </c>
    </row>
    <row r="79" spans="1:15" s="1" customFormat="1" x14ac:dyDescent="0.25">
      <c r="A79" s="86" t="s">
        <v>124</v>
      </c>
      <c r="B79" s="7">
        <v>0</v>
      </c>
      <c r="C79" s="7">
        <v>0</v>
      </c>
      <c r="D79" s="7">
        <v>0</v>
      </c>
      <c r="E79" s="7">
        <v>0</v>
      </c>
      <c r="F79" s="7">
        <v>0</v>
      </c>
      <c r="G79" s="7">
        <v>0</v>
      </c>
      <c r="H79" s="7">
        <v>0</v>
      </c>
      <c r="I79" s="7">
        <v>0</v>
      </c>
      <c r="J79" s="7">
        <v>0</v>
      </c>
      <c r="K79" s="7">
        <v>0</v>
      </c>
      <c r="L79" s="7">
        <v>0</v>
      </c>
      <c r="M79" s="7">
        <v>0</v>
      </c>
      <c r="N79" s="8">
        <v>0</v>
      </c>
      <c r="O79" s="86" t="s">
        <v>166</v>
      </c>
    </row>
    <row r="80" spans="1:15" s="1" customFormat="1" x14ac:dyDescent="0.25">
      <c r="A80" s="86" t="s">
        <v>125</v>
      </c>
      <c r="B80" s="7">
        <v>0</v>
      </c>
      <c r="C80" s="7">
        <v>0</v>
      </c>
      <c r="D80" s="7">
        <v>0</v>
      </c>
      <c r="E80" s="7">
        <v>0</v>
      </c>
      <c r="F80" s="7">
        <v>0</v>
      </c>
      <c r="G80" s="7">
        <v>0</v>
      </c>
      <c r="H80" s="7">
        <v>0</v>
      </c>
      <c r="I80" s="7">
        <v>0</v>
      </c>
      <c r="J80" s="7">
        <v>0</v>
      </c>
      <c r="K80" s="7">
        <v>0</v>
      </c>
      <c r="L80" s="7">
        <v>0</v>
      </c>
      <c r="M80" s="7">
        <v>0</v>
      </c>
      <c r="N80" s="8">
        <v>0</v>
      </c>
      <c r="O80" s="86" t="s">
        <v>167</v>
      </c>
    </row>
    <row r="81" spans="1:15" s="1" customFormat="1" x14ac:dyDescent="0.25">
      <c r="A81" s="87" t="s">
        <v>126</v>
      </c>
      <c r="B81" s="8">
        <v>22</v>
      </c>
      <c r="C81" s="8">
        <v>18</v>
      </c>
      <c r="D81" s="8">
        <v>38</v>
      </c>
      <c r="E81" s="8">
        <v>725</v>
      </c>
      <c r="F81" s="5">
        <v>3117</v>
      </c>
      <c r="G81" s="5">
        <v>4693</v>
      </c>
      <c r="H81" s="5">
        <v>8420</v>
      </c>
      <c r="I81" s="5">
        <v>12241</v>
      </c>
      <c r="J81" s="5">
        <v>7697</v>
      </c>
      <c r="K81" s="5">
        <v>2724</v>
      </c>
      <c r="L81" s="8">
        <v>148</v>
      </c>
      <c r="M81" s="8">
        <v>17</v>
      </c>
      <c r="N81" s="5">
        <v>39860</v>
      </c>
      <c r="O81" s="87" t="s">
        <v>168</v>
      </c>
    </row>
    <row r="82" spans="1:15" s="1" customFormat="1" x14ac:dyDescent="0.25">
      <c r="A82" s="86" t="s">
        <v>127</v>
      </c>
      <c r="B82" s="7">
        <v>22</v>
      </c>
      <c r="C82" s="7">
        <v>18</v>
      </c>
      <c r="D82" s="7">
        <v>38</v>
      </c>
      <c r="E82" s="7">
        <v>125</v>
      </c>
      <c r="F82" s="7">
        <v>488</v>
      </c>
      <c r="G82" s="7">
        <v>609</v>
      </c>
      <c r="H82" s="6">
        <v>1090</v>
      </c>
      <c r="I82" s="6">
        <v>1656</v>
      </c>
      <c r="J82" s="6">
        <v>1263</v>
      </c>
      <c r="K82" s="7">
        <v>598</v>
      </c>
      <c r="L82" s="7">
        <v>44</v>
      </c>
      <c r="M82" s="7">
        <v>17</v>
      </c>
      <c r="N82" s="5">
        <v>5968</v>
      </c>
      <c r="O82" s="86" t="s">
        <v>169</v>
      </c>
    </row>
    <row r="83" spans="1:15" s="1" customFormat="1" x14ac:dyDescent="0.25">
      <c r="A83" s="86" t="s">
        <v>128</v>
      </c>
      <c r="B83" s="7">
        <v>0</v>
      </c>
      <c r="C83" s="7">
        <v>0</v>
      </c>
      <c r="D83" s="7">
        <v>0</v>
      </c>
      <c r="E83" s="7">
        <v>600</v>
      </c>
      <c r="F83" s="6">
        <v>2629</v>
      </c>
      <c r="G83" s="6">
        <v>4084</v>
      </c>
      <c r="H83" s="6">
        <v>7330</v>
      </c>
      <c r="I83" s="6">
        <v>10585</v>
      </c>
      <c r="J83" s="6">
        <v>6434</v>
      </c>
      <c r="K83" s="6">
        <v>2126</v>
      </c>
      <c r="L83" s="7">
        <v>104</v>
      </c>
      <c r="M83" s="7">
        <v>0</v>
      </c>
      <c r="N83" s="5">
        <v>33892</v>
      </c>
      <c r="O83" s="86" t="s">
        <v>170</v>
      </c>
    </row>
    <row r="84" spans="1:15" s="1" customFormat="1" x14ac:dyDescent="0.25">
      <c r="A84" s="87" t="s">
        <v>129</v>
      </c>
      <c r="B84" s="8">
        <v>8</v>
      </c>
      <c r="C84" s="8">
        <v>6</v>
      </c>
      <c r="D84" s="8">
        <v>10</v>
      </c>
      <c r="E84" s="8">
        <v>10</v>
      </c>
      <c r="F84" s="8">
        <v>25</v>
      </c>
      <c r="G84" s="8">
        <v>20</v>
      </c>
      <c r="H84" s="8">
        <v>22</v>
      </c>
      <c r="I84" s="8">
        <v>82</v>
      </c>
      <c r="J84" s="8">
        <v>12</v>
      </c>
      <c r="K84" s="8">
        <v>11</v>
      </c>
      <c r="L84" s="8">
        <v>10</v>
      </c>
      <c r="M84" s="8">
        <v>15</v>
      </c>
      <c r="N84" s="8">
        <v>231</v>
      </c>
      <c r="O84" s="87" t="s">
        <v>171</v>
      </c>
    </row>
    <row r="85" spans="1:15" s="1" customFormat="1" x14ac:dyDescent="0.25">
      <c r="A85" s="86" t="s">
        <v>130</v>
      </c>
      <c r="B85" s="7">
        <v>8</v>
      </c>
      <c r="C85" s="7">
        <v>6</v>
      </c>
      <c r="D85" s="7">
        <v>10</v>
      </c>
      <c r="E85" s="7">
        <v>10</v>
      </c>
      <c r="F85" s="7">
        <v>25</v>
      </c>
      <c r="G85" s="7">
        <v>20</v>
      </c>
      <c r="H85" s="7">
        <v>22</v>
      </c>
      <c r="I85" s="7">
        <v>82</v>
      </c>
      <c r="J85" s="7">
        <v>12</v>
      </c>
      <c r="K85" s="7">
        <v>11</v>
      </c>
      <c r="L85" s="7">
        <v>10</v>
      </c>
      <c r="M85" s="7">
        <v>15</v>
      </c>
      <c r="N85" s="8">
        <v>231</v>
      </c>
      <c r="O85" s="86" t="s">
        <v>172</v>
      </c>
    </row>
    <row r="86" spans="1:15" s="1" customFormat="1" x14ac:dyDescent="0.25">
      <c r="A86" s="87" t="s">
        <v>131</v>
      </c>
      <c r="B86" s="8">
        <v>309</v>
      </c>
      <c r="C86" s="8">
        <v>210</v>
      </c>
      <c r="D86" s="8">
        <v>383</v>
      </c>
      <c r="E86" s="5">
        <v>2960</v>
      </c>
      <c r="F86" s="5">
        <v>4732</v>
      </c>
      <c r="G86" s="5">
        <v>4323</v>
      </c>
      <c r="H86" s="5">
        <v>4998</v>
      </c>
      <c r="I86" s="5">
        <v>8484</v>
      </c>
      <c r="J86" s="5">
        <v>4865</v>
      </c>
      <c r="K86" s="5">
        <v>4676</v>
      </c>
      <c r="L86" s="8">
        <v>423</v>
      </c>
      <c r="M86" s="8">
        <v>511</v>
      </c>
      <c r="N86" s="5">
        <v>36874</v>
      </c>
      <c r="O86" s="87" t="s">
        <v>173</v>
      </c>
    </row>
    <row r="87" spans="1:15" s="1" customFormat="1" x14ac:dyDescent="0.25">
      <c r="A87" s="86" t="s">
        <v>132</v>
      </c>
      <c r="B87" s="7">
        <v>192</v>
      </c>
      <c r="C87" s="7">
        <v>108</v>
      </c>
      <c r="D87" s="7">
        <v>209</v>
      </c>
      <c r="E87" s="6">
        <v>2225</v>
      </c>
      <c r="F87" s="6">
        <v>3308</v>
      </c>
      <c r="G87" s="6">
        <v>2961</v>
      </c>
      <c r="H87" s="6">
        <v>2784</v>
      </c>
      <c r="I87" s="6">
        <v>4556</v>
      </c>
      <c r="J87" s="6">
        <v>3070</v>
      </c>
      <c r="K87" s="6">
        <v>3548</v>
      </c>
      <c r="L87" s="7">
        <v>257</v>
      </c>
      <c r="M87" s="7">
        <v>396</v>
      </c>
      <c r="N87" s="5">
        <v>23614</v>
      </c>
      <c r="O87" s="86" t="s">
        <v>174</v>
      </c>
    </row>
    <row r="88" spans="1:15" s="1" customFormat="1" x14ac:dyDescent="0.25">
      <c r="A88" s="86" t="s">
        <v>133</v>
      </c>
      <c r="B88" s="7">
        <v>0</v>
      </c>
      <c r="C88" s="7">
        <v>0</v>
      </c>
      <c r="D88" s="7">
        <v>0</v>
      </c>
      <c r="E88" s="7">
        <v>0</v>
      </c>
      <c r="F88" s="7">
        <v>0</v>
      </c>
      <c r="G88" s="7">
        <v>0</v>
      </c>
      <c r="H88" s="7">
        <v>0</v>
      </c>
      <c r="I88" s="7">
        <v>0</v>
      </c>
      <c r="J88" s="7">
        <v>0</v>
      </c>
      <c r="K88" s="7">
        <v>0</v>
      </c>
      <c r="L88" s="7">
        <v>0</v>
      </c>
      <c r="M88" s="7">
        <v>0</v>
      </c>
      <c r="N88" s="8">
        <v>0</v>
      </c>
      <c r="O88" s="86" t="s">
        <v>175</v>
      </c>
    </row>
    <row r="89" spans="1:15" s="1" customFormat="1" x14ac:dyDescent="0.25">
      <c r="A89" s="86" t="s">
        <v>134</v>
      </c>
      <c r="B89" s="7">
        <v>117</v>
      </c>
      <c r="C89" s="7">
        <v>102</v>
      </c>
      <c r="D89" s="7">
        <v>174</v>
      </c>
      <c r="E89" s="7">
        <v>735</v>
      </c>
      <c r="F89" s="6">
        <v>1424</v>
      </c>
      <c r="G89" s="6">
        <v>1362</v>
      </c>
      <c r="H89" s="6">
        <v>2214</v>
      </c>
      <c r="I89" s="6">
        <v>3928</v>
      </c>
      <c r="J89" s="6">
        <v>1795</v>
      </c>
      <c r="K89" s="6">
        <v>1128</v>
      </c>
      <c r="L89" s="7">
        <v>166</v>
      </c>
      <c r="M89" s="7">
        <v>115</v>
      </c>
      <c r="N89" s="5">
        <v>13260</v>
      </c>
      <c r="O89" s="86" t="s">
        <v>176</v>
      </c>
    </row>
    <row r="90" spans="1:15" s="1" customFormat="1" x14ac:dyDescent="0.25">
      <c r="A90" s="87" t="s">
        <v>135</v>
      </c>
      <c r="B90" s="8">
        <v>300</v>
      </c>
      <c r="C90" s="8">
        <v>300</v>
      </c>
      <c r="D90" s="8">
        <v>500</v>
      </c>
      <c r="E90" s="5">
        <v>1400</v>
      </c>
      <c r="F90" s="5">
        <v>2900</v>
      </c>
      <c r="G90" s="5">
        <v>1900</v>
      </c>
      <c r="H90" s="5">
        <v>1100</v>
      </c>
      <c r="I90" s="5">
        <v>19800</v>
      </c>
      <c r="J90" s="5">
        <v>2800</v>
      </c>
      <c r="K90" s="5">
        <v>1000</v>
      </c>
      <c r="L90" s="8">
        <v>300</v>
      </c>
      <c r="M90" s="8">
        <v>200</v>
      </c>
      <c r="N90" s="5">
        <v>32500</v>
      </c>
      <c r="O90" s="87" t="s">
        <v>177</v>
      </c>
    </row>
    <row r="91" spans="1:15" s="1" customFormat="1" x14ac:dyDescent="0.25">
      <c r="A91" s="86" t="s">
        <v>136</v>
      </c>
      <c r="B91" s="7">
        <v>300</v>
      </c>
      <c r="C91" s="7">
        <v>300</v>
      </c>
      <c r="D91" s="7">
        <v>500</v>
      </c>
      <c r="E91" s="6">
        <v>1400</v>
      </c>
      <c r="F91" s="6">
        <v>2900</v>
      </c>
      <c r="G91" s="6">
        <v>1900</v>
      </c>
      <c r="H91" s="6">
        <v>1100</v>
      </c>
      <c r="I91" s="6">
        <v>19800</v>
      </c>
      <c r="J91" s="6">
        <v>2800</v>
      </c>
      <c r="K91" s="6">
        <v>1000</v>
      </c>
      <c r="L91" s="7">
        <v>300</v>
      </c>
      <c r="M91" s="7">
        <v>200</v>
      </c>
      <c r="N91" s="5">
        <v>32500</v>
      </c>
      <c r="O91" s="86" t="s">
        <v>178</v>
      </c>
    </row>
    <row r="92" spans="1:15" s="1" customFormat="1" x14ac:dyDescent="0.25">
      <c r="A92" s="87" t="s">
        <v>179</v>
      </c>
      <c r="B92" s="8">
        <v>366</v>
      </c>
      <c r="C92" s="8">
        <v>138</v>
      </c>
      <c r="D92" s="8">
        <v>512</v>
      </c>
      <c r="E92" s="5">
        <v>1923</v>
      </c>
      <c r="F92" s="5">
        <v>4866</v>
      </c>
      <c r="G92" s="5">
        <v>4304</v>
      </c>
      <c r="H92" s="5">
        <v>4899</v>
      </c>
      <c r="I92" s="5">
        <v>7427</v>
      </c>
      <c r="J92" s="5">
        <v>6395</v>
      </c>
      <c r="K92" s="5">
        <v>5238</v>
      </c>
      <c r="L92" s="8">
        <v>319</v>
      </c>
      <c r="M92" s="8">
        <v>419</v>
      </c>
      <c r="N92" s="5">
        <v>36806</v>
      </c>
      <c r="O92" s="87" t="s">
        <v>192</v>
      </c>
    </row>
    <row r="93" spans="1:15" s="1" customFormat="1" x14ac:dyDescent="0.25">
      <c r="A93" s="86" t="s">
        <v>180</v>
      </c>
      <c r="B93" s="7">
        <v>366</v>
      </c>
      <c r="C93" s="7">
        <v>138</v>
      </c>
      <c r="D93" s="7">
        <v>512</v>
      </c>
      <c r="E93" s="6">
        <v>1923</v>
      </c>
      <c r="F93" s="6">
        <v>4866</v>
      </c>
      <c r="G93" s="6">
        <v>4304</v>
      </c>
      <c r="H93" s="6">
        <v>4899</v>
      </c>
      <c r="I93" s="6">
        <v>7427</v>
      </c>
      <c r="J93" s="6">
        <v>6395</v>
      </c>
      <c r="K93" s="6">
        <v>5238</v>
      </c>
      <c r="L93" s="7">
        <v>319</v>
      </c>
      <c r="M93" s="7">
        <v>419</v>
      </c>
      <c r="N93" s="5">
        <v>36806</v>
      </c>
      <c r="O93" s="86" t="s">
        <v>193</v>
      </c>
    </row>
    <row r="94" spans="1:15" s="1" customFormat="1" x14ac:dyDescent="0.25">
      <c r="A94" s="87" t="s">
        <v>181</v>
      </c>
      <c r="B94" s="8">
        <v>82</v>
      </c>
      <c r="C94" s="8">
        <v>130</v>
      </c>
      <c r="D94" s="8">
        <v>148</v>
      </c>
      <c r="E94" s="8">
        <v>455</v>
      </c>
      <c r="F94" s="5">
        <v>2791</v>
      </c>
      <c r="G94" s="5">
        <v>3280</v>
      </c>
      <c r="H94" s="5">
        <v>4470</v>
      </c>
      <c r="I94" s="5">
        <v>6820</v>
      </c>
      <c r="J94" s="5">
        <v>2900</v>
      </c>
      <c r="K94" s="5">
        <v>1330</v>
      </c>
      <c r="L94" s="8">
        <v>134</v>
      </c>
      <c r="M94" s="8">
        <v>120</v>
      </c>
      <c r="N94" s="5">
        <v>22660</v>
      </c>
      <c r="O94" s="87" t="s">
        <v>194</v>
      </c>
    </row>
    <row r="95" spans="1:15" s="1" customFormat="1" x14ac:dyDescent="0.25">
      <c r="A95" s="86" t="s">
        <v>182</v>
      </c>
      <c r="B95" s="7">
        <v>50</v>
      </c>
      <c r="C95" s="7">
        <v>50</v>
      </c>
      <c r="D95" s="7">
        <v>50</v>
      </c>
      <c r="E95" s="7">
        <v>355</v>
      </c>
      <c r="F95" s="6">
        <v>2020</v>
      </c>
      <c r="G95" s="6">
        <v>2480</v>
      </c>
      <c r="H95" s="6">
        <v>3520</v>
      </c>
      <c r="I95" s="6">
        <v>5880</v>
      </c>
      <c r="J95" s="6">
        <v>2500</v>
      </c>
      <c r="K95" s="6">
        <v>1170</v>
      </c>
      <c r="L95" s="7">
        <v>114</v>
      </c>
      <c r="M95" s="7">
        <v>40</v>
      </c>
      <c r="N95" s="5">
        <v>18229</v>
      </c>
      <c r="O95" s="86" t="s">
        <v>195</v>
      </c>
    </row>
    <row r="96" spans="1:15" s="1" customFormat="1" x14ac:dyDescent="0.25">
      <c r="A96" s="86" t="s">
        <v>183</v>
      </c>
      <c r="B96" s="7">
        <v>32</v>
      </c>
      <c r="C96" s="7">
        <v>80</v>
      </c>
      <c r="D96" s="7">
        <v>98</v>
      </c>
      <c r="E96" s="7">
        <v>100</v>
      </c>
      <c r="F96" s="7">
        <v>771</v>
      </c>
      <c r="G96" s="7">
        <v>800</v>
      </c>
      <c r="H96" s="7">
        <v>950</v>
      </c>
      <c r="I96" s="7">
        <v>940</v>
      </c>
      <c r="J96" s="7">
        <v>400</v>
      </c>
      <c r="K96" s="7">
        <v>160</v>
      </c>
      <c r="L96" s="7">
        <v>20</v>
      </c>
      <c r="M96" s="7">
        <v>80</v>
      </c>
      <c r="N96" s="5">
        <v>4431</v>
      </c>
      <c r="O96" s="86" t="s">
        <v>196</v>
      </c>
    </row>
    <row r="97" spans="1:18" s="1" customFormat="1" x14ac:dyDescent="0.25">
      <c r="A97" s="87" t="s">
        <v>184</v>
      </c>
      <c r="B97" s="8">
        <v>26</v>
      </c>
      <c r="C97" s="8">
        <v>214</v>
      </c>
      <c r="D97" s="8">
        <v>70</v>
      </c>
      <c r="E97" s="5">
        <v>1189</v>
      </c>
      <c r="F97" s="5">
        <v>8195</v>
      </c>
      <c r="G97" s="5">
        <v>10610</v>
      </c>
      <c r="H97" s="5">
        <v>13682</v>
      </c>
      <c r="I97" s="5">
        <v>17391</v>
      </c>
      <c r="J97" s="5">
        <v>14317</v>
      </c>
      <c r="K97" s="5">
        <v>7301</v>
      </c>
      <c r="L97" s="8">
        <v>62</v>
      </c>
      <c r="M97" s="8">
        <v>16</v>
      </c>
      <c r="N97" s="5">
        <v>73073</v>
      </c>
      <c r="O97" s="87" t="s">
        <v>197</v>
      </c>
    </row>
    <row r="98" spans="1:18" s="1" customFormat="1" x14ac:dyDescent="0.25">
      <c r="A98" s="86" t="s">
        <v>185</v>
      </c>
      <c r="B98" s="7">
        <v>0</v>
      </c>
      <c r="C98" s="7">
        <v>200</v>
      </c>
      <c r="D98" s="7">
        <v>0</v>
      </c>
      <c r="E98" s="7">
        <v>665</v>
      </c>
      <c r="F98" s="6">
        <v>3424</v>
      </c>
      <c r="G98" s="6">
        <v>4598</v>
      </c>
      <c r="H98" s="6">
        <v>4463</v>
      </c>
      <c r="I98" s="6">
        <v>5658</v>
      </c>
      <c r="J98" s="6">
        <v>5744</v>
      </c>
      <c r="K98" s="6">
        <v>2933</v>
      </c>
      <c r="L98" s="7">
        <v>0</v>
      </c>
      <c r="M98" s="7">
        <v>0</v>
      </c>
      <c r="N98" s="5">
        <v>27685</v>
      </c>
      <c r="O98" s="86" t="s">
        <v>198</v>
      </c>
    </row>
    <row r="99" spans="1:18" s="1" customFormat="1" x14ac:dyDescent="0.25">
      <c r="A99" s="86" t="s">
        <v>186</v>
      </c>
      <c r="B99" s="7">
        <v>26</v>
      </c>
      <c r="C99" s="7">
        <v>14</v>
      </c>
      <c r="D99" s="7">
        <v>70</v>
      </c>
      <c r="E99" s="7">
        <v>524</v>
      </c>
      <c r="F99" s="6">
        <v>4771</v>
      </c>
      <c r="G99" s="6">
        <v>6012</v>
      </c>
      <c r="H99" s="6">
        <v>9219</v>
      </c>
      <c r="I99" s="6">
        <v>11733</v>
      </c>
      <c r="J99" s="6">
        <v>8573</v>
      </c>
      <c r="K99" s="6">
        <v>4368</v>
      </c>
      <c r="L99" s="7">
        <v>62</v>
      </c>
      <c r="M99" s="7">
        <v>16</v>
      </c>
      <c r="N99" s="5">
        <v>45388</v>
      </c>
      <c r="O99" s="86" t="s">
        <v>199</v>
      </c>
    </row>
    <row r="100" spans="1:18" s="1" customFormat="1" x14ac:dyDescent="0.25">
      <c r="A100" s="87" t="s">
        <v>187</v>
      </c>
      <c r="B100" s="5">
        <v>5300</v>
      </c>
      <c r="C100" s="5">
        <v>5200</v>
      </c>
      <c r="D100" s="5">
        <v>13200</v>
      </c>
      <c r="E100" s="5">
        <v>28300</v>
      </c>
      <c r="F100" s="5">
        <v>30700</v>
      </c>
      <c r="G100" s="5">
        <v>22500</v>
      </c>
      <c r="H100" s="5">
        <v>23800</v>
      </c>
      <c r="I100" s="5">
        <v>12000</v>
      </c>
      <c r="J100" s="5">
        <v>32600</v>
      </c>
      <c r="K100" s="5">
        <v>14300</v>
      </c>
      <c r="L100" s="5">
        <v>5500</v>
      </c>
      <c r="M100" s="5">
        <v>4100</v>
      </c>
      <c r="N100" s="5">
        <v>197500</v>
      </c>
      <c r="O100" s="87" t="s">
        <v>200</v>
      </c>
    </row>
    <row r="101" spans="1:18" s="1" customFormat="1" x14ac:dyDescent="0.25">
      <c r="A101" s="86" t="s">
        <v>188</v>
      </c>
      <c r="B101" s="6">
        <v>5300</v>
      </c>
      <c r="C101" s="6">
        <v>5200</v>
      </c>
      <c r="D101" s="6">
        <v>13200</v>
      </c>
      <c r="E101" s="6">
        <v>28300</v>
      </c>
      <c r="F101" s="6">
        <v>30700</v>
      </c>
      <c r="G101" s="6">
        <v>22500</v>
      </c>
      <c r="H101" s="6">
        <v>23800</v>
      </c>
      <c r="I101" s="6">
        <v>12000</v>
      </c>
      <c r="J101" s="6">
        <v>32600</v>
      </c>
      <c r="K101" s="6">
        <v>14300</v>
      </c>
      <c r="L101" s="6">
        <v>5500</v>
      </c>
      <c r="M101" s="6">
        <v>4100</v>
      </c>
      <c r="N101" s="5">
        <v>197500</v>
      </c>
      <c r="O101" s="86" t="s">
        <v>201</v>
      </c>
    </row>
    <row r="102" spans="1:18" s="1" customFormat="1" x14ac:dyDescent="0.25">
      <c r="A102" s="87" t="s">
        <v>189</v>
      </c>
      <c r="B102" s="8">
        <v>24</v>
      </c>
      <c r="C102" s="8">
        <v>19</v>
      </c>
      <c r="D102" s="8">
        <v>40</v>
      </c>
      <c r="E102" s="8">
        <v>201</v>
      </c>
      <c r="F102" s="8">
        <v>727</v>
      </c>
      <c r="G102" s="8">
        <v>846</v>
      </c>
      <c r="H102" s="5">
        <v>1028</v>
      </c>
      <c r="I102" s="5">
        <v>1526</v>
      </c>
      <c r="J102" s="5">
        <v>1464</v>
      </c>
      <c r="K102" s="8">
        <v>892</v>
      </c>
      <c r="L102" s="8">
        <v>81</v>
      </c>
      <c r="M102" s="8">
        <v>12</v>
      </c>
      <c r="N102" s="5">
        <v>6860</v>
      </c>
      <c r="O102" s="87" t="s">
        <v>202</v>
      </c>
    </row>
    <row r="103" spans="1:18" s="1" customFormat="1" x14ac:dyDescent="0.25">
      <c r="A103" s="86" t="s">
        <v>190</v>
      </c>
      <c r="B103" s="7">
        <v>24</v>
      </c>
      <c r="C103" s="7">
        <v>19</v>
      </c>
      <c r="D103" s="7">
        <v>40</v>
      </c>
      <c r="E103" s="7">
        <v>201</v>
      </c>
      <c r="F103" s="7">
        <v>727</v>
      </c>
      <c r="G103" s="7">
        <v>846</v>
      </c>
      <c r="H103" s="6">
        <v>1028</v>
      </c>
      <c r="I103" s="6">
        <v>1526</v>
      </c>
      <c r="J103" s="6">
        <v>1464</v>
      </c>
      <c r="K103" s="7">
        <v>892</v>
      </c>
      <c r="L103" s="7">
        <v>81</v>
      </c>
      <c r="M103" s="7">
        <v>12</v>
      </c>
      <c r="N103" s="5">
        <v>6860</v>
      </c>
      <c r="O103" s="86" t="s">
        <v>203</v>
      </c>
    </row>
    <row r="104" spans="1:18" s="1" customFormat="1" x14ac:dyDescent="0.25">
      <c r="A104" s="86"/>
      <c r="B104" s="7"/>
      <c r="C104" s="7"/>
      <c r="D104" s="7"/>
      <c r="E104" s="7"/>
      <c r="F104" s="7"/>
      <c r="G104" s="7"/>
      <c r="H104" s="6"/>
      <c r="I104" s="6"/>
      <c r="J104" s="6"/>
      <c r="K104" s="7"/>
      <c r="L104" s="7"/>
      <c r="M104" s="7"/>
      <c r="N104" s="5"/>
      <c r="O104" s="86"/>
    </row>
    <row r="106" spans="1:18" s="1" customFormat="1" x14ac:dyDescent="0.25">
      <c r="A106" s="85"/>
      <c r="O106" s="85"/>
    </row>
    <row r="107" spans="1:18" s="1" customFormat="1" x14ac:dyDescent="0.25">
      <c r="A107" s="210"/>
      <c r="O107" s="85"/>
    </row>
    <row r="108" spans="1:18" s="1" customFormat="1" x14ac:dyDescent="0.25">
      <c r="A108" s="85"/>
      <c r="O108" s="85"/>
    </row>
    <row r="109" spans="1:18" s="1" customFormat="1" ht="13.8" x14ac:dyDescent="0.3">
      <c r="A109" s="210" t="s">
        <v>205</v>
      </c>
      <c r="O109" s="455" t="s">
        <v>356</v>
      </c>
      <c r="P109" s="456"/>
      <c r="Q109" s="456"/>
      <c r="R109" s="456"/>
    </row>
  </sheetData>
  <mergeCells count="3">
    <mergeCell ref="A2:O2"/>
    <mergeCell ref="A3:O3"/>
    <mergeCell ref="O109:R109"/>
  </mergeCells>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06"/>
  <sheetViews>
    <sheetView workbookViewId="0">
      <selection activeCell="H11" sqref="H11"/>
    </sheetView>
  </sheetViews>
  <sheetFormatPr defaultRowHeight="13.2" x14ac:dyDescent="0.25"/>
  <cols>
    <col min="1" max="1" width="30.21875" customWidth="1"/>
    <col min="2" max="2" width="8.77734375" style="96" customWidth="1"/>
    <col min="14" max="14" width="15.77734375" bestFit="1" customWidth="1"/>
    <col min="15" max="15" width="28.21875" style="96" bestFit="1" customWidth="1"/>
  </cols>
  <sheetData>
    <row r="1" spans="1:15" s="1" customFormat="1" x14ac:dyDescent="0.25">
      <c r="A1" s="460" t="s">
        <v>596</v>
      </c>
      <c r="B1" s="460"/>
      <c r="C1" s="460"/>
      <c r="D1" s="460"/>
      <c r="E1" s="460"/>
      <c r="F1" s="460"/>
      <c r="G1" s="460"/>
      <c r="H1" s="460"/>
      <c r="I1" s="460"/>
      <c r="J1" s="460"/>
      <c r="K1" s="460"/>
      <c r="L1" s="460"/>
      <c r="M1" s="460"/>
      <c r="N1" s="460"/>
      <c r="O1" s="460"/>
    </row>
    <row r="2" spans="1:15" s="1" customFormat="1" ht="13.8" x14ac:dyDescent="0.25">
      <c r="A2" s="461" t="s">
        <v>279</v>
      </c>
      <c r="B2" s="461"/>
      <c r="C2" s="461"/>
      <c r="D2" s="461"/>
      <c r="E2" s="461"/>
      <c r="F2" s="461"/>
      <c r="G2" s="461"/>
      <c r="H2" s="461"/>
      <c r="I2" s="461"/>
      <c r="J2" s="461"/>
      <c r="K2" s="461"/>
      <c r="L2" s="461"/>
      <c r="M2" s="461"/>
      <c r="N2" s="461"/>
      <c r="O2" s="461"/>
    </row>
    <row r="3" spans="1:15" s="1" customFormat="1" x14ac:dyDescent="0.25">
      <c r="B3" s="85"/>
      <c r="O3" s="85"/>
    </row>
    <row r="4" spans="1:15" ht="16.2" customHeight="1" x14ac:dyDescent="0.25">
      <c r="A4" s="3" t="s">
        <v>0</v>
      </c>
      <c r="B4" s="88" t="s">
        <v>41</v>
      </c>
      <c r="C4" s="13" t="s">
        <v>42</v>
      </c>
      <c r="D4" s="13" t="s">
        <v>43</v>
      </c>
      <c r="E4" s="13" t="s">
        <v>44</v>
      </c>
      <c r="F4" s="13" t="s">
        <v>45</v>
      </c>
      <c r="G4" s="13" t="s">
        <v>46</v>
      </c>
      <c r="H4" s="13" t="s">
        <v>47</v>
      </c>
      <c r="I4" s="13" t="s">
        <v>48</v>
      </c>
      <c r="J4" s="13" t="s">
        <v>49</v>
      </c>
      <c r="K4" s="13" t="s">
        <v>50</v>
      </c>
      <c r="L4" s="13" t="s">
        <v>51</v>
      </c>
      <c r="M4" s="13" t="s">
        <v>52</v>
      </c>
      <c r="N4" s="95" t="s">
        <v>277</v>
      </c>
      <c r="O4" s="87" t="s">
        <v>53</v>
      </c>
    </row>
    <row r="5" spans="1:15" s="205" customFormat="1" ht="13.8" thickBot="1" x14ac:dyDescent="0.3">
      <c r="B5" s="201" t="s">
        <v>583</v>
      </c>
      <c r="C5" s="200" t="s">
        <v>584</v>
      </c>
      <c r="D5" s="200" t="s">
        <v>585</v>
      </c>
      <c r="E5" s="200" t="s">
        <v>586</v>
      </c>
      <c r="F5" s="200" t="s">
        <v>587</v>
      </c>
      <c r="G5" s="200" t="s">
        <v>316</v>
      </c>
      <c r="H5" s="200" t="s">
        <v>588</v>
      </c>
      <c r="I5" s="200" t="s">
        <v>589</v>
      </c>
      <c r="J5" s="200" t="s">
        <v>590</v>
      </c>
      <c r="K5" s="200" t="s">
        <v>591</v>
      </c>
      <c r="L5" s="200" t="s">
        <v>592</v>
      </c>
      <c r="M5" s="200" t="s">
        <v>593</v>
      </c>
      <c r="N5" s="206" t="s">
        <v>594</v>
      </c>
      <c r="O5" s="207"/>
    </row>
    <row r="6" spans="1:15" s="1" customFormat="1" x14ac:dyDescent="0.25">
      <c r="A6" s="4" t="s">
        <v>210</v>
      </c>
      <c r="B6" s="90">
        <v>57603</v>
      </c>
      <c r="C6" s="5">
        <v>76134</v>
      </c>
      <c r="D6" s="5">
        <v>145983</v>
      </c>
      <c r="E6" s="5">
        <v>490782</v>
      </c>
      <c r="F6" s="5">
        <v>850952</v>
      </c>
      <c r="G6" s="5">
        <v>795352</v>
      </c>
      <c r="H6" s="5">
        <v>861458</v>
      </c>
      <c r="I6" s="5">
        <v>1084684</v>
      </c>
      <c r="J6" s="5">
        <v>1011513</v>
      </c>
      <c r="K6" s="5">
        <v>811699</v>
      </c>
      <c r="L6" s="5">
        <v>154637</v>
      </c>
      <c r="M6" s="5">
        <v>75642</v>
      </c>
      <c r="N6" s="5">
        <v>6416439</v>
      </c>
      <c r="O6" s="87" t="s">
        <v>204</v>
      </c>
    </row>
    <row r="7" spans="1:15" s="1" customFormat="1" x14ac:dyDescent="0.25">
      <c r="A7" s="4"/>
      <c r="B7" s="90"/>
      <c r="C7" s="5"/>
      <c r="D7" s="5"/>
      <c r="E7" s="5"/>
      <c r="F7" s="5"/>
      <c r="G7" s="5"/>
      <c r="H7" s="5"/>
      <c r="I7" s="5"/>
      <c r="J7" s="5"/>
      <c r="K7" s="5"/>
      <c r="L7" s="5"/>
      <c r="M7" s="5"/>
      <c r="N7" s="5"/>
      <c r="O7" s="87"/>
    </row>
    <row r="8" spans="1:15" s="1" customFormat="1" x14ac:dyDescent="0.25">
      <c r="A8" s="4" t="s">
        <v>1</v>
      </c>
      <c r="B8" s="90">
        <v>8420</v>
      </c>
      <c r="C8" s="5">
        <v>10827</v>
      </c>
      <c r="D8" s="5">
        <v>21847</v>
      </c>
      <c r="E8" s="5">
        <v>84554</v>
      </c>
      <c r="F8" s="5">
        <v>112958</v>
      </c>
      <c r="G8" s="5">
        <v>92494</v>
      </c>
      <c r="H8" s="5">
        <v>92949</v>
      </c>
      <c r="I8" s="5">
        <v>125676</v>
      </c>
      <c r="J8" s="5">
        <v>116699</v>
      </c>
      <c r="K8" s="5">
        <v>97764</v>
      </c>
      <c r="L8" s="5">
        <v>22640</v>
      </c>
      <c r="M8" s="5">
        <v>14797</v>
      </c>
      <c r="N8" s="5">
        <v>801625</v>
      </c>
      <c r="O8" s="87" t="s">
        <v>54</v>
      </c>
    </row>
    <row r="9" spans="1:15" s="1" customFormat="1" x14ac:dyDescent="0.25">
      <c r="A9" s="2" t="s">
        <v>2</v>
      </c>
      <c r="B9" s="91">
        <v>2822</v>
      </c>
      <c r="C9" s="6">
        <v>4279</v>
      </c>
      <c r="D9" s="6">
        <v>9979</v>
      </c>
      <c r="E9" s="6">
        <v>37230</v>
      </c>
      <c r="F9" s="6">
        <v>50982</v>
      </c>
      <c r="G9" s="6">
        <v>39900</v>
      </c>
      <c r="H9" s="6">
        <v>40650</v>
      </c>
      <c r="I9" s="6">
        <v>53350</v>
      </c>
      <c r="J9" s="6">
        <v>51800</v>
      </c>
      <c r="K9" s="6">
        <v>41454</v>
      </c>
      <c r="L9" s="6">
        <v>9093</v>
      </c>
      <c r="M9" s="6">
        <v>6053</v>
      </c>
      <c r="N9" s="5">
        <v>347592</v>
      </c>
      <c r="O9" s="86" t="s">
        <v>55</v>
      </c>
    </row>
    <row r="10" spans="1:15" s="1" customFormat="1" x14ac:dyDescent="0.25">
      <c r="A10" s="2" t="s">
        <v>3</v>
      </c>
      <c r="B10" s="92">
        <v>9</v>
      </c>
      <c r="C10" s="7">
        <v>15</v>
      </c>
      <c r="D10" s="7">
        <v>58</v>
      </c>
      <c r="E10" s="7">
        <v>254</v>
      </c>
      <c r="F10" s="7">
        <v>261</v>
      </c>
      <c r="G10" s="7">
        <v>211</v>
      </c>
      <c r="H10" s="7">
        <v>183</v>
      </c>
      <c r="I10" s="7">
        <v>298</v>
      </c>
      <c r="J10" s="7">
        <v>267</v>
      </c>
      <c r="K10" s="7">
        <v>259</v>
      </c>
      <c r="L10" s="7">
        <v>20</v>
      </c>
      <c r="M10" s="7">
        <v>13</v>
      </c>
      <c r="N10" s="5">
        <v>1848</v>
      </c>
      <c r="O10" s="86" t="s">
        <v>56</v>
      </c>
    </row>
    <row r="11" spans="1:15" s="1" customFormat="1" x14ac:dyDescent="0.25">
      <c r="A11" s="2" t="s">
        <v>4</v>
      </c>
      <c r="B11" s="91">
        <v>2335</v>
      </c>
      <c r="C11" s="6">
        <v>3644</v>
      </c>
      <c r="D11" s="6">
        <v>7383</v>
      </c>
      <c r="E11" s="6">
        <v>27623</v>
      </c>
      <c r="F11" s="6">
        <v>37205</v>
      </c>
      <c r="G11" s="6">
        <v>28613</v>
      </c>
      <c r="H11" s="6">
        <v>27769</v>
      </c>
      <c r="I11" s="6">
        <v>35225</v>
      </c>
      <c r="J11" s="6">
        <v>37200</v>
      </c>
      <c r="K11" s="6">
        <v>31270</v>
      </c>
      <c r="L11" s="6">
        <v>7180</v>
      </c>
      <c r="M11" s="6">
        <v>5449</v>
      </c>
      <c r="N11" s="5">
        <v>250896</v>
      </c>
      <c r="O11" s="86" t="s">
        <v>57</v>
      </c>
    </row>
    <row r="12" spans="1:15" s="1" customFormat="1" x14ac:dyDescent="0.25">
      <c r="A12" s="2" t="s">
        <v>5</v>
      </c>
      <c r="B12" s="92">
        <v>200</v>
      </c>
      <c r="C12" s="7">
        <v>200</v>
      </c>
      <c r="D12" s="7">
        <v>200</v>
      </c>
      <c r="E12" s="6">
        <v>2500</v>
      </c>
      <c r="F12" s="6">
        <v>2600</v>
      </c>
      <c r="G12" s="6">
        <v>2150</v>
      </c>
      <c r="H12" s="6">
        <v>2350</v>
      </c>
      <c r="I12" s="6">
        <v>3450</v>
      </c>
      <c r="J12" s="6">
        <v>2450</v>
      </c>
      <c r="K12" s="6">
        <v>2000</v>
      </c>
      <c r="L12" s="7">
        <v>350</v>
      </c>
      <c r="M12" s="7">
        <v>100</v>
      </c>
      <c r="N12" s="5">
        <v>18550</v>
      </c>
      <c r="O12" s="86" t="s">
        <v>58</v>
      </c>
    </row>
    <row r="13" spans="1:15" s="1" customFormat="1" x14ac:dyDescent="0.25">
      <c r="A13" s="2" t="s">
        <v>6</v>
      </c>
      <c r="B13" s="91">
        <v>2100</v>
      </c>
      <c r="C13" s="6">
        <v>1700</v>
      </c>
      <c r="D13" s="6">
        <v>1800</v>
      </c>
      <c r="E13" s="6">
        <v>9900</v>
      </c>
      <c r="F13" s="6">
        <v>12300</v>
      </c>
      <c r="G13" s="6">
        <v>14900</v>
      </c>
      <c r="H13" s="6">
        <v>15000</v>
      </c>
      <c r="I13" s="6">
        <v>23000</v>
      </c>
      <c r="J13" s="6">
        <v>15500</v>
      </c>
      <c r="K13" s="6">
        <v>14200</v>
      </c>
      <c r="L13" s="6">
        <v>3600</v>
      </c>
      <c r="M13" s="6">
        <v>1800</v>
      </c>
      <c r="N13" s="5">
        <v>115800</v>
      </c>
      <c r="O13" s="86" t="s">
        <v>59</v>
      </c>
    </row>
    <row r="14" spans="1:15" s="1" customFormat="1" x14ac:dyDescent="0.25">
      <c r="A14" s="2" t="s">
        <v>7</v>
      </c>
      <c r="B14" s="92">
        <v>954</v>
      </c>
      <c r="C14" s="7">
        <v>989</v>
      </c>
      <c r="D14" s="6">
        <v>2427</v>
      </c>
      <c r="E14" s="6">
        <v>7047</v>
      </c>
      <c r="F14" s="6">
        <v>9610</v>
      </c>
      <c r="G14" s="6">
        <v>6720</v>
      </c>
      <c r="H14" s="6">
        <v>6997</v>
      </c>
      <c r="I14" s="6">
        <v>10353</v>
      </c>
      <c r="J14" s="6">
        <v>9482</v>
      </c>
      <c r="K14" s="6">
        <v>8581</v>
      </c>
      <c r="L14" s="6">
        <v>2397</v>
      </c>
      <c r="M14" s="6">
        <v>1382</v>
      </c>
      <c r="N14" s="5">
        <v>66939</v>
      </c>
      <c r="O14" s="86" t="s">
        <v>60</v>
      </c>
    </row>
    <row r="15" spans="1:15" s="1" customFormat="1" x14ac:dyDescent="0.25">
      <c r="A15" s="4" t="s">
        <v>8</v>
      </c>
      <c r="B15" s="90">
        <v>32615</v>
      </c>
      <c r="C15" s="5">
        <v>43879</v>
      </c>
      <c r="D15" s="5">
        <v>70062</v>
      </c>
      <c r="E15" s="5">
        <v>140126</v>
      </c>
      <c r="F15" s="5">
        <v>201616</v>
      </c>
      <c r="G15" s="5">
        <v>199966</v>
      </c>
      <c r="H15" s="5">
        <v>218322</v>
      </c>
      <c r="I15" s="5">
        <v>264630</v>
      </c>
      <c r="J15" s="5">
        <v>238809</v>
      </c>
      <c r="K15" s="5">
        <v>209189</v>
      </c>
      <c r="L15" s="5">
        <v>70376</v>
      </c>
      <c r="M15" s="5">
        <v>40664</v>
      </c>
      <c r="N15" s="5">
        <v>1730254</v>
      </c>
      <c r="O15" s="87" t="s">
        <v>61</v>
      </c>
    </row>
    <row r="16" spans="1:15" s="1" customFormat="1" x14ac:dyDescent="0.25">
      <c r="A16" s="2" t="s">
        <v>9</v>
      </c>
      <c r="B16" s="91">
        <v>23195</v>
      </c>
      <c r="C16" s="6">
        <v>29033</v>
      </c>
      <c r="D16" s="6">
        <v>44351</v>
      </c>
      <c r="E16" s="6">
        <v>91311</v>
      </c>
      <c r="F16" s="6">
        <v>142044</v>
      </c>
      <c r="G16" s="6">
        <v>148000</v>
      </c>
      <c r="H16" s="6">
        <v>169358</v>
      </c>
      <c r="I16" s="6">
        <v>202642</v>
      </c>
      <c r="J16" s="6">
        <v>177977</v>
      </c>
      <c r="K16" s="6">
        <v>149023</v>
      </c>
      <c r="L16" s="6">
        <v>48071</v>
      </c>
      <c r="M16" s="6">
        <v>28254</v>
      </c>
      <c r="N16" s="5">
        <v>1253259</v>
      </c>
      <c r="O16" s="86" t="s">
        <v>62</v>
      </c>
    </row>
    <row r="17" spans="1:15" s="1" customFormat="1" x14ac:dyDescent="0.25">
      <c r="A17" s="2" t="s">
        <v>10</v>
      </c>
      <c r="B17" s="92">
        <v>223</v>
      </c>
      <c r="C17" s="7">
        <v>481</v>
      </c>
      <c r="D17" s="7">
        <v>965</v>
      </c>
      <c r="E17" s="6">
        <v>1522</v>
      </c>
      <c r="F17" s="6">
        <v>2849</v>
      </c>
      <c r="G17" s="6">
        <v>3077</v>
      </c>
      <c r="H17" s="6">
        <v>1934</v>
      </c>
      <c r="I17" s="6">
        <v>3766</v>
      </c>
      <c r="J17" s="6">
        <v>4021</v>
      </c>
      <c r="K17" s="6">
        <v>2777</v>
      </c>
      <c r="L17" s="7">
        <v>755</v>
      </c>
      <c r="M17" s="7">
        <v>326</v>
      </c>
      <c r="N17" s="5">
        <v>22696</v>
      </c>
      <c r="O17" s="86" t="s">
        <v>63</v>
      </c>
    </row>
    <row r="18" spans="1:15" s="1" customFormat="1" x14ac:dyDescent="0.25">
      <c r="A18" s="2" t="s">
        <v>11</v>
      </c>
      <c r="B18" s="91">
        <v>2000</v>
      </c>
      <c r="C18" s="6">
        <v>3500</v>
      </c>
      <c r="D18" s="6">
        <v>6100</v>
      </c>
      <c r="E18" s="6">
        <v>11000</v>
      </c>
      <c r="F18" s="6">
        <v>12400</v>
      </c>
      <c r="G18" s="6">
        <v>11100</v>
      </c>
      <c r="H18" s="6">
        <v>10200</v>
      </c>
      <c r="I18" s="6">
        <v>12800</v>
      </c>
      <c r="J18" s="6">
        <v>12300</v>
      </c>
      <c r="K18" s="6">
        <v>11300</v>
      </c>
      <c r="L18" s="6">
        <v>4100</v>
      </c>
      <c r="M18" s="6">
        <v>2700</v>
      </c>
      <c r="N18" s="5">
        <v>99500</v>
      </c>
      <c r="O18" s="86" t="s">
        <v>64</v>
      </c>
    </row>
    <row r="19" spans="1:15" s="1" customFormat="1" x14ac:dyDescent="0.25">
      <c r="A19" s="2" t="s">
        <v>12</v>
      </c>
      <c r="B19" s="92">
        <v>350</v>
      </c>
      <c r="C19" s="7">
        <v>0</v>
      </c>
      <c r="D19" s="6">
        <v>1250</v>
      </c>
      <c r="E19" s="6">
        <v>1200</v>
      </c>
      <c r="F19" s="6">
        <v>1300</v>
      </c>
      <c r="G19" s="7">
        <v>700</v>
      </c>
      <c r="H19" s="6">
        <v>1160</v>
      </c>
      <c r="I19" s="7">
        <v>948</v>
      </c>
      <c r="J19" s="6">
        <v>1244</v>
      </c>
      <c r="K19" s="6">
        <v>1231</v>
      </c>
      <c r="L19" s="7">
        <v>464</v>
      </c>
      <c r="M19" s="7">
        <v>304</v>
      </c>
      <c r="N19" s="5">
        <v>10151</v>
      </c>
      <c r="O19" s="86" t="s">
        <v>65</v>
      </c>
    </row>
    <row r="20" spans="1:15" s="1" customFormat="1" x14ac:dyDescent="0.25">
      <c r="A20" s="2" t="s">
        <v>13</v>
      </c>
      <c r="B20" s="92">
        <v>680</v>
      </c>
      <c r="C20" s="6">
        <v>1100</v>
      </c>
      <c r="D20" s="6">
        <v>2000</v>
      </c>
      <c r="E20" s="6">
        <v>2460</v>
      </c>
      <c r="F20" s="6">
        <v>3500</v>
      </c>
      <c r="G20" s="6">
        <v>4200</v>
      </c>
      <c r="H20" s="6">
        <v>4250</v>
      </c>
      <c r="I20" s="6">
        <v>3700</v>
      </c>
      <c r="J20" s="6">
        <v>4900</v>
      </c>
      <c r="K20" s="6">
        <v>4608</v>
      </c>
      <c r="L20" s="6">
        <v>1742</v>
      </c>
      <c r="M20" s="6">
        <v>1530</v>
      </c>
      <c r="N20" s="5">
        <v>34670</v>
      </c>
      <c r="O20" s="86" t="s">
        <v>66</v>
      </c>
    </row>
    <row r="21" spans="1:15" s="1" customFormat="1" x14ac:dyDescent="0.25">
      <c r="A21" s="2" t="s">
        <v>14</v>
      </c>
      <c r="B21" s="92">
        <v>300</v>
      </c>
      <c r="C21" s="7">
        <v>300</v>
      </c>
      <c r="D21" s="7">
        <v>500</v>
      </c>
      <c r="E21" s="7">
        <v>900</v>
      </c>
      <c r="F21" s="6">
        <v>1300</v>
      </c>
      <c r="G21" s="6">
        <v>1200</v>
      </c>
      <c r="H21" s="6">
        <v>1100</v>
      </c>
      <c r="I21" s="6">
        <v>1400</v>
      </c>
      <c r="J21" s="6">
        <v>1400</v>
      </c>
      <c r="K21" s="6">
        <v>1400</v>
      </c>
      <c r="L21" s="7">
        <v>500</v>
      </c>
      <c r="M21" s="7">
        <v>200</v>
      </c>
      <c r="N21" s="5">
        <v>10500</v>
      </c>
      <c r="O21" s="86" t="s">
        <v>207</v>
      </c>
    </row>
    <row r="22" spans="1:15" s="1" customFormat="1" x14ac:dyDescent="0.25">
      <c r="A22" s="2" t="s">
        <v>15</v>
      </c>
      <c r="B22" s="92">
        <v>45</v>
      </c>
      <c r="C22" s="7">
        <v>70</v>
      </c>
      <c r="D22" s="7">
        <v>289</v>
      </c>
      <c r="E22" s="7">
        <v>717</v>
      </c>
      <c r="F22" s="7">
        <v>797</v>
      </c>
      <c r="G22" s="7">
        <v>503</v>
      </c>
      <c r="H22" s="7">
        <v>282</v>
      </c>
      <c r="I22" s="7">
        <v>492</v>
      </c>
      <c r="J22" s="7">
        <v>674</v>
      </c>
      <c r="K22" s="7">
        <v>732</v>
      </c>
      <c r="L22" s="7">
        <v>155</v>
      </c>
      <c r="M22" s="7">
        <v>140</v>
      </c>
      <c r="N22" s="5">
        <v>4896</v>
      </c>
      <c r="O22" s="86" t="s">
        <v>68</v>
      </c>
    </row>
    <row r="23" spans="1:15" s="1" customFormat="1" x14ac:dyDescent="0.25">
      <c r="A23" s="2" t="s">
        <v>16</v>
      </c>
      <c r="B23" s="91">
        <v>2995</v>
      </c>
      <c r="C23" s="6">
        <v>4717</v>
      </c>
      <c r="D23" s="6">
        <v>7536</v>
      </c>
      <c r="E23" s="6">
        <v>18916</v>
      </c>
      <c r="F23" s="6">
        <v>22441</v>
      </c>
      <c r="G23" s="6">
        <v>18648</v>
      </c>
      <c r="H23" s="6">
        <v>17093</v>
      </c>
      <c r="I23" s="6">
        <v>22518</v>
      </c>
      <c r="J23" s="6">
        <v>19223</v>
      </c>
      <c r="K23" s="6">
        <v>20715</v>
      </c>
      <c r="L23" s="6">
        <v>6330</v>
      </c>
      <c r="M23" s="6">
        <v>3490</v>
      </c>
      <c r="N23" s="5">
        <v>164622</v>
      </c>
      <c r="O23" s="86" t="s">
        <v>69</v>
      </c>
    </row>
    <row r="24" spans="1:15" s="1" customFormat="1" x14ac:dyDescent="0.25">
      <c r="A24" s="2" t="s">
        <v>17</v>
      </c>
      <c r="B24" s="92">
        <v>97</v>
      </c>
      <c r="C24" s="7">
        <v>221</v>
      </c>
      <c r="D24" s="7">
        <v>333</v>
      </c>
      <c r="E24" s="7">
        <v>832</v>
      </c>
      <c r="F24" s="7">
        <v>881</v>
      </c>
      <c r="G24" s="7">
        <v>704</v>
      </c>
      <c r="H24" s="7">
        <v>339</v>
      </c>
      <c r="I24" s="7">
        <v>931</v>
      </c>
      <c r="J24" s="7">
        <v>746</v>
      </c>
      <c r="K24" s="7">
        <v>963</v>
      </c>
      <c r="L24" s="7">
        <v>496</v>
      </c>
      <c r="M24" s="7">
        <v>104</v>
      </c>
      <c r="N24" s="5">
        <v>6647</v>
      </c>
      <c r="O24" s="86" t="s">
        <v>70</v>
      </c>
    </row>
    <row r="25" spans="1:15" s="1" customFormat="1" x14ac:dyDescent="0.25">
      <c r="A25" s="2" t="s">
        <v>18</v>
      </c>
      <c r="B25" s="92">
        <v>41</v>
      </c>
      <c r="C25" s="7">
        <v>71</v>
      </c>
      <c r="D25" s="7">
        <v>134</v>
      </c>
      <c r="E25" s="7">
        <v>249</v>
      </c>
      <c r="F25" s="7">
        <v>248</v>
      </c>
      <c r="G25" s="7">
        <v>160</v>
      </c>
      <c r="H25" s="7">
        <v>174</v>
      </c>
      <c r="I25" s="7">
        <v>176</v>
      </c>
      <c r="J25" s="7">
        <v>151</v>
      </c>
      <c r="K25" s="7">
        <v>201</v>
      </c>
      <c r="L25" s="7">
        <v>256</v>
      </c>
      <c r="M25" s="7">
        <v>27</v>
      </c>
      <c r="N25" s="5">
        <v>1888</v>
      </c>
      <c r="O25" s="86" t="s">
        <v>71</v>
      </c>
    </row>
    <row r="26" spans="1:15" s="1" customFormat="1" x14ac:dyDescent="0.25">
      <c r="A26" s="2" t="s">
        <v>19</v>
      </c>
      <c r="B26" s="92">
        <v>59</v>
      </c>
      <c r="C26" s="7">
        <v>174</v>
      </c>
      <c r="D26" s="7">
        <v>266</v>
      </c>
      <c r="E26" s="7">
        <v>0</v>
      </c>
      <c r="F26" s="7">
        <v>0</v>
      </c>
      <c r="G26" s="7">
        <v>0</v>
      </c>
      <c r="H26" s="7">
        <v>911</v>
      </c>
      <c r="I26" s="6">
        <v>1199</v>
      </c>
      <c r="J26" s="6">
        <v>1011</v>
      </c>
      <c r="K26" s="6">
        <v>1663</v>
      </c>
      <c r="L26" s="7">
        <v>300</v>
      </c>
      <c r="M26" s="7">
        <v>38</v>
      </c>
      <c r="N26" s="5">
        <v>5621</v>
      </c>
      <c r="O26" s="86" t="s">
        <v>72</v>
      </c>
    </row>
    <row r="27" spans="1:15" s="1" customFormat="1" x14ac:dyDescent="0.25">
      <c r="A27" s="2" t="s">
        <v>20</v>
      </c>
      <c r="B27" s="92">
        <v>67</v>
      </c>
      <c r="C27" s="7">
        <v>124</v>
      </c>
      <c r="D27" s="7">
        <v>244</v>
      </c>
      <c r="E27" s="7">
        <v>658</v>
      </c>
      <c r="F27" s="7">
        <v>987</v>
      </c>
      <c r="G27" s="6">
        <v>1121</v>
      </c>
      <c r="H27" s="7">
        <v>916</v>
      </c>
      <c r="I27" s="6">
        <v>1196</v>
      </c>
      <c r="J27" s="6">
        <v>1252</v>
      </c>
      <c r="K27" s="7">
        <v>876</v>
      </c>
      <c r="L27" s="7">
        <v>248</v>
      </c>
      <c r="M27" s="7">
        <v>139</v>
      </c>
      <c r="N27" s="5">
        <v>7828</v>
      </c>
      <c r="O27" s="86" t="s">
        <v>73</v>
      </c>
    </row>
    <row r="28" spans="1:15" s="1" customFormat="1" x14ac:dyDescent="0.25">
      <c r="A28" s="2" t="s">
        <v>21</v>
      </c>
      <c r="B28" s="91">
        <v>2539</v>
      </c>
      <c r="C28" s="6">
        <v>4044</v>
      </c>
      <c r="D28" s="6">
        <v>5942</v>
      </c>
      <c r="E28" s="6">
        <v>9972</v>
      </c>
      <c r="F28" s="6">
        <v>12634</v>
      </c>
      <c r="G28" s="6">
        <v>10439</v>
      </c>
      <c r="H28" s="6">
        <v>10451</v>
      </c>
      <c r="I28" s="6">
        <v>12515</v>
      </c>
      <c r="J28" s="6">
        <v>13711</v>
      </c>
      <c r="K28" s="6">
        <v>13359</v>
      </c>
      <c r="L28" s="6">
        <v>6863</v>
      </c>
      <c r="M28" s="6">
        <v>3387</v>
      </c>
      <c r="N28" s="5">
        <v>105856</v>
      </c>
      <c r="O28" s="86" t="s">
        <v>74</v>
      </c>
    </row>
    <row r="29" spans="1:15" s="1" customFormat="1" x14ac:dyDescent="0.25">
      <c r="A29" s="2" t="s">
        <v>22</v>
      </c>
      <c r="B29" s="92">
        <v>24</v>
      </c>
      <c r="C29" s="7">
        <v>44</v>
      </c>
      <c r="D29" s="7">
        <v>152</v>
      </c>
      <c r="E29" s="7">
        <v>389</v>
      </c>
      <c r="F29" s="7">
        <v>235</v>
      </c>
      <c r="G29" s="7">
        <v>114</v>
      </c>
      <c r="H29" s="7">
        <v>154</v>
      </c>
      <c r="I29" s="7">
        <v>347</v>
      </c>
      <c r="J29" s="7">
        <v>199</v>
      </c>
      <c r="K29" s="7">
        <v>341</v>
      </c>
      <c r="L29" s="7">
        <v>96</v>
      </c>
      <c r="M29" s="7">
        <v>25</v>
      </c>
      <c r="N29" s="5">
        <v>2120</v>
      </c>
      <c r="O29" s="86" t="s">
        <v>75</v>
      </c>
    </row>
    <row r="30" spans="1:15" s="1" customFormat="1" x14ac:dyDescent="0.25">
      <c r="A30" s="4" t="s">
        <v>23</v>
      </c>
      <c r="B30" s="90">
        <v>2323</v>
      </c>
      <c r="C30" s="5">
        <v>4083</v>
      </c>
      <c r="D30" s="5">
        <v>11171</v>
      </c>
      <c r="E30" s="5">
        <v>51905</v>
      </c>
      <c r="F30" s="5">
        <v>144149</v>
      </c>
      <c r="G30" s="5">
        <v>152311</v>
      </c>
      <c r="H30" s="5">
        <v>163754</v>
      </c>
      <c r="I30" s="5">
        <v>202591</v>
      </c>
      <c r="J30" s="5">
        <v>188258</v>
      </c>
      <c r="K30" s="5">
        <v>148554</v>
      </c>
      <c r="L30" s="5">
        <v>17560</v>
      </c>
      <c r="M30" s="5">
        <v>1785</v>
      </c>
      <c r="N30" s="5">
        <v>1088444</v>
      </c>
      <c r="O30" s="87" t="s">
        <v>76</v>
      </c>
    </row>
    <row r="31" spans="1:15" s="1" customFormat="1" x14ac:dyDescent="0.25">
      <c r="A31" s="2" t="s">
        <v>24</v>
      </c>
      <c r="B31" s="92">
        <v>900</v>
      </c>
      <c r="C31" s="6">
        <v>1800</v>
      </c>
      <c r="D31" s="6">
        <v>3000</v>
      </c>
      <c r="E31" s="6">
        <v>6700</v>
      </c>
      <c r="F31" s="6">
        <v>13400</v>
      </c>
      <c r="G31" s="6">
        <v>12500</v>
      </c>
      <c r="H31" s="6">
        <v>13300</v>
      </c>
      <c r="I31" s="6">
        <v>17600</v>
      </c>
      <c r="J31" s="6">
        <v>15800</v>
      </c>
      <c r="K31" s="6">
        <v>13108</v>
      </c>
      <c r="L31" s="6">
        <v>2992</v>
      </c>
      <c r="M31" s="7">
        <v>600</v>
      </c>
      <c r="N31" s="5">
        <v>101700</v>
      </c>
      <c r="O31" s="86" t="s">
        <v>77</v>
      </c>
    </row>
    <row r="32" spans="1:15" s="1" customFormat="1" x14ac:dyDescent="0.25">
      <c r="A32" s="2" t="s">
        <v>25</v>
      </c>
      <c r="B32" s="91">
        <v>1237</v>
      </c>
      <c r="C32" s="6">
        <v>1988</v>
      </c>
      <c r="D32" s="6">
        <v>6426</v>
      </c>
      <c r="E32" s="6">
        <v>28730</v>
      </c>
      <c r="F32" s="6">
        <v>75749</v>
      </c>
      <c r="G32" s="6">
        <v>82490</v>
      </c>
      <c r="H32" s="6">
        <v>87404</v>
      </c>
      <c r="I32" s="6">
        <v>106441</v>
      </c>
      <c r="J32" s="6">
        <v>95458</v>
      </c>
      <c r="K32" s="6">
        <v>80431</v>
      </c>
      <c r="L32" s="6">
        <v>11254</v>
      </c>
      <c r="M32" s="7">
        <v>923</v>
      </c>
      <c r="N32" s="5">
        <v>578531</v>
      </c>
      <c r="O32" s="86" t="s">
        <v>78</v>
      </c>
    </row>
    <row r="33" spans="1:15" s="1" customFormat="1" x14ac:dyDescent="0.25">
      <c r="A33" s="2" t="s">
        <v>26</v>
      </c>
      <c r="B33" s="92">
        <v>100</v>
      </c>
      <c r="C33" s="7">
        <v>200</v>
      </c>
      <c r="D33" s="6">
        <v>1500</v>
      </c>
      <c r="E33" s="6">
        <v>11800</v>
      </c>
      <c r="F33" s="6">
        <v>27200</v>
      </c>
      <c r="G33" s="6">
        <v>23700</v>
      </c>
      <c r="H33" s="6">
        <v>26800</v>
      </c>
      <c r="I33" s="6">
        <v>31800</v>
      </c>
      <c r="J33" s="6">
        <v>32200</v>
      </c>
      <c r="K33" s="6">
        <v>26400</v>
      </c>
      <c r="L33" s="6">
        <v>1700</v>
      </c>
      <c r="M33" s="7">
        <v>100</v>
      </c>
      <c r="N33" s="5">
        <v>183500</v>
      </c>
      <c r="O33" s="86" t="s">
        <v>79</v>
      </c>
    </row>
    <row r="34" spans="1:15" s="1" customFormat="1" x14ac:dyDescent="0.25">
      <c r="A34" s="2" t="s">
        <v>27</v>
      </c>
      <c r="B34" s="92">
        <v>56</v>
      </c>
      <c r="C34" s="7">
        <v>25</v>
      </c>
      <c r="D34" s="7">
        <v>176</v>
      </c>
      <c r="E34" s="6">
        <v>2690</v>
      </c>
      <c r="F34" s="6">
        <v>15200</v>
      </c>
      <c r="G34" s="6">
        <v>17500</v>
      </c>
      <c r="H34" s="6">
        <v>17800</v>
      </c>
      <c r="I34" s="6">
        <v>25000</v>
      </c>
      <c r="J34" s="6">
        <v>23600</v>
      </c>
      <c r="K34" s="6">
        <v>13455</v>
      </c>
      <c r="L34" s="6">
        <v>1040</v>
      </c>
      <c r="M34" s="7">
        <v>75</v>
      </c>
      <c r="N34" s="5">
        <v>116617</v>
      </c>
      <c r="O34" s="86" t="s">
        <v>80</v>
      </c>
    </row>
    <row r="35" spans="1:15" s="1" customFormat="1" x14ac:dyDescent="0.25">
      <c r="A35" s="2" t="s">
        <v>28</v>
      </c>
      <c r="B35" s="92">
        <v>30</v>
      </c>
      <c r="C35" s="7">
        <v>40</v>
      </c>
      <c r="D35" s="7">
        <v>69</v>
      </c>
      <c r="E35" s="6">
        <v>1245</v>
      </c>
      <c r="F35" s="6">
        <v>9400</v>
      </c>
      <c r="G35" s="6">
        <v>12121</v>
      </c>
      <c r="H35" s="6">
        <v>14550</v>
      </c>
      <c r="I35" s="6">
        <v>17050</v>
      </c>
      <c r="J35" s="6">
        <v>16600</v>
      </c>
      <c r="K35" s="6">
        <v>11730</v>
      </c>
      <c r="L35" s="7">
        <v>304</v>
      </c>
      <c r="M35" s="7">
        <v>47</v>
      </c>
      <c r="N35" s="5">
        <v>83186</v>
      </c>
      <c r="O35" s="86" t="s">
        <v>81</v>
      </c>
    </row>
    <row r="36" spans="1:15" s="1" customFormat="1" x14ac:dyDescent="0.25">
      <c r="A36" s="2" t="s">
        <v>29</v>
      </c>
      <c r="B36" s="92">
        <v>0</v>
      </c>
      <c r="C36" s="7">
        <v>30</v>
      </c>
      <c r="D36" s="7">
        <v>0</v>
      </c>
      <c r="E36" s="7">
        <v>740</v>
      </c>
      <c r="F36" s="6">
        <v>3200</v>
      </c>
      <c r="G36" s="6">
        <v>4000</v>
      </c>
      <c r="H36" s="6">
        <v>3900</v>
      </c>
      <c r="I36" s="6">
        <v>4700</v>
      </c>
      <c r="J36" s="6">
        <v>4600</v>
      </c>
      <c r="K36" s="6">
        <v>3430</v>
      </c>
      <c r="L36" s="7">
        <v>270</v>
      </c>
      <c r="M36" s="7">
        <v>40</v>
      </c>
      <c r="N36" s="5">
        <v>24910</v>
      </c>
      <c r="O36" s="86" t="s">
        <v>82</v>
      </c>
    </row>
    <row r="37" spans="1:15" s="1" customFormat="1" x14ac:dyDescent="0.25">
      <c r="A37" s="4" t="s">
        <v>30</v>
      </c>
      <c r="B37" s="93">
        <v>0</v>
      </c>
      <c r="C37" s="8">
        <v>0</v>
      </c>
      <c r="D37" s="8">
        <v>6</v>
      </c>
      <c r="E37" s="8">
        <v>217</v>
      </c>
      <c r="F37" s="8">
        <v>345</v>
      </c>
      <c r="G37" s="8">
        <v>981</v>
      </c>
      <c r="H37" s="5">
        <v>2737</v>
      </c>
      <c r="I37" s="5">
        <v>5021</v>
      </c>
      <c r="J37" s="8">
        <v>958</v>
      </c>
      <c r="K37" s="8">
        <v>89</v>
      </c>
      <c r="L37" s="8">
        <v>13</v>
      </c>
      <c r="M37" s="8">
        <v>11</v>
      </c>
      <c r="N37" s="5">
        <v>10378</v>
      </c>
      <c r="O37" s="87" t="s">
        <v>83</v>
      </c>
    </row>
    <row r="38" spans="1:15" s="1" customFormat="1" x14ac:dyDescent="0.25">
      <c r="A38" s="2" t="s">
        <v>31</v>
      </c>
      <c r="B38" s="92">
        <v>0</v>
      </c>
      <c r="C38" s="7">
        <v>0</v>
      </c>
      <c r="D38" s="7">
        <v>0</v>
      </c>
      <c r="E38" s="7">
        <v>124</v>
      </c>
      <c r="F38" s="7">
        <v>274</v>
      </c>
      <c r="G38" s="7">
        <v>941</v>
      </c>
      <c r="H38" s="6">
        <v>2675</v>
      </c>
      <c r="I38" s="6">
        <v>4900</v>
      </c>
      <c r="J38" s="7">
        <v>898</v>
      </c>
      <c r="K38" s="7">
        <v>43</v>
      </c>
      <c r="L38" s="7">
        <v>0</v>
      </c>
      <c r="M38" s="7">
        <v>0</v>
      </c>
      <c r="N38" s="5">
        <v>9855</v>
      </c>
      <c r="O38" s="86" t="s">
        <v>208</v>
      </c>
    </row>
    <row r="39" spans="1:15" s="1" customFormat="1" x14ac:dyDescent="0.25">
      <c r="A39" s="2" t="s">
        <v>32</v>
      </c>
      <c r="B39" s="92">
        <v>0</v>
      </c>
      <c r="C39" s="7">
        <v>0</v>
      </c>
      <c r="D39" s="7">
        <v>6</v>
      </c>
      <c r="E39" s="7">
        <v>93</v>
      </c>
      <c r="F39" s="7">
        <v>71</v>
      </c>
      <c r="G39" s="7">
        <v>40</v>
      </c>
      <c r="H39" s="7">
        <v>62</v>
      </c>
      <c r="I39" s="7">
        <v>121</v>
      </c>
      <c r="J39" s="7">
        <v>60</v>
      </c>
      <c r="K39" s="7">
        <v>46</v>
      </c>
      <c r="L39" s="7">
        <v>13</v>
      </c>
      <c r="M39" s="7">
        <v>11</v>
      </c>
      <c r="N39" s="8">
        <v>523</v>
      </c>
      <c r="O39" s="86" t="s">
        <v>85</v>
      </c>
    </row>
    <row r="40" spans="1:15" s="1" customFormat="1" x14ac:dyDescent="0.25">
      <c r="A40" s="4" t="s">
        <v>33</v>
      </c>
      <c r="B40" s="93">
        <v>600</v>
      </c>
      <c r="C40" s="8">
        <v>0</v>
      </c>
      <c r="D40" s="8">
        <v>0</v>
      </c>
      <c r="E40" s="8">
        <v>580</v>
      </c>
      <c r="F40" s="8">
        <v>806</v>
      </c>
      <c r="G40" s="5">
        <v>1602</v>
      </c>
      <c r="H40" s="5">
        <v>2217</v>
      </c>
      <c r="I40" s="5">
        <v>3528</v>
      </c>
      <c r="J40" s="5">
        <v>2280</v>
      </c>
      <c r="K40" s="5">
        <v>1643</v>
      </c>
      <c r="L40" s="8">
        <v>404</v>
      </c>
      <c r="M40" s="8">
        <v>0</v>
      </c>
      <c r="N40" s="5">
        <v>13660</v>
      </c>
      <c r="O40" s="87" t="s">
        <v>86</v>
      </c>
    </row>
    <row r="41" spans="1:15" s="1" customFormat="1" x14ac:dyDescent="0.25">
      <c r="A41" s="2" t="s">
        <v>34</v>
      </c>
      <c r="B41" s="92">
        <v>600</v>
      </c>
      <c r="C41" s="7">
        <v>0</v>
      </c>
      <c r="D41" s="7">
        <v>0</v>
      </c>
      <c r="E41" s="7">
        <v>580</v>
      </c>
      <c r="F41" s="7">
        <v>806</v>
      </c>
      <c r="G41" s="6">
        <v>1602</v>
      </c>
      <c r="H41" s="6">
        <v>2217</v>
      </c>
      <c r="I41" s="6">
        <v>3528</v>
      </c>
      <c r="J41" s="6">
        <v>2280</v>
      </c>
      <c r="K41" s="6">
        <v>1643</v>
      </c>
      <c r="L41" s="7">
        <v>404</v>
      </c>
      <c r="M41" s="7">
        <v>0</v>
      </c>
      <c r="N41" s="5">
        <v>13660</v>
      </c>
      <c r="O41" s="86" t="s">
        <v>87</v>
      </c>
    </row>
    <row r="42" spans="1:15" s="1" customFormat="1" x14ac:dyDescent="0.25">
      <c r="A42" s="4" t="s">
        <v>35</v>
      </c>
      <c r="B42" s="90">
        <v>1574</v>
      </c>
      <c r="C42" s="5">
        <v>1545</v>
      </c>
      <c r="D42" s="5">
        <v>4961</v>
      </c>
      <c r="E42" s="5">
        <v>21536</v>
      </c>
      <c r="F42" s="5">
        <v>34856</v>
      </c>
      <c r="G42" s="5">
        <v>28812</v>
      </c>
      <c r="H42" s="5">
        <v>34580</v>
      </c>
      <c r="I42" s="5">
        <v>48465</v>
      </c>
      <c r="J42" s="5">
        <v>41123</v>
      </c>
      <c r="K42" s="5">
        <v>35049</v>
      </c>
      <c r="L42" s="5">
        <v>6703</v>
      </c>
      <c r="M42" s="5">
        <v>2817</v>
      </c>
      <c r="N42" s="5">
        <v>262021</v>
      </c>
      <c r="O42" s="87" t="s">
        <v>88</v>
      </c>
    </row>
    <row r="43" spans="1:15" s="1" customFormat="1" x14ac:dyDescent="0.25">
      <c r="A43" s="2" t="s">
        <v>36</v>
      </c>
      <c r="B43" s="91">
        <v>1332</v>
      </c>
      <c r="C43" s="6">
        <v>1458</v>
      </c>
      <c r="D43" s="6">
        <v>4308</v>
      </c>
      <c r="E43" s="6">
        <v>19715</v>
      </c>
      <c r="F43" s="6">
        <v>32919</v>
      </c>
      <c r="G43" s="6">
        <v>27075</v>
      </c>
      <c r="H43" s="6">
        <v>32422</v>
      </c>
      <c r="I43" s="6">
        <v>44827</v>
      </c>
      <c r="J43" s="6">
        <v>39129</v>
      </c>
      <c r="K43" s="6">
        <v>33811</v>
      </c>
      <c r="L43" s="6">
        <v>6477</v>
      </c>
      <c r="M43" s="6">
        <v>2632</v>
      </c>
      <c r="N43" s="5">
        <v>246105</v>
      </c>
      <c r="O43" s="86" t="s">
        <v>89</v>
      </c>
    </row>
    <row r="44" spans="1:15" s="1" customFormat="1" x14ac:dyDescent="0.25">
      <c r="A44" s="2" t="s">
        <v>37</v>
      </c>
      <c r="B44" s="92">
        <v>242</v>
      </c>
      <c r="C44" s="7">
        <v>87</v>
      </c>
      <c r="D44" s="7">
        <v>653</v>
      </c>
      <c r="E44" s="6">
        <v>1821</v>
      </c>
      <c r="F44" s="6">
        <v>1937</v>
      </c>
      <c r="G44" s="6">
        <v>1737</v>
      </c>
      <c r="H44" s="6">
        <v>2158</v>
      </c>
      <c r="I44" s="6">
        <v>3638</v>
      </c>
      <c r="J44" s="6">
        <v>1994</v>
      </c>
      <c r="K44" s="6">
        <v>1238</v>
      </c>
      <c r="L44" s="7">
        <v>226</v>
      </c>
      <c r="M44" s="7">
        <v>185</v>
      </c>
      <c r="N44" s="5">
        <v>15916</v>
      </c>
      <c r="O44" s="86" t="s">
        <v>90</v>
      </c>
    </row>
    <row r="45" spans="1:15" s="1" customFormat="1" x14ac:dyDescent="0.25">
      <c r="A45" s="4" t="s">
        <v>38</v>
      </c>
      <c r="B45" s="90">
        <v>1318</v>
      </c>
      <c r="C45" s="8">
        <v>877</v>
      </c>
      <c r="D45" s="5">
        <v>2205</v>
      </c>
      <c r="E45" s="5">
        <v>4977</v>
      </c>
      <c r="F45" s="5">
        <v>14314</v>
      </c>
      <c r="G45" s="5">
        <v>11601</v>
      </c>
      <c r="H45" s="5">
        <v>9475</v>
      </c>
      <c r="I45" s="5">
        <v>16012</v>
      </c>
      <c r="J45" s="5">
        <v>13341</v>
      </c>
      <c r="K45" s="5">
        <v>9649</v>
      </c>
      <c r="L45" s="5">
        <v>2769</v>
      </c>
      <c r="M45" s="5">
        <v>2214</v>
      </c>
      <c r="N45" s="5">
        <v>88752</v>
      </c>
      <c r="O45" s="87" t="s">
        <v>91</v>
      </c>
    </row>
    <row r="46" spans="1:15" s="1" customFormat="1" x14ac:dyDescent="0.25">
      <c r="A46" s="2" t="s">
        <v>39</v>
      </c>
      <c r="B46" s="92">
        <v>365</v>
      </c>
      <c r="C46" s="7">
        <v>240</v>
      </c>
      <c r="D46" s="7">
        <v>421</v>
      </c>
      <c r="E46" s="6">
        <v>1338</v>
      </c>
      <c r="F46" s="6">
        <v>2993</v>
      </c>
      <c r="G46" s="6">
        <v>9029</v>
      </c>
      <c r="H46" s="6">
        <v>2366</v>
      </c>
      <c r="I46" s="6">
        <v>4285</v>
      </c>
      <c r="J46" s="6">
        <v>3036</v>
      </c>
      <c r="K46" s="6">
        <v>1714</v>
      </c>
      <c r="L46" s="7">
        <v>632</v>
      </c>
      <c r="M46" s="7">
        <v>590</v>
      </c>
      <c r="N46" s="5">
        <v>27009</v>
      </c>
      <c r="O46" s="86" t="s">
        <v>92</v>
      </c>
    </row>
    <row r="47" spans="1:15" s="1" customFormat="1" x14ac:dyDescent="0.25">
      <c r="A47" s="2" t="s">
        <v>40</v>
      </c>
      <c r="B47" s="92">
        <v>953</v>
      </c>
      <c r="C47" s="7">
        <v>637</v>
      </c>
      <c r="D47" s="6">
        <v>1784</v>
      </c>
      <c r="E47" s="6">
        <v>3639</v>
      </c>
      <c r="F47" s="6">
        <v>11321</v>
      </c>
      <c r="G47" s="6">
        <v>2572</v>
      </c>
      <c r="H47" s="6">
        <v>7109</v>
      </c>
      <c r="I47" s="6">
        <v>11727</v>
      </c>
      <c r="J47" s="6">
        <v>10305</v>
      </c>
      <c r="K47" s="6">
        <v>7935</v>
      </c>
      <c r="L47" s="6">
        <v>2137</v>
      </c>
      <c r="M47" s="6">
        <v>1624</v>
      </c>
      <c r="N47" s="5">
        <v>61743</v>
      </c>
      <c r="O47" s="86" t="s">
        <v>93</v>
      </c>
    </row>
    <row r="48" spans="1:15" s="1" customFormat="1" x14ac:dyDescent="0.25">
      <c r="A48" s="4" t="s">
        <v>94</v>
      </c>
      <c r="B48" s="90">
        <v>2745</v>
      </c>
      <c r="C48" s="5">
        <v>3616</v>
      </c>
      <c r="D48" s="5">
        <v>11935</v>
      </c>
      <c r="E48" s="5">
        <v>105596</v>
      </c>
      <c r="F48" s="5">
        <v>159568</v>
      </c>
      <c r="G48" s="5">
        <v>130281</v>
      </c>
      <c r="H48" s="5">
        <v>139111</v>
      </c>
      <c r="I48" s="5">
        <v>171073</v>
      </c>
      <c r="J48" s="5">
        <v>153338</v>
      </c>
      <c r="K48" s="5">
        <v>133545</v>
      </c>
      <c r="L48" s="5">
        <v>12069</v>
      </c>
      <c r="M48" s="5">
        <v>4277</v>
      </c>
      <c r="N48" s="5">
        <v>1027154</v>
      </c>
      <c r="O48" s="87" t="s">
        <v>137</v>
      </c>
    </row>
    <row r="49" spans="1:15" s="1" customFormat="1" x14ac:dyDescent="0.25">
      <c r="A49" s="2" t="s">
        <v>95</v>
      </c>
      <c r="B49" s="91">
        <v>1943</v>
      </c>
      <c r="C49" s="6">
        <v>2854</v>
      </c>
      <c r="D49" s="6">
        <v>7867</v>
      </c>
      <c r="E49" s="6">
        <v>59017</v>
      </c>
      <c r="F49" s="6">
        <v>92894</v>
      </c>
      <c r="G49" s="6">
        <v>83832</v>
      </c>
      <c r="H49" s="6">
        <v>95127</v>
      </c>
      <c r="I49" s="6">
        <v>109412</v>
      </c>
      <c r="J49" s="6">
        <v>94177</v>
      </c>
      <c r="K49" s="6">
        <v>80526</v>
      </c>
      <c r="L49" s="6">
        <v>8599</v>
      </c>
      <c r="M49" s="6">
        <v>3595</v>
      </c>
      <c r="N49" s="5">
        <v>639843</v>
      </c>
      <c r="O49" s="86" t="s">
        <v>138</v>
      </c>
    </row>
    <row r="50" spans="1:15" s="1" customFormat="1" x14ac:dyDescent="0.25">
      <c r="A50" s="2" t="s">
        <v>96</v>
      </c>
      <c r="B50" s="92">
        <v>0</v>
      </c>
      <c r="C50" s="7">
        <v>0</v>
      </c>
      <c r="D50" s="7">
        <v>47</v>
      </c>
      <c r="E50" s="7">
        <v>370</v>
      </c>
      <c r="F50" s="7">
        <v>473</v>
      </c>
      <c r="G50" s="7">
        <v>250</v>
      </c>
      <c r="H50" s="7">
        <v>250</v>
      </c>
      <c r="I50" s="7">
        <v>350</v>
      </c>
      <c r="J50" s="7">
        <v>350</v>
      </c>
      <c r="K50" s="7">
        <v>300</v>
      </c>
      <c r="L50" s="7">
        <v>60</v>
      </c>
      <c r="M50" s="7">
        <v>15</v>
      </c>
      <c r="N50" s="5">
        <v>2465</v>
      </c>
      <c r="O50" s="86" t="s">
        <v>139</v>
      </c>
    </row>
    <row r="51" spans="1:15" s="1" customFormat="1" x14ac:dyDescent="0.25">
      <c r="A51" s="2" t="s">
        <v>97</v>
      </c>
      <c r="B51" s="92">
        <v>33</v>
      </c>
      <c r="C51" s="7">
        <v>117</v>
      </c>
      <c r="D51" s="7">
        <v>242</v>
      </c>
      <c r="E51" s="7">
        <v>868</v>
      </c>
      <c r="F51" s="6">
        <v>2300</v>
      </c>
      <c r="G51" s="6">
        <v>3000</v>
      </c>
      <c r="H51" s="6">
        <v>2500</v>
      </c>
      <c r="I51" s="6">
        <v>4700</v>
      </c>
      <c r="J51" s="6">
        <v>4600</v>
      </c>
      <c r="K51" s="6">
        <v>3730</v>
      </c>
      <c r="L51" s="7">
        <v>283</v>
      </c>
      <c r="M51" s="7">
        <v>16</v>
      </c>
      <c r="N51" s="5">
        <v>22389</v>
      </c>
      <c r="O51" s="86" t="s">
        <v>140</v>
      </c>
    </row>
    <row r="52" spans="1:15" s="1" customFormat="1" x14ac:dyDescent="0.25">
      <c r="A52" s="2" t="s">
        <v>98</v>
      </c>
      <c r="B52" s="92">
        <v>281</v>
      </c>
      <c r="C52" s="7">
        <v>255</v>
      </c>
      <c r="D52" s="6">
        <v>1403</v>
      </c>
      <c r="E52" s="6">
        <v>15628</v>
      </c>
      <c r="F52" s="6">
        <v>22648</v>
      </c>
      <c r="G52" s="6">
        <v>13136</v>
      </c>
      <c r="H52" s="6">
        <v>11745</v>
      </c>
      <c r="I52" s="6">
        <v>15631</v>
      </c>
      <c r="J52" s="6">
        <v>15692</v>
      </c>
      <c r="K52" s="6">
        <v>15044</v>
      </c>
      <c r="L52" s="6">
        <v>1030</v>
      </c>
      <c r="M52" s="7">
        <v>197</v>
      </c>
      <c r="N52" s="5">
        <v>112690</v>
      </c>
      <c r="O52" s="86" t="s">
        <v>141</v>
      </c>
    </row>
    <row r="53" spans="1:15" s="1" customFormat="1" x14ac:dyDescent="0.25">
      <c r="A53" s="2" t="s">
        <v>99</v>
      </c>
      <c r="B53" s="92">
        <v>343</v>
      </c>
      <c r="C53" s="7">
        <v>287</v>
      </c>
      <c r="D53" s="6">
        <v>1227</v>
      </c>
      <c r="E53" s="6">
        <v>17941</v>
      </c>
      <c r="F53" s="6">
        <v>25469</v>
      </c>
      <c r="G53" s="6">
        <v>16349</v>
      </c>
      <c r="H53" s="6">
        <v>16402</v>
      </c>
      <c r="I53" s="6">
        <v>23403</v>
      </c>
      <c r="J53" s="6">
        <v>20256</v>
      </c>
      <c r="K53" s="6">
        <v>19297</v>
      </c>
      <c r="L53" s="6">
        <v>1380</v>
      </c>
      <c r="M53" s="7">
        <v>308</v>
      </c>
      <c r="N53" s="5">
        <v>142662</v>
      </c>
      <c r="O53" s="86" t="s">
        <v>142</v>
      </c>
    </row>
    <row r="54" spans="1:15" s="1" customFormat="1" x14ac:dyDescent="0.25">
      <c r="A54" s="2" t="s">
        <v>100</v>
      </c>
      <c r="B54" s="92">
        <v>44</v>
      </c>
      <c r="C54" s="7">
        <v>51</v>
      </c>
      <c r="D54" s="7">
        <v>376</v>
      </c>
      <c r="E54" s="6">
        <v>2239</v>
      </c>
      <c r="F54" s="6">
        <v>2461</v>
      </c>
      <c r="G54" s="6">
        <v>1620</v>
      </c>
      <c r="H54" s="6">
        <v>1468</v>
      </c>
      <c r="I54" s="6">
        <v>2015</v>
      </c>
      <c r="J54" s="6">
        <v>2115</v>
      </c>
      <c r="K54" s="6">
        <v>1696</v>
      </c>
      <c r="L54" s="7">
        <v>93</v>
      </c>
      <c r="M54" s="7">
        <v>23</v>
      </c>
      <c r="N54" s="5">
        <v>14201</v>
      </c>
      <c r="O54" s="86" t="s">
        <v>143</v>
      </c>
    </row>
    <row r="55" spans="1:15" s="1" customFormat="1" x14ac:dyDescent="0.25">
      <c r="A55" s="2" t="s">
        <v>101</v>
      </c>
      <c r="B55" s="92">
        <v>101</v>
      </c>
      <c r="C55" s="7">
        <v>52</v>
      </c>
      <c r="D55" s="7">
        <v>541</v>
      </c>
      <c r="E55" s="6">
        <v>6548</v>
      </c>
      <c r="F55" s="6">
        <v>7937</v>
      </c>
      <c r="G55" s="6">
        <v>6590</v>
      </c>
      <c r="H55" s="6">
        <v>5391</v>
      </c>
      <c r="I55" s="6">
        <v>7622</v>
      </c>
      <c r="J55" s="6">
        <v>7999</v>
      </c>
      <c r="K55" s="6">
        <v>8826</v>
      </c>
      <c r="L55" s="7">
        <v>351</v>
      </c>
      <c r="M55" s="7">
        <v>97</v>
      </c>
      <c r="N55" s="5">
        <v>52055</v>
      </c>
      <c r="O55" s="86" t="s">
        <v>144</v>
      </c>
    </row>
    <row r="56" spans="1:15" s="1" customFormat="1" x14ac:dyDescent="0.25">
      <c r="A56" s="2" t="s">
        <v>102</v>
      </c>
      <c r="B56" s="92">
        <v>0</v>
      </c>
      <c r="C56" s="7">
        <v>0</v>
      </c>
      <c r="D56" s="7">
        <v>232</v>
      </c>
      <c r="E56" s="6">
        <v>2985</v>
      </c>
      <c r="F56" s="6">
        <v>5386</v>
      </c>
      <c r="G56" s="6">
        <v>5504</v>
      </c>
      <c r="H56" s="6">
        <v>6228</v>
      </c>
      <c r="I56" s="6">
        <v>7940</v>
      </c>
      <c r="J56" s="6">
        <v>8149</v>
      </c>
      <c r="K56" s="6">
        <v>4126</v>
      </c>
      <c r="L56" s="7">
        <v>273</v>
      </c>
      <c r="M56" s="7">
        <v>26</v>
      </c>
      <c r="N56" s="5">
        <v>40849</v>
      </c>
      <c r="O56" s="86" t="s">
        <v>145</v>
      </c>
    </row>
    <row r="57" spans="1:15" s="1" customFormat="1" x14ac:dyDescent="0.25">
      <c r="A57" s="4" t="s">
        <v>103</v>
      </c>
      <c r="B57" s="93">
        <v>296</v>
      </c>
      <c r="C57" s="8">
        <v>158</v>
      </c>
      <c r="D57" s="8">
        <v>317</v>
      </c>
      <c r="E57" s="5">
        <v>2436</v>
      </c>
      <c r="F57" s="5">
        <v>4513</v>
      </c>
      <c r="G57" s="5">
        <v>3399</v>
      </c>
      <c r="H57" s="5">
        <v>3846</v>
      </c>
      <c r="I57" s="5">
        <v>5717</v>
      </c>
      <c r="J57" s="5">
        <v>3724</v>
      </c>
      <c r="K57" s="5">
        <v>1719</v>
      </c>
      <c r="L57" s="8">
        <v>302</v>
      </c>
      <c r="M57" s="8">
        <v>259</v>
      </c>
      <c r="N57" s="5">
        <v>26686</v>
      </c>
      <c r="O57" s="87" t="s">
        <v>146</v>
      </c>
    </row>
    <row r="58" spans="1:15" s="1" customFormat="1" x14ac:dyDescent="0.25">
      <c r="A58" s="2" t="s">
        <v>104</v>
      </c>
      <c r="B58" s="92">
        <v>296</v>
      </c>
      <c r="C58" s="7">
        <v>158</v>
      </c>
      <c r="D58" s="7">
        <v>317</v>
      </c>
      <c r="E58" s="6">
        <v>2436</v>
      </c>
      <c r="F58" s="6">
        <v>4513</v>
      </c>
      <c r="G58" s="6">
        <v>3399</v>
      </c>
      <c r="H58" s="6">
        <v>3846</v>
      </c>
      <c r="I58" s="6">
        <v>5717</v>
      </c>
      <c r="J58" s="6">
        <v>3724</v>
      </c>
      <c r="K58" s="6">
        <v>1719</v>
      </c>
      <c r="L58" s="7">
        <v>302</v>
      </c>
      <c r="M58" s="7">
        <v>259</v>
      </c>
      <c r="N58" s="5">
        <v>26686</v>
      </c>
      <c r="O58" s="86" t="s">
        <v>147</v>
      </c>
    </row>
    <row r="59" spans="1:15" s="1" customFormat="1" x14ac:dyDescent="0.25">
      <c r="A59" s="4" t="s">
        <v>105</v>
      </c>
      <c r="B59" s="93">
        <v>0</v>
      </c>
      <c r="C59" s="8">
        <v>0</v>
      </c>
      <c r="D59" s="8">
        <v>400</v>
      </c>
      <c r="E59" s="8">
        <v>850</v>
      </c>
      <c r="F59" s="5">
        <v>1800</v>
      </c>
      <c r="G59" s="5">
        <v>2400</v>
      </c>
      <c r="H59" s="5">
        <v>1300</v>
      </c>
      <c r="I59" s="5">
        <v>1400</v>
      </c>
      <c r="J59" s="5">
        <v>1600</v>
      </c>
      <c r="K59" s="8">
        <v>750</v>
      </c>
      <c r="L59" s="8">
        <v>300</v>
      </c>
      <c r="M59" s="8">
        <v>100</v>
      </c>
      <c r="N59" s="5">
        <v>10900</v>
      </c>
      <c r="O59" s="87" t="s">
        <v>148</v>
      </c>
    </row>
    <row r="60" spans="1:15" s="1" customFormat="1" x14ac:dyDescent="0.25">
      <c r="A60" s="2" t="s">
        <v>106</v>
      </c>
      <c r="B60" s="92">
        <v>0</v>
      </c>
      <c r="C60" s="7">
        <v>0</v>
      </c>
      <c r="D60" s="7">
        <v>400</v>
      </c>
      <c r="E60" s="7">
        <v>850</v>
      </c>
      <c r="F60" s="6">
        <v>1800</v>
      </c>
      <c r="G60" s="6">
        <v>2400</v>
      </c>
      <c r="H60" s="6">
        <v>1300</v>
      </c>
      <c r="I60" s="6">
        <v>1400</v>
      </c>
      <c r="J60" s="6">
        <v>1600</v>
      </c>
      <c r="K60" s="7">
        <v>750</v>
      </c>
      <c r="L60" s="7">
        <v>300</v>
      </c>
      <c r="M60" s="7">
        <v>100</v>
      </c>
      <c r="N60" s="5">
        <v>10900</v>
      </c>
      <c r="O60" s="103" t="s">
        <v>652</v>
      </c>
    </row>
    <row r="61" spans="1:15" s="1" customFormat="1" x14ac:dyDescent="0.25">
      <c r="A61" s="4" t="s">
        <v>107</v>
      </c>
      <c r="B61" s="93">
        <v>0</v>
      </c>
      <c r="C61" s="8">
        <v>0</v>
      </c>
      <c r="D61" s="8">
        <v>0</v>
      </c>
      <c r="E61" s="5">
        <v>3047</v>
      </c>
      <c r="F61" s="5">
        <v>10680</v>
      </c>
      <c r="G61" s="5">
        <v>15233</v>
      </c>
      <c r="H61" s="5">
        <v>23859</v>
      </c>
      <c r="I61" s="5">
        <v>24757</v>
      </c>
      <c r="J61" s="5">
        <v>20372</v>
      </c>
      <c r="K61" s="5">
        <v>8214</v>
      </c>
      <c r="L61" s="8">
        <v>0</v>
      </c>
      <c r="M61" s="8">
        <v>0</v>
      </c>
      <c r="N61" s="5">
        <v>106162</v>
      </c>
      <c r="O61" s="87" t="s">
        <v>149</v>
      </c>
    </row>
    <row r="62" spans="1:15" s="1" customFormat="1" x14ac:dyDescent="0.25">
      <c r="A62" s="2" t="s">
        <v>108</v>
      </c>
      <c r="B62" s="92">
        <v>0</v>
      </c>
      <c r="C62" s="7">
        <v>0</v>
      </c>
      <c r="D62" s="7">
        <v>0</v>
      </c>
      <c r="E62" s="6">
        <v>3047</v>
      </c>
      <c r="F62" s="6">
        <v>10680</v>
      </c>
      <c r="G62" s="6">
        <v>15233</v>
      </c>
      <c r="H62" s="6">
        <v>23859</v>
      </c>
      <c r="I62" s="6">
        <v>24757</v>
      </c>
      <c r="J62" s="6">
        <v>20372</v>
      </c>
      <c r="K62" s="6">
        <v>8214</v>
      </c>
      <c r="L62" s="7">
        <v>0</v>
      </c>
      <c r="M62" s="7">
        <v>0</v>
      </c>
      <c r="N62" s="5">
        <v>106162</v>
      </c>
      <c r="O62" s="86" t="s">
        <v>150</v>
      </c>
    </row>
    <row r="63" spans="1:15" s="1" customFormat="1" x14ac:dyDescent="0.25">
      <c r="A63" s="4" t="s">
        <v>109</v>
      </c>
      <c r="B63" s="90">
        <v>2944</v>
      </c>
      <c r="C63" s="5">
        <v>4400</v>
      </c>
      <c r="D63" s="5">
        <v>7871</v>
      </c>
      <c r="E63" s="5">
        <v>15950</v>
      </c>
      <c r="F63" s="5">
        <v>24087</v>
      </c>
      <c r="G63" s="5">
        <v>16901</v>
      </c>
      <c r="H63" s="5">
        <v>14948</v>
      </c>
      <c r="I63" s="5">
        <v>16934</v>
      </c>
      <c r="J63" s="5">
        <v>19241</v>
      </c>
      <c r="K63" s="5">
        <v>21173</v>
      </c>
      <c r="L63" s="5">
        <v>6114</v>
      </c>
      <c r="M63" s="5">
        <v>3025</v>
      </c>
      <c r="N63" s="5">
        <v>153588</v>
      </c>
      <c r="O63" s="87" t="s">
        <v>151</v>
      </c>
    </row>
    <row r="64" spans="1:15" s="1" customFormat="1" x14ac:dyDescent="0.25">
      <c r="A64" s="2" t="s">
        <v>110</v>
      </c>
      <c r="B64" s="91">
        <v>2832</v>
      </c>
      <c r="C64" s="6">
        <v>4159</v>
      </c>
      <c r="D64" s="6">
        <v>7637</v>
      </c>
      <c r="E64" s="6">
        <v>14560</v>
      </c>
      <c r="F64" s="6">
        <v>22670</v>
      </c>
      <c r="G64" s="6">
        <v>15520</v>
      </c>
      <c r="H64" s="6">
        <v>13520</v>
      </c>
      <c r="I64" s="6">
        <v>14680</v>
      </c>
      <c r="J64" s="6">
        <v>17470</v>
      </c>
      <c r="K64" s="6">
        <v>19460</v>
      </c>
      <c r="L64" s="6">
        <v>5894</v>
      </c>
      <c r="M64" s="6">
        <v>2816</v>
      </c>
      <c r="N64" s="5">
        <v>141218</v>
      </c>
      <c r="O64" s="86" t="s">
        <v>152</v>
      </c>
    </row>
    <row r="65" spans="1:15" s="1" customFormat="1" x14ac:dyDescent="0.25">
      <c r="A65" s="2" t="s">
        <v>111</v>
      </c>
      <c r="B65" s="92">
        <v>0</v>
      </c>
      <c r="C65" s="7">
        <v>0</v>
      </c>
      <c r="D65" s="7">
        <v>0</v>
      </c>
      <c r="E65" s="7">
        <v>0</v>
      </c>
      <c r="F65" s="7">
        <v>0</v>
      </c>
      <c r="G65" s="7">
        <v>0</v>
      </c>
      <c r="H65" s="7">
        <v>0</v>
      </c>
      <c r="I65" s="7">
        <v>0</v>
      </c>
      <c r="J65" s="7">
        <v>0</v>
      </c>
      <c r="K65" s="7">
        <v>0</v>
      </c>
      <c r="L65" s="7">
        <v>0</v>
      </c>
      <c r="M65" s="7">
        <v>0</v>
      </c>
      <c r="N65" s="8">
        <v>0</v>
      </c>
      <c r="O65" s="86" t="s">
        <v>153</v>
      </c>
    </row>
    <row r="66" spans="1:15" s="1" customFormat="1" x14ac:dyDescent="0.25">
      <c r="A66" s="2" t="s">
        <v>209</v>
      </c>
      <c r="B66" s="92">
        <v>23</v>
      </c>
      <c r="C66" s="7">
        <v>64</v>
      </c>
      <c r="D66" s="7">
        <v>84</v>
      </c>
      <c r="E66" s="7">
        <v>518</v>
      </c>
      <c r="F66" s="7">
        <v>485</v>
      </c>
      <c r="G66" s="7">
        <v>445</v>
      </c>
      <c r="H66" s="7">
        <v>482</v>
      </c>
      <c r="I66" s="7">
        <v>632</v>
      </c>
      <c r="J66" s="7">
        <v>552</v>
      </c>
      <c r="K66" s="7">
        <v>546</v>
      </c>
      <c r="L66" s="7">
        <v>60</v>
      </c>
      <c r="M66" s="7">
        <v>52</v>
      </c>
      <c r="N66" s="5">
        <v>3943</v>
      </c>
      <c r="O66" s="86" t="s">
        <v>155</v>
      </c>
    </row>
    <row r="67" spans="1:15" s="1" customFormat="1" x14ac:dyDescent="0.25">
      <c r="A67" s="2" t="s">
        <v>112</v>
      </c>
      <c r="B67" s="92">
        <v>89</v>
      </c>
      <c r="C67" s="7">
        <v>177</v>
      </c>
      <c r="D67" s="7">
        <v>150</v>
      </c>
      <c r="E67" s="7">
        <v>872</v>
      </c>
      <c r="F67" s="7">
        <v>932</v>
      </c>
      <c r="G67" s="7">
        <v>936</v>
      </c>
      <c r="H67" s="7">
        <v>946</v>
      </c>
      <c r="I67" s="6">
        <v>1622</v>
      </c>
      <c r="J67" s="6">
        <v>1219</v>
      </c>
      <c r="K67" s="6">
        <v>1167</v>
      </c>
      <c r="L67" s="7">
        <v>160</v>
      </c>
      <c r="M67" s="7">
        <v>157</v>
      </c>
      <c r="N67" s="5">
        <v>8427</v>
      </c>
      <c r="O67" s="86" t="s">
        <v>154</v>
      </c>
    </row>
    <row r="68" spans="1:15" s="1" customFormat="1" x14ac:dyDescent="0.25">
      <c r="A68" s="4" t="s">
        <v>114</v>
      </c>
      <c r="B68" s="93">
        <v>200</v>
      </c>
      <c r="C68" s="8">
        <v>200</v>
      </c>
      <c r="D68" s="5">
        <v>1600</v>
      </c>
      <c r="E68" s="8">
        <v>0</v>
      </c>
      <c r="F68" s="5">
        <v>42850</v>
      </c>
      <c r="G68" s="5">
        <v>51130</v>
      </c>
      <c r="H68" s="5">
        <v>56098</v>
      </c>
      <c r="I68" s="5">
        <v>60234</v>
      </c>
      <c r="J68" s="5">
        <v>59055</v>
      </c>
      <c r="K68" s="5">
        <v>38214</v>
      </c>
      <c r="L68" s="5">
        <v>4163</v>
      </c>
      <c r="M68" s="8">
        <v>600</v>
      </c>
      <c r="N68" s="5">
        <v>314344</v>
      </c>
      <c r="O68" s="87" t="s">
        <v>156</v>
      </c>
    </row>
    <row r="69" spans="1:15" s="1" customFormat="1" x14ac:dyDescent="0.25">
      <c r="A69" s="2" t="s">
        <v>115</v>
      </c>
      <c r="B69" s="92">
        <v>200</v>
      </c>
      <c r="C69" s="7">
        <v>200</v>
      </c>
      <c r="D69" s="6">
        <v>1600</v>
      </c>
      <c r="E69" s="7">
        <v>0</v>
      </c>
      <c r="F69" s="6">
        <v>28800</v>
      </c>
      <c r="G69" s="6">
        <v>38600</v>
      </c>
      <c r="H69" s="6">
        <v>37400</v>
      </c>
      <c r="I69" s="6">
        <v>42100</v>
      </c>
      <c r="J69" s="6">
        <v>38200</v>
      </c>
      <c r="K69" s="6">
        <v>28700</v>
      </c>
      <c r="L69" s="6">
        <v>3500</v>
      </c>
      <c r="M69" s="7">
        <v>600</v>
      </c>
      <c r="N69" s="5">
        <v>219900</v>
      </c>
      <c r="O69" s="86" t="s">
        <v>157</v>
      </c>
    </row>
    <row r="70" spans="1:15" s="1" customFormat="1" x14ac:dyDescent="0.25">
      <c r="A70" s="2" t="s">
        <v>116</v>
      </c>
      <c r="B70" s="92">
        <v>0</v>
      </c>
      <c r="C70" s="7">
        <v>0</v>
      </c>
      <c r="D70" s="7">
        <v>0</v>
      </c>
      <c r="E70" s="7">
        <v>0</v>
      </c>
      <c r="F70" s="6">
        <v>14050</v>
      </c>
      <c r="G70" s="6">
        <v>12530</v>
      </c>
      <c r="H70" s="6">
        <v>18698</v>
      </c>
      <c r="I70" s="6">
        <v>18134</v>
      </c>
      <c r="J70" s="6">
        <v>20855</v>
      </c>
      <c r="K70" s="6">
        <v>9514</v>
      </c>
      <c r="L70" s="7">
        <v>663</v>
      </c>
      <c r="M70" s="7">
        <v>0</v>
      </c>
      <c r="N70" s="5">
        <v>94444</v>
      </c>
      <c r="O70" s="86" t="s">
        <v>158</v>
      </c>
    </row>
    <row r="71" spans="1:15" s="1" customFormat="1" x14ac:dyDescent="0.25">
      <c r="A71" s="2" t="s">
        <v>117</v>
      </c>
      <c r="B71" s="92">
        <v>0</v>
      </c>
      <c r="C71" s="7">
        <v>0</v>
      </c>
      <c r="D71" s="7">
        <v>0</v>
      </c>
      <c r="E71" s="7">
        <v>0</v>
      </c>
      <c r="F71" s="7">
        <v>0</v>
      </c>
      <c r="G71" s="7">
        <v>0</v>
      </c>
      <c r="H71" s="7">
        <v>0</v>
      </c>
      <c r="I71" s="7">
        <v>0</v>
      </c>
      <c r="J71" s="7">
        <v>0</v>
      </c>
      <c r="K71" s="7">
        <v>0</v>
      </c>
      <c r="L71" s="7">
        <v>0</v>
      </c>
      <c r="M71" s="7">
        <v>0</v>
      </c>
      <c r="N71" s="8">
        <v>0</v>
      </c>
      <c r="O71" s="86" t="s">
        <v>159</v>
      </c>
    </row>
    <row r="72" spans="1:15" s="1" customFormat="1" x14ac:dyDescent="0.25">
      <c r="A72" s="4" t="s">
        <v>118</v>
      </c>
      <c r="B72" s="93">
        <v>730</v>
      </c>
      <c r="C72" s="5">
        <v>1420</v>
      </c>
      <c r="D72" s="5">
        <v>2780</v>
      </c>
      <c r="E72" s="5">
        <v>11730</v>
      </c>
      <c r="F72" s="5">
        <v>17300</v>
      </c>
      <c r="G72" s="5">
        <v>12750</v>
      </c>
      <c r="H72" s="5">
        <v>13475</v>
      </c>
      <c r="I72" s="5">
        <v>20795</v>
      </c>
      <c r="J72" s="5">
        <v>15350</v>
      </c>
      <c r="K72" s="5">
        <v>11320</v>
      </c>
      <c r="L72" s="5">
        <v>2130</v>
      </c>
      <c r="M72" s="8">
        <v>920</v>
      </c>
      <c r="N72" s="5">
        <v>110700</v>
      </c>
      <c r="O72" s="87" t="s">
        <v>160</v>
      </c>
    </row>
    <row r="73" spans="1:15" s="1" customFormat="1" x14ac:dyDescent="0.25">
      <c r="A73" s="2" t="s">
        <v>119</v>
      </c>
      <c r="B73" s="92">
        <v>730</v>
      </c>
      <c r="C73" s="6">
        <v>1420</v>
      </c>
      <c r="D73" s="6">
        <v>2780</v>
      </c>
      <c r="E73" s="6">
        <v>11730</v>
      </c>
      <c r="F73" s="6">
        <v>17300</v>
      </c>
      <c r="G73" s="6">
        <v>12750</v>
      </c>
      <c r="H73" s="6">
        <v>13475</v>
      </c>
      <c r="I73" s="6">
        <v>20795</v>
      </c>
      <c r="J73" s="6">
        <v>15350</v>
      </c>
      <c r="K73" s="6">
        <v>11320</v>
      </c>
      <c r="L73" s="6">
        <v>2130</v>
      </c>
      <c r="M73" s="7">
        <v>920</v>
      </c>
      <c r="N73" s="5">
        <v>110700</v>
      </c>
      <c r="O73" s="86" t="s">
        <v>161</v>
      </c>
    </row>
    <row r="74" spans="1:15" s="1" customFormat="1" x14ac:dyDescent="0.25">
      <c r="A74" s="4" t="s">
        <v>120</v>
      </c>
      <c r="B74" s="93">
        <v>52</v>
      </c>
      <c r="C74" s="8">
        <v>106</v>
      </c>
      <c r="D74" s="8">
        <v>882</v>
      </c>
      <c r="E74" s="5">
        <v>11771</v>
      </c>
      <c r="F74" s="5">
        <v>18193</v>
      </c>
      <c r="G74" s="5">
        <v>15511</v>
      </c>
      <c r="H74" s="5">
        <v>18869</v>
      </c>
      <c r="I74" s="5">
        <v>25133</v>
      </c>
      <c r="J74" s="5">
        <v>62923</v>
      </c>
      <c r="K74" s="5">
        <v>47184</v>
      </c>
      <c r="L74" s="8">
        <v>961</v>
      </c>
      <c r="M74" s="8">
        <v>102</v>
      </c>
      <c r="N74" s="5">
        <v>201687</v>
      </c>
      <c r="O74" s="87" t="s">
        <v>162</v>
      </c>
    </row>
    <row r="75" spans="1:15" s="1" customFormat="1" x14ac:dyDescent="0.25">
      <c r="A75" s="2" t="s">
        <v>121</v>
      </c>
      <c r="B75" s="92">
        <v>47</v>
      </c>
      <c r="C75" s="7">
        <v>50</v>
      </c>
      <c r="D75" s="7">
        <v>301</v>
      </c>
      <c r="E75" s="6">
        <v>7398</v>
      </c>
      <c r="F75" s="6">
        <v>12590</v>
      </c>
      <c r="G75" s="6">
        <v>11887</v>
      </c>
      <c r="H75" s="6">
        <v>15434</v>
      </c>
      <c r="I75" s="6">
        <v>20247</v>
      </c>
      <c r="J75" s="6">
        <v>15893</v>
      </c>
      <c r="K75" s="6">
        <v>14836</v>
      </c>
      <c r="L75" s="7">
        <v>556</v>
      </c>
      <c r="M75" s="7">
        <v>28</v>
      </c>
      <c r="N75" s="5">
        <v>99267</v>
      </c>
      <c r="O75" s="86" t="s">
        <v>163</v>
      </c>
    </row>
    <row r="76" spans="1:15" s="1" customFormat="1" x14ac:dyDescent="0.25">
      <c r="A76" s="2" t="s">
        <v>122</v>
      </c>
      <c r="B76" s="92">
        <v>5</v>
      </c>
      <c r="C76" s="7">
        <v>21</v>
      </c>
      <c r="D76" s="7">
        <v>291</v>
      </c>
      <c r="E76" s="6">
        <v>2061</v>
      </c>
      <c r="F76" s="6">
        <v>2855</v>
      </c>
      <c r="G76" s="6">
        <v>2030</v>
      </c>
      <c r="H76" s="6">
        <v>1987</v>
      </c>
      <c r="I76" s="6">
        <v>3062</v>
      </c>
      <c r="J76" s="6">
        <v>3225</v>
      </c>
      <c r="K76" s="6">
        <v>2573</v>
      </c>
      <c r="L76" s="7">
        <v>90</v>
      </c>
      <c r="M76" s="7">
        <v>36</v>
      </c>
      <c r="N76" s="5">
        <v>18236</v>
      </c>
      <c r="O76" s="86" t="s">
        <v>164</v>
      </c>
    </row>
    <row r="77" spans="1:15" s="1" customFormat="1" x14ac:dyDescent="0.25">
      <c r="A77" s="2" t="s">
        <v>123</v>
      </c>
      <c r="B77" s="92">
        <v>0</v>
      </c>
      <c r="C77" s="7">
        <v>35</v>
      </c>
      <c r="D77" s="7">
        <v>290</v>
      </c>
      <c r="E77" s="6">
        <v>2312</v>
      </c>
      <c r="F77" s="6">
        <v>2748</v>
      </c>
      <c r="G77" s="6">
        <v>1594</v>
      </c>
      <c r="H77" s="6">
        <v>1448</v>
      </c>
      <c r="I77" s="6">
        <v>1824</v>
      </c>
      <c r="J77" s="6">
        <v>1836</v>
      </c>
      <c r="K77" s="6">
        <v>1679</v>
      </c>
      <c r="L77" s="7">
        <v>81</v>
      </c>
      <c r="M77" s="7">
        <v>38</v>
      </c>
      <c r="N77" s="5">
        <v>13885</v>
      </c>
      <c r="O77" s="86" t="s">
        <v>165</v>
      </c>
    </row>
    <row r="78" spans="1:15" s="1" customFormat="1" x14ac:dyDescent="0.25">
      <c r="A78" s="2" t="s">
        <v>124</v>
      </c>
      <c r="B78" s="92">
        <v>0</v>
      </c>
      <c r="C78" s="7">
        <v>0</v>
      </c>
      <c r="D78" s="7">
        <v>0</v>
      </c>
      <c r="E78" s="7">
        <v>0</v>
      </c>
      <c r="F78" s="7">
        <v>0</v>
      </c>
      <c r="G78" s="7">
        <v>0</v>
      </c>
      <c r="H78" s="7">
        <v>0</v>
      </c>
      <c r="I78" s="7">
        <v>0</v>
      </c>
      <c r="J78" s="6">
        <v>41969</v>
      </c>
      <c r="K78" s="6">
        <v>28096</v>
      </c>
      <c r="L78" s="7">
        <v>234</v>
      </c>
      <c r="M78" s="7">
        <v>0</v>
      </c>
      <c r="N78" s="5">
        <v>70299</v>
      </c>
      <c r="O78" s="86" t="s">
        <v>166</v>
      </c>
    </row>
    <row r="79" spans="1:15" s="1" customFormat="1" x14ac:dyDescent="0.25">
      <c r="A79" s="2" t="s">
        <v>125</v>
      </c>
      <c r="B79" s="92">
        <v>0</v>
      </c>
      <c r="C79" s="7">
        <v>0</v>
      </c>
      <c r="D79" s="7">
        <v>0</v>
      </c>
      <c r="E79" s="7">
        <v>0</v>
      </c>
      <c r="F79" s="7">
        <v>0</v>
      </c>
      <c r="G79" s="7">
        <v>0</v>
      </c>
      <c r="H79" s="7">
        <v>0</v>
      </c>
      <c r="I79" s="7">
        <v>0</v>
      </c>
      <c r="J79" s="7">
        <v>0</v>
      </c>
      <c r="K79" s="7">
        <v>0</v>
      </c>
      <c r="L79" s="7">
        <v>0</v>
      </c>
      <c r="M79" s="7">
        <v>0</v>
      </c>
      <c r="N79" s="8">
        <v>0</v>
      </c>
      <c r="O79" s="86" t="s">
        <v>167</v>
      </c>
    </row>
    <row r="80" spans="1:15" s="1" customFormat="1" x14ac:dyDescent="0.25">
      <c r="A80" s="4" t="s">
        <v>126</v>
      </c>
      <c r="B80" s="93">
        <v>15</v>
      </c>
      <c r="C80" s="8">
        <v>22</v>
      </c>
      <c r="D80" s="8">
        <v>74</v>
      </c>
      <c r="E80" s="8">
        <v>802</v>
      </c>
      <c r="F80" s="5">
        <v>3505</v>
      </c>
      <c r="G80" s="5">
        <v>4978</v>
      </c>
      <c r="H80" s="5">
        <v>7492</v>
      </c>
      <c r="I80" s="5">
        <v>12484</v>
      </c>
      <c r="J80" s="5">
        <v>7339</v>
      </c>
      <c r="K80" s="5">
        <v>2448</v>
      </c>
      <c r="L80" s="8">
        <v>66</v>
      </c>
      <c r="M80" s="8">
        <v>13</v>
      </c>
      <c r="N80" s="5">
        <v>39238</v>
      </c>
      <c r="O80" s="87" t="s">
        <v>168</v>
      </c>
    </row>
    <row r="81" spans="1:15" s="1" customFormat="1" x14ac:dyDescent="0.25">
      <c r="A81" s="2" t="s">
        <v>127</v>
      </c>
      <c r="B81" s="92">
        <v>15</v>
      </c>
      <c r="C81" s="7">
        <v>22</v>
      </c>
      <c r="D81" s="7">
        <v>74</v>
      </c>
      <c r="E81" s="7">
        <v>102</v>
      </c>
      <c r="F81" s="7">
        <v>423</v>
      </c>
      <c r="G81" s="7">
        <v>657</v>
      </c>
      <c r="H81" s="6">
        <v>1086</v>
      </c>
      <c r="I81" s="6">
        <v>1784</v>
      </c>
      <c r="J81" s="6">
        <v>1143</v>
      </c>
      <c r="K81" s="7">
        <v>378</v>
      </c>
      <c r="L81" s="7">
        <v>66</v>
      </c>
      <c r="M81" s="7">
        <v>13</v>
      </c>
      <c r="N81" s="5">
        <v>5763</v>
      </c>
      <c r="O81" s="86" t="s">
        <v>169</v>
      </c>
    </row>
    <row r="82" spans="1:15" s="1" customFormat="1" x14ac:dyDescent="0.25">
      <c r="A82" s="2" t="s">
        <v>128</v>
      </c>
      <c r="B82" s="92">
        <v>0</v>
      </c>
      <c r="C82" s="7">
        <v>0</v>
      </c>
      <c r="D82" s="7">
        <v>0</v>
      </c>
      <c r="E82" s="7">
        <v>700</v>
      </c>
      <c r="F82" s="6">
        <v>3082</v>
      </c>
      <c r="G82" s="6">
        <v>4321</v>
      </c>
      <c r="H82" s="6">
        <v>6406</v>
      </c>
      <c r="I82" s="6">
        <v>10700</v>
      </c>
      <c r="J82" s="6">
        <v>6196</v>
      </c>
      <c r="K82" s="6">
        <v>2070</v>
      </c>
      <c r="L82" s="7">
        <v>0</v>
      </c>
      <c r="M82" s="7">
        <v>0</v>
      </c>
      <c r="N82" s="5">
        <v>33475</v>
      </c>
      <c r="O82" s="86" t="s">
        <v>170</v>
      </c>
    </row>
    <row r="83" spans="1:15" s="1" customFormat="1" x14ac:dyDescent="0.25">
      <c r="A83" s="4" t="s">
        <v>129</v>
      </c>
      <c r="B83" s="93">
        <v>9</v>
      </c>
      <c r="C83" s="8">
        <v>7</v>
      </c>
      <c r="D83" s="8">
        <v>14</v>
      </c>
      <c r="E83" s="8">
        <v>64</v>
      </c>
      <c r="F83" s="8">
        <v>70</v>
      </c>
      <c r="G83" s="8">
        <v>52</v>
      </c>
      <c r="H83" s="8">
        <v>21</v>
      </c>
      <c r="I83" s="8">
        <v>85</v>
      </c>
      <c r="J83" s="8">
        <v>24</v>
      </c>
      <c r="K83" s="8">
        <v>14</v>
      </c>
      <c r="L83" s="8">
        <v>11</v>
      </c>
      <c r="M83" s="8">
        <v>9</v>
      </c>
      <c r="N83" s="8">
        <v>380</v>
      </c>
      <c r="O83" s="87" t="s">
        <v>171</v>
      </c>
    </row>
    <row r="84" spans="1:15" s="1" customFormat="1" x14ac:dyDescent="0.25">
      <c r="A84" s="2" t="s">
        <v>130</v>
      </c>
      <c r="B84" s="92">
        <v>9</v>
      </c>
      <c r="C84" s="7">
        <v>7</v>
      </c>
      <c r="D84" s="7">
        <v>14</v>
      </c>
      <c r="E84" s="7">
        <v>64</v>
      </c>
      <c r="F84" s="7">
        <v>70</v>
      </c>
      <c r="G84" s="7">
        <v>52</v>
      </c>
      <c r="H84" s="7">
        <v>21</v>
      </c>
      <c r="I84" s="7">
        <v>85</v>
      </c>
      <c r="J84" s="7">
        <v>24</v>
      </c>
      <c r="K84" s="7">
        <v>14</v>
      </c>
      <c r="L84" s="7">
        <v>11</v>
      </c>
      <c r="M84" s="7">
        <v>9</v>
      </c>
      <c r="N84" s="8">
        <v>380</v>
      </c>
      <c r="O84" s="86" t="s">
        <v>172</v>
      </c>
    </row>
    <row r="85" spans="1:15" s="1" customFormat="1" x14ac:dyDescent="0.25">
      <c r="A85" s="4" t="s">
        <v>131</v>
      </c>
      <c r="B85" s="93">
        <v>283</v>
      </c>
      <c r="C85" s="8">
        <v>143</v>
      </c>
      <c r="D85" s="8">
        <v>537</v>
      </c>
      <c r="E85" s="5">
        <v>2932</v>
      </c>
      <c r="F85" s="5">
        <v>5667</v>
      </c>
      <c r="G85" s="5">
        <v>4650</v>
      </c>
      <c r="H85" s="5">
        <v>5257</v>
      </c>
      <c r="I85" s="5">
        <v>9813</v>
      </c>
      <c r="J85" s="5">
        <v>5057</v>
      </c>
      <c r="K85" s="5">
        <v>3342</v>
      </c>
      <c r="L85" s="8">
        <v>409</v>
      </c>
      <c r="M85" s="8">
        <v>216</v>
      </c>
      <c r="N85" s="5">
        <v>38306</v>
      </c>
      <c r="O85" s="87" t="s">
        <v>173</v>
      </c>
    </row>
    <row r="86" spans="1:15" s="1" customFormat="1" x14ac:dyDescent="0.25">
      <c r="A86" s="2" t="s">
        <v>132</v>
      </c>
      <c r="B86" s="92">
        <v>210</v>
      </c>
      <c r="C86" s="7">
        <v>82</v>
      </c>
      <c r="D86" s="7">
        <v>405</v>
      </c>
      <c r="E86" s="6">
        <v>2364</v>
      </c>
      <c r="F86" s="6">
        <v>4398</v>
      </c>
      <c r="G86" s="6">
        <v>3238</v>
      </c>
      <c r="H86" s="6">
        <v>3105</v>
      </c>
      <c r="I86" s="6">
        <v>5259</v>
      </c>
      <c r="J86" s="6">
        <v>3243</v>
      </c>
      <c r="K86" s="6">
        <v>2409</v>
      </c>
      <c r="L86" s="7">
        <v>238</v>
      </c>
      <c r="M86" s="7">
        <v>79</v>
      </c>
      <c r="N86" s="5">
        <v>25030</v>
      </c>
      <c r="O86" s="86" t="s">
        <v>174</v>
      </c>
    </row>
    <row r="87" spans="1:15" s="1" customFormat="1" x14ac:dyDescent="0.25">
      <c r="A87" s="2" t="s">
        <v>133</v>
      </c>
      <c r="B87" s="92">
        <v>0</v>
      </c>
      <c r="C87" s="7">
        <v>0</v>
      </c>
      <c r="D87" s="7">
        <v>0</v>
      </c>
      <c r="E87" s="7">
        <v>0</v>
      </c>
      <c r="F87" s="7">
        <v>0</v>
      </c>
      <c r="G87" s="7">
        <v>0</v>
      </c>
      <c r="H87" s="7">
        <v>0</v>
      </c>
      <c r="I87" s="7">
        <v>0</v>
      </c>
      <c r="J87" s="7">
        <v>0</v>
      </c>
      <c r="K87" s="7">
        <v>0</v>
      </c>
      <c r="L87" s="7">
        <v>0</v>
      </c>
      <c r="M87" s="7">
        <v>0</v>
      </c>
      <c r="N87" s="8">
        <v>0</v>
      </c>
      <c r="O87" s="86" t="s">
        <v>175</v>
      </c>
    </row>
    <row r="88" spans="1:15" s="1" customFormat="1" x14ac:dyDescent="0.25">
      <c r="A88" s="2" t="s">
        <v>134</v>
      </c>
      <c r="B88" s="92">
        <v>73</v>
      </c>
      <c r="C88" s="7">
        <v>61</v>
      </c>
      <c r="D88" s="7">
        <v>132</v>
      </c>
      <c r="E88" s="7">
        <v>568</v>
      </c>
      <c r="F88" s="6">
        <v>1269</v>
      </c>
      <c r="G88" s="6">
        <v>1412</v>
      </c>
      <c r="H88" s="6">
        <v>2152</v>
      </c>
      <c r="I88" s="6">
        <v>4554</v>
      </c>
      <c r="J88" s="6">
        <v>1814</v>
      </c>
      <c r="K88" s="7">
        <v>933</v>
      </c>
      <c r="L88" s="7">
        <v>171</v>
      </c>
      <c r="M88" s="7">
        <v>137</v>
      </c>
      <c r="N88" s="5">
        <v>13276</v>
      </c>
      <c r="O88" s="86" t="s">
        <v>176</v>
      </c>
    </row>
    <row r="89" spans="1:15" s="1" customFormat="1" x14ac:dyDescent="0.25">
      <c r="A89" s="4" t="s">
        <v>135</v>
      </c>
      <c r="B89" s="93">
        <v>200</v>
      </c>
      <c r="C89" s="8">
        <v>300</v>
      </c>
      <c r="D89" s="8">
        <v>400</v>
      </c>
      <c r="E89" s="8">
        <v>700</v>
      </c>
      <c r="F89" s="5">
        <v>2200</v>
      </c>
      <c r="G89" s="5">
        <v>2400</v>
      </c>
      <c r="H89" s="5">
        <v>1570</v>
      </c>
      <c r="I89" s="5">
        <v>1830</v>
      </c>
      <c r="J89" s="5">
        <v>1900</v>
      </c>
      <c r="K89" s="5">
        <v>1450</v>
      </c>
      <c r="L89" s="8">
        <v>250</v>
      </c>
      <c r="M89" s="8">
        <v>170</v>
      </c>
      <c r="N89" s="5">
        <v>13370</v>
      </c>
      <c r="O89" s="87" t="s">
        <v>177</v>
      </c>
    </row>
    <row r="90" spans="1:15" s="1" customFormat="1" x14ac:dyDescent="0.25">
      <c r="A90" s="2" t="s">
        <v>136</v>
      </c>
      <c r="B90" s="92">
        <v>200</v>
      </c>
      <c r="C90" s="7">
        <v>300</v>
      </c>
      <c r="D90" s="7">
        <v>400</v>
      </c>
      <c r="E90" s="7">
        <v>700</v>
      </c>
      <c r="F90" s="6">
        <v>2200</v>
      </c>
      <c r="G90" s="6">
        <v>2400</v>
      </c>
      <c r="H90" s="6">
        <v>1570</v>
      </c>
      <c r="I90" s="6">
        <v>1830</v>
      </c>
      <c r="J90" s="6">
        <v>1900</v>
      </c>
      <c r="K90" s="6">
        <v>1450</v>
      </c>
      <c r="L90" s="7">
        <v>250</v>
      </c>
      <c r="M90" s="7">
        <v>170</v>
      </c>
      <c r="N90" s="5">
        <v>13370</v>
      </c>
      <c r="O90" s="86" t="s">
        <v>178</v>
      </c>
    </row>
    <row r="91" spans="1:15" s="1" customFormat="1" x14ac:dyDescent="0.25">
      <c r="A91" s="4" t="s">
        <v>179</v>
      </c>
      <c r="B91" s="93">
        <v>311</v>
      </c>
      <c r="C91" s="8">
        <v>176</v>
      </c>
      <c r="D91" s="8">
        <v>734</v>
      </c>
      <c r="E91" s="5">
        <v>2271</v>
      </c>
      <c r="F91" s="5">
        <v>5294</v>
      </c>
      <c r="G91" s="5">
        <v>6283</v>
      </c>
      <c r="H91" s="5">
        <v>7951</v>
      </c>
      <c r="I91" s="5">
        <v>9970</v>
      </c>
      <c r="J91" s="5">
        <v>8602</v>
      </c>
      <c r="K91" s="5">
        <v>3597</v>
      </c>
      <c r="L91" s="8">
        <v>674</v>
      </c>
      <c r="M91" s="8">
        <v>609</v>
      </c>
      <c r="N91" s="5">
        <v>46472</v>
      </c>
      <c r="O91" s="87" t="s">
        <v>192</v>
      </c>
    </row>
    <row r="92" spans="1:15" s="1" customFormat="1" x14ac:dyDescent="0.25">
      <c r="A92" s="2" t="s">
        <v>180</v>
      </c>
      <c r="B92" s="92">
        <v>311</v>
      </c>
      <c r="C92" s="7">
        <v>176</v>
      </c>
      <c r="D92" s="7">
        <v>734</v>
      </c>
      <c r="E92" s="6">
        <v>2271</v>
      </c>
      <c r="F92" s="6">
        <v>5294</v>
      </c>
      <c r="G92" s="6">
        <v>6283</v>
      </c>
      <c r="H92" s="6">
        <v>7951</v>
      </c>
      <c r="I92" s="6">
        <v>9970</v>
      </c>
      <c r="J92" s="6">
        <v>8602</v>
      </c>
      <c r="K92" s="6">
        <v>3597</v>
      </c>
      <c r="L92" s="7">
        <v>674</v>
      </c>
      <c r="M92" s="7">
        <v>609</v>
      </c>
      <c r="N92" s="5">
        <v>46472</v>
      </c>
      <c r="O92" s="86" t="s">
        <v>193</v>
      </c>
    </row>
    <row r="93" spans="1:15" s="1" customFormat="1" x14ac:dyDescent="0.25">
      <c r="A93" s="4" t="s">
        <v>181</v>
      </c>
      <c r="B93" s="93">
        <v>60</v>
      </c>
      <c r="C93" s="8">
        <v>39</v>
      </c>
      <c r="D93" s="8">
        <v>127</v>
      </c>
      <c r="E93" s="8">
        <v>585</v>
      </c>
      <c r="F93" s="5">
        <v>2286</v>
      </c>
      <c r="G93" s="5">
        <v>3080</v>
      </c>
      <c r="H93" s="5">
        <v>4470</v>
      </c>
      <c r="I93" s="5">
        <v>6980</v>
      </c>
      <c r="J93" s="5">
        <v>3610</v>
      </c>
      <c r="K93" s="5">
        <v>1210</v>
      </c>
      <c r="L93" s="8">
        <v>154</v>
      </c>
      <c r="M93" s="8">
        <v>115</v>
      </c>
      <c r="N93" s="5">
        <v>22716</v>
      </c>
      <c r="O93" s="87" t="s">
        <v>194</v>
      </c>
    </row>
    <row r="94" spans="1:15" s="1" customFormat="1" x14ac:dyDescent="0.25">
      <c r="A94" s="2" t="s">
        <v>182</v>
      </c>
      <c r="B94" s="92">
        <v>50</v>
      </c>
      <c r="C94" s="7">
        <v>27</v>
      </c>
      <c r="D94" s="7">
        <v>105</v>
      </c>
      <c r="E94" s="7">
        <v>465</v>
      </c>
      <c r="F94" s="6">
        <v>1850</v>
      </c>
      <c r="G94" s="6">
        <v>2380</v>
      </c>
      <c r="H94" s="6">
        <v>3670</v>
      </c>
      <c r="I94" s="6">
        <v>6080</v>
      </c>
      <c r="J94" s="6">
        <v>2950</v>
      </c>
      <c r="K94" s="6">
        <v>1110</v>
      </c>
      <c r="L94" s="7">
        <v>144</v>
      </c>
      <c r="M94" s="7">
        <v>106</v>
      </c>
      <c r="N94" s="5">
        <v>18937</v>
      </c>
      <c r="O94" s="86" t="s">
        <v>195</v>
      </c>
    </row>
    <row r="95" spans="1:15" s="1" customFormat="1" x14ac:dyDescent="0.25">
      <c r="A95" s="2" t="s">
        <v>183</v>
      </c>
      <c r="B95" s="92">
        <v>10</v>
      </c>
      <c r="C95" s="7">
        <v>12</v>
      </c>
      <c r="D95" s="7">
        <v>22</v>
      </c>
      <c r="E95" s="7">
        <v>120</v>
      </c>
      <c r="F95" s="7">
        <v>436</v>
      </c>
      <c r="G95" s="7">
        <v>700</v>
      </c>
      <c r="H95" s="7">
        <v>800</v>
      </c>
      <c r="I95" s="7">
        <v>900</v>
      </c>
      <c r="J95" s="7">
        <v>660</v>
      </c>
      <c r="K95" s="7">
        <v>100</v>
      </c>
      <c r="L95" s="7">
        <v>10</v>
      </c>
      <c r="M95" s="7">
        <v>9</v>
      </c>
      <c r="N95" s="5">
        <v>3779</v>
      </c>
      <c r="O95" s="86" t="s">
        <v>196</v>
      </c>
    </row>
    <row r="96" spans="1:15" s="1" customFormat="1" x14ac:dyDescent="0.25">
      <c r="A96" s="4" t="s">
        <v>184</v>
      </c>
      <c r="B96" s="93">
        <v>0</v>
      </c>
      <c r="C96" s="8">
        <v>26</v>
      </c>
      <c r="D96" s="8">
        <v>36</v>
      </c>
      <c r="E96" s="5">
        <v>1378</v>
      </c>
      <c r="F96" s="5">
        <v>7686</v>
      </c>
      <c r="G96" s="5">
        <v>9809</v>
      </c>
      <c r="H96" s="5">
        <v>8629</v>
      </c>
      <c r="I96" s="5">
        <v>15251</v>
      </c>
      <c r="J96" s="5">
        <v>11633</v>
      </c>
      <c r="K96" s="5">
        <v>4899</v>
      </c>
      <c r="L96" s="8">
        <v>114</v>
      </c>
      <c r="M96" s="8">
        <v>26</v>
      </c>
      <c r="N96" s="5">
        <v>59487</v>
      </c>
      <c r="O96" s="87" t="s">
        <v>197</v>
      </c>
    </row>
    <row r="97" spans="1:18" s="1" customFormat="1" x14ac:dyDescent="0.25">
      <c r="A97" s="2" t="s">
        <v>185</v>
      </c>
      <c r="B97" s="92">
        <v>0</v>
      </c>
      <c r="C97" s="7">
        <v>0</v>
      </c>
      <c r="D97" s="7">
        <v>0</v>
      </c>
      <c r="E97" s="7">
        <v>749</v>
      </c>
      <c r="F97" s="6">
        <v>3166</v>
      </c>
      <c r="G97" s="6">
        <v>3649</v>
      </c>
      <c r="H97" s="6">
        <v>2879</v>
      </c>
      <c r="I97" s="6">
        <v>5173</v>
      </c>
      <c r="J97" s="6">
        <v>4205</v>
      </c>
      <c r="K97" s="6">
        <v>1625</v>
      </c>
      <c r="L97" s="7">
        <v>0</v>
      </c>
      <c r="M97" s="7">
        <v>0</v>
      </c>
      <c r="N97" s="5">
        <v>21446</v>
      </c>
      <c r="O97" s="86" t="s">
        <v>198</v>
      </c>
    </row>
    <row r="98" spans="1:18" s="1" customFormat="1" x14ac:dyDescent="0.25">
      <c r="A98" s="2" t="s">
        <v>186</v>
      </c>
      <c r="B98" s="92">
        <v>0</v>
      </c>
      <c r="C98" s="7">
        <v>26</v>
      </c>
      <c r="D98" s="7">
        <v>36</v>
      </c>
      <c r="E98" s="7">
        <v>629</v>
      </c>
      <c r="F98" s="6">
        <v>4520</v>
      </c>
      <c r="G98" s="6">
        <v>6160</v>
      </c>
      <c r="H98" s="6">
        <v>5750</v>
      </c>
      <c r="I98" s="6">
        <v>10078</v>
      </c>
      <c r="J98" s="6">
        <v>7428</v>
      </c>
      <c r="K98" s="6">
        <v>3274</v>
      </c>
      <c r="L98" s="7">
        <v>114</v>
      </c>
      <c r="M98" s="7">
        <v>26</v>
      </c>
      <c r="N98" s="5">
        <v>38041</v>
      </c>
      <c r="O98" s="86" t="s">
        <v>199</v>
      </c>
    </row>
    <row r="99" spans="1:18" s="1" customFormat="1" x14ac:dyDescent="0.25">
      <c r="A99" s="4" t="s">
        <v>187</v>
      </c>
      <c r="B99" s="90">
        <v>2900</v>
      </c>
      <c r="C99" s="5">
        <v>4300</v>
      </c>
      <c r="D99" s="5">
        <v>8000</v>
      </c>
      <c r="E99" s="5">
        <v>26500</v>
      </c>
      <c r="F99" s="5">
        <v>35300</v>
      </c>
      <c r="G99" s="5">
        <v>27300</v>
      </c>
      <c r="H99" s="5">
        <v>29000</v>
      </c>
      <c r="I99" s="5">
        <v>34600</v>
      </c>
      <c r="J99" s="5">
        <v>34600</v>
      </c>
      <c r="K99" s="5">
        <v>29800</v>
      </c>
      <c r="L99" s="5">
        <v>6400</v>
      </c>
      <c r="M99" s="5">
        <v>2900</v>
      </c>
      <c r="N99" s="5">
        <v>241600</v>
      </c>
      <c r="O99" s="87" t="s">
        <v>200</v>
      </c>
    </row>
    <row r="100" spans="1:18" s="1" customFormat="1" x14ac:dyDescent="0.25">
      <c r="A100" s="2" t="s">
        <v>188</v>
      </c>
      <c r="B100" s="91">
        <v>2900</v>
      </c>
      <c r="C100" s="6">
        <v>4300</v>
      </c>
      <c r="D100" s="6">
        <v>8000</v>
      </c>
      <c r="E100" s="6">
        <v>26500</v>
      </c>
      <c r="F100" s="6">
        <v>35300</v>
      </c>
      <c r="G100" s="6">
        <v>27300</v>
      </c>
      <c r="H100" s="6">
        <v>29000</v>
      </c>
      <c r="I100" s="6">
        <v>34600</v>
      </c>
      <c r="J100" s="6">
        <v>34600</v>
      </c>
      <c r="K100" s="6">
        <v>29800</v>
      </c>
      <c r="L100" s="6">
        <v>6400</v>
      </c>
      <c r="M100" s="6">
        <v>2900</v>
      </c>
      <c r="N100" s="5">
        <v>241600</v>
      </c>
      <c r="O100" s="86" t="s">
        <v>201</v>
      </c>
    </row>
    <row r="101" spans="1:18" s="1" customFormat="1" x14ac:dyDescent="0.25">
      <c r="A101" s="4" t="s">
        <v>189</v>
      </c>
      <c r="B101" s="93">
        <v>8</v>
      </c>
      <c r="C101" s="8">
        <v>10</v>
      </c>
      <c r="D101" s="8">
        <v>24</v>
      </c>
      <c r="E101" s="8">
        <v>275</v>
      </c>
      <c r="F101" s="8">
        <v>909</v>
      </c>
      <c r="G101" s="5">
        <v>1428</v>
      </c>
      <c r="H101" s="5">
        <v>1528</v>
      </c>
      <c r="I101" s="5">
        <v>1705</v>
      </c>
      <c r="J101" s="5">
        <v>1677</v>
      </c>
      <c r="K101" s="8">
        <v>883</v>
      </c>
      <c r="L101" s="8">
        <v>55</v>
      </c>
      <c r="M101" s="8">
        <v>13</v>
      </c>
      <c r="N101" s="5">
        <v>8515</v>
      </c>
      <c r="O101" s="87" t="s">
        <v>202</v>
      </c>
    </row>
    <row r="102" spans="1:18" s="1" customFormat="1" x14ac:dyDescent="0.25">
      <c r="A102" s="2" t="s">
        <v>190</v>
      </c>
      <c r="B102" s="92">
        <v>8</v>
      </c>
      <c r="C102" s="7">
        <v>10</v>
      </c>
      <c r="D102" s="7">
        <v>24</v>
      </c>
      <c r="E102" s="7">
        <v>275</v>
      </c>
      <c r="F102" s="7">
        <v>909</v>
      </c>
      <c r="G102" s="6">
        <v>1428</v>
      </c>
      <c r="H102" s="6">
        <v>1528</v>
      </c>
      <c r="I102" s="6">
        <v>1705</v>
      </c>
      <c r="J102" s="6">
        <v>1677</v>
      </c>
      <c r="K102" s="7">
        <v>883</v>
      </c>
      <c r="L102" s="7">
        <v>55</v>
      </c>
      <c r="M102" s="7">
        <v>13</v>
      </c>
      <c r="N102" s="5">
        <v>8515</v>
      </c>
      <c r="O102" s="86" t="s">
        <v>203</v>
      </c>
    </row>
    <row r="104" spans="1:18" s="1" customFormat="1" x14ac:dyDescent="0.25">
      <c r="A104" s="2"/>
      <c r="B104" s="86"/>
      <c r="C104" s="2"/>
      <c r="D104" s="2"/>
      <c r="E104" s="2"/>
      <c r="F104" s="2"/>
      <c r="G104" s="2"/>
      <c r="H104" s="2"/>
      <c r="I104" s="2"/>
      <c r="J104" s="2"/>
      <c r="K104" s="2"/>
      <c r="L104" s="2"/>
      <c r="M104" s="2"/>
      <c r="N104" s="5"/>
      <c r="O104" s="86"/>
    </row>
    <row r="105" spans="1:18" s="1" customFormat="1" x14ac:dyDescent="0.25">
      <c r="B105" s="85"/>
      <c r="O105" s="85"/>
    </row>
    <row r="106" spans="1:18" s="1" customFormat="1" ht="13.8" x14ac:dyDescent="0.3">
      <c r="A106" s="9" t="s">
        <v>205</v>
      </c>
      <c r="B106" s="85"/>
      <c r="O106" s="455" t="s">
        <v>356</v>
      </c>
      <c r="P106" s="456"/>
      <c r="Q106" s="456"/>
      <c r="R106" s="456"/>
    </row>
  </sheetData>
  <mergeCells count="3">
    <mergeCell ref="A1:O1"/>
    <mergeCell ref="A2:O2"/>
    <mergeCell ref="O106:R106"/>
  </mergeCells>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08"/>
  <sheetViews>
    <sheetView workbookViewId="0">
      <selection activeCell="J16" sqref="J16"/>
    </sheetView>
  </sheetViews>
  <sheetFormatPr defaultRowHeight="13.2" x14ac:dyDescent="0.25"/>
  <cols>
    <col min="1" max="1" width="30.77734375" customWidth="1"/>
    <col min="2" max="2" width="8.77734375" style="96" customWidth="1"/>
    <col min="14" max="14" width="15.77734375" bestFit="1" customWidth="1"/>
    <col min="15" max="15" width="30.77734375" style="96" bestFit="1" customWidth="1"/>
  </cols>
  <sheetData>
    <row r="1" spans="1:15" s="1" customFormat="1" x14ac:dyDescent="0.25">
      <c r="A1" s="460" t="s">
        <v>597</v>
      </c>
      <c r="B1" s="460"/>
      <c r="C1" s="460"/>
      <c r="D1" s="460"/>
      <c r="E1" s="460"/>
      <c r="F1" s="460"/>
      <c r="G1" s="460"/>
      <c r="H1" s="460"/>
      <c r="I1" s="460"/>
      <c r="J1" s="460"/>
      <c r="K1" s="460"/>
      <c r="L1" s="460"/>
      <c r="M1" s="460"/>
      <c r="N1" s="460"/>
      <c r="O1" s="460"/>
    </row>
    <row r="2" spans="1:15" s="1" customFormat="1" ht="13.8" x14ac:dyDescent="0.25">
      <c r="A2" s="461" t="s">
        <v>280</v>
      </c>
      <c r="B2" s="461"/>
      <c r="C2" s="461"/>
      <c r="D2" s="461"/>
      <c r="E2" s="461"/>
      <c r="F2" s="461"/>
      <c r="G2" s="461"/>
      <c r="H2" s="461"/>
      <c r="I2" s="461"/>
      <c r="J2" s="461"/>
      <c r="K2" s="461"/>
      <c r="L2" s="461"/>
      <c r="M2" s="461"/>
      <c r="N2" s="461"/>
      <c r="O2" s="461"/>
    </row>
    <row r="3" spans="1:15" s="1" customFormat="1" x14ac:dyDescent="0.25">
      <c r="B3" s="85"/>
      <c r="O3" s="85"/>
    </row>
    <row r="4" spans="1:15" ht="16.2" customHeight="1" x14ac:dyDescent="0.25">
      <c r="A4" s="3" t="s">
        <v>0</v>
      </c>
      <c r="B4" s="88" t="s">
        <v>41</v>
      </c>
      <c r="C4" s="13" t="s">
        <v>42</v>
      </c>
      <c r="D4" s="13" t="s">
        <v>43</v>
      </c>
      <c r="E4" s="13" t="s">
        <v>44</v>
      </c>
      <c r="F4" s="13" t="s">
        <v>45</v>
      </c>
      <c r="G4" s="13" t="s">
        <v>46</v>
      </c>
      <c r="H4" s="13" t="s">
        <v>47</v>
      </c>
      <c r="I4" s="13" t="s">
        <v>48</v>
      </c>
      <c r="J4" s="13" t="s">
        <v>49</v>
      </c>
      <c r="K4" s="13" t="s">
        <v>50</v>
      </c>
      <c r="L4" s="13" t="s">
        <v>51</v>
      </c>
      <c r="M4" s="13" t="s">
        <v>52</v>
      </c>
      <c r="N4" s="95" t="s">
        <v>277</v>
      </c>
      <c r="O4" s="87" t="s">
        <v>53</v>
      </c>
    </row>
    <row r="5" spans="1:15" s="205" customFormat="1" ht="13.8" thickBot="1" x14ac:dyDescent="0.3">
      <c r="B5" s="201" t="s">
        <v>583</v>
      </c>
      <c r="C5" s="200" t="s">
        <v>584</v>
      </c>
      <c r="D5" s="200" t="s">
        <v>585</v>
      </c>
      <c r="E5" s="200" t="s">
        <v>586</v>
      </c>
      <c r="F5" s="200" t="s">
        <v>587</v>
      </c>
      <c r="G5" s="200" t="s">
        <v>316</v>
      </c>
      <c r="H5" s="200" t="s">
        <v>588</v>
      </c>
      <c r="I5" s="200" t="s">
        <v>589</v>
      </c>
      <c r="J5" s="200" t="s">
        <v>590</v>
      </c>
      <c r="K5" s="200" t="s">
        <v>591</v>
      </c>
      <c r="L5" s="200" t="s">
        <v>592</v>
      </c>
      <c r="M5" s="200" t="s">
        <v>593</v>
      </c>
      <c r="N5" s="206" t="s">
        <v>594</v>
      </c>
      <c r="O5" s="207"/>
    </row>
    <row r="6" spans="1:15" s="1" customFormat="1" x14ac:dyDescent="0.25">
      <c r="A6" s="4" t="s">
        <v>210</v>
      </c>
      <c r="B6" s="90">
        <v>71666</v>
      </c>
      <c r="C6" s="5">
        <v>71532</v>
      </c>
      <c r="D6" s="5">
        <v>153439</v>
      </c>
      <c r="E6" s="5">
        <v>483538</v>
      </c>
      <c r="F6" s="5">
        <v>902310</v>
      </c>
      <c r="G6" s="5">
        <v>850922</v>
      </c>
      <c r="H6" s="5">
        <v>810929</v>
      </c>
      <c r="I6" s="5">
        <v>1132452</v>
      </c>
      <c r="J6" s="5">
        <v>889154</v>
      </c>
      <c r="K6" s="5">
        <v>703035</v>
      </c>
      <c r="L6" s="5">
        <v>104758</v>
      </c>
      <c r="M6" s="5">
        <v>44294</v>
      </c>
      <c r="N6" s="5">
        <v>6218029</v>
      </c>
      <c r="O6" s="87" t="s">
        <v>204</v>
      </c>
    </row>
    <row r="7" spans="1:15" s="1" customFormat="1" x14ac:dyDescent="0.25">
      <c r="A7" s="4"/>
      <c r="B7" s="90"/>
      <c r="C7" s="5"/>
      <c r="D7" s="5"/>
      <c r="E7" s="5"/>
      <c r="F7" s="5"/>
      <c r="G7" s="5"/>
      <c r="H7" s="5"/>
      <c r="I7" s="5"/>
      <c r="J7" s="5"/>
      <c r="K7" s="5"/>
      <c r="L7" s="5"/>
      <c r="M7" s="5"/>
      <c r="N7" s="5"/>
      <c r="O7" s="87"/>
    </row>
    <row r="8" spans="1:15" s="1" customFormat="1" x14ac:dyDescent="0.25">
      <c r="A8" s="4" t="s">
        <v>1</v>
      </c>
      <c r="B8" s="90">
        <v>12868</v>
      </c>
      <c r="C8" s="5">
        <v>12490</v>
      </c>
      <c r="D8" s="5">
        <v>27996</v>
      </c>
      <c r="E8" s="5">
        <v>83109</v>
      </c>
      <c r="F8" s="5">
        <v>127442</v>
      </c>
      <c r="G8" s="5">
        <v>91748</v>
      </c>
      <c r="H8" s="5">
        <v>84887</v>
      </c>
      <c r="I8" s="5">
        <v>129844</v>
      </c>
      <c r="J8" s="5">
        <v>104536</v>
      </c>
      <c r="K8" s="5">
        <v>86882</v>
      </c>
      <c r="L8" s="5">
        <v>15049</v>
      </c>
      <c r="M8" s="5">
        <v>8164</v>
      </c>
      <c r="N8" s="5">
        <v>785015</v>
      </c>
      <c r="O8" s="87" t="s">
        <v>54</v>
      </c>
    </row>
    <row r="9" spans="1:15" s="1" customFormat="1" x14ac:dyDescent="0.25">
      <c r="A9" s="2" t="s">
        <v>2</v>
      </c>
      <c r="B9" s="91">
        <v>4700</v>
      </c>
      <c r="C9" s="6">
        <v>4660</v>
      </c>
      <c r="D9" s="6">
        <v>11440</v>
      </c>
      <c r="E9" s="6">
        <v>35028</v>
      </c>
      <c r="F9" s="6">
        <v>54372</v>
      </c>
      <c r="G9" s="6">
        <v>38300</v>
      </c>
      <c r="H9" s="6">
        <v>36450</v>
      </c>
      <c r="I9" s="6">
        <v>55050</v>
      </c>
      <c r="J9" s="6">
        <v>46200</v>
      </c>
      <c r="K9" s="6">
        <v>36880</v>
      </c>
      <c r="L9" s="6">
        <v>5650</v>
      </c>
      <c r="M9" s="6">
        <v>3170</v>
      </c>
      <c r="N9" s="5">
        <v>331900</v>
      </c>
      <c r="O9" s="86" t="s">
        <v>55</v>
      </c>
    </row>
    <row r="10" spans="1:15" s="1" customFormat="1" x14ac:dyDescent="0.25">
      <c r="A10" s="2" t="s">
        <v>3</v>
      </c>
      <c r="B10" s="92">
        <v>8</v>
      </c>
      <c r="C10" s="7">
        <v>41</v>
      </c>
      <c r="D10" s="7">
        <v>83</v>
      </c>
      <c r="E10" s="7">
        <v>222</v>
      </c>
      <c r="F10" s="7">
        <v>239</v>
      </c>
      <c r="G10" s="7">
        <v>226</v>
      </c>
      <c r="H10" s="7">
        <v>199</v>
      </c>
      <c r="I10" s="7">
        <v>294</v>
      </c>
      <c r="J10" s="7">
        <v>239</v>
      </c>
      <c r="K10" s="7">
        <v>207</v>
      </c>
      <c r="L10" s="7">
        <v>36</v>
      </c>
      <c r="M10" s="7">
        <v>0</v>
      </c>
      <c r="N10" s="5">
        <v>1794</v>
      </c>
      <c r="O10" s="86" t="s">
        <v>56</v>
      </c>
    </row>
    <row r="11" spans="1:15" s="1" customFormat="1" x14ac:dyDescent="0.25">
      <c r="A11" s="2" t="s">
        <v>4</v>
      </c>
      <c r="B11" s="91">
        <v>3685</v>
      </c>
      <c r="C11" s="6">
        <v>4023</v>
      </c>
      <c r="D11" s="6">
        <v>9327</v>
      </c>
      <c r="E11" s="6">
        <v>25953</v>
      </c>
      <c r="F11" s="6">
        <v>40682</v>
      </c>
      <c r="G11" s="6">
        <v>27347</v>
      </c>
      <c r="H11" s="6">
        <v>26168</v>
      </c>
      <c r="I11" s="6">
        <v>36204</v>
      </c>
      <c r="J11" s="6">
        <v>33156</v>
      </c>
      <c r="K11" s="6">
        <v>26684</v>
      </c>
      <c r="L11" s="6">
        <v>3862</v>
      </c>
      <c r="M11" s="6">
        <v>2535</v>
      </c>
      <c r="N11" s="5">
        <v>239626</v>
      </c>
      <c r="O11" s="86" t="s">
        <v>57</v>
      </c>
    </row>
    <row r="12" spans="1:15" s="1" customFormat="1" x14ac:dyDescent="0.25">
      <c r="A12" s="2" t="s">
        <v>5</v>
      </c>
      <c r="B12" s="92">
        <v>200</v>
      </c>
      <c r="C12" s="7">
        <v>200</v>
      </c>
      <c r="D12" s="7">
        <v>450</v>
      </c>
      <c r="E12" s="6">
        <v>2300</v>
      </c>
      <c r="F12" s="6">
        <v>3000</v>
      </c>
      <c r="G12" s="6">
        <v>2050</v>
      </c>
      <c r="H12" s="6">
        <v>2100</v>
      </c>
      <c r="I12" s="6">
        <v>3950</v>
      </c>
      <c r="J12" s="6">
        <v>2100</v>
      </c>
      <c r="K12" s="6">
        <v>1800</v>
      </c>
      <c r="L12" s="7">
        <v>380</v>
      </c>
      <c r="M12" s="7">
        <v>120</v>
      </c>
      <c r="N12" s="5">
        <v>18650</v>
      </c>
      <c r="O12" s="86" t="s">
        <v>58</v>
      </c>
    </row>
    <row r="13" spans="1:15" s="1" customFormat="1" x14ac:dyDescent="0.25">
      <c r="A13" s="2" t="s">
        <v>6</v>
      </c>
      <c r="B13" s="91">
        <v>3200</v>
      </c>
      <c r="C13" s="6">
        <v>2600</v>
      </c>
      <c r="D13" s="6">
        <v>4200</v>
      </c>
      <c r="E13" s="6">
        <v>12700</v>
      </c>
      <c r="F13" s="6">
        <v>19700</v>
      </c>
      <c r="G13" s="6">
        <v>15900</v>
      </c>
      <c r="H13" s="6">
        <v>13178</v>
      </c>
      <c r="I13" s="6">
        <v>23300</v>
      </c>
      <c r="J13" s="6">
        <v>13600</v>
      </c>
      <c r="K13" s="6">
        <v>13500</v>
      </c>
      <c r="L13" s="6">
        <v>3900</v>
      </c>
      <c r="M13" s="6">
        <v>1600</v>
      </c>
      <c r="N13" s="5">
        <v>127378</v>
      </c>
      <c r="O13" s="86" t="s">
        <v>59</v>
      </c>
    </row>
    <row r="14" spans="1:15" s="1" customFormat="1" x14ac:dyDescent="0.25">
      <c r="A14" s="2" t="s">
        <v>7</v>
      </c>
      <c r="B14" s="91">
        <v>1075</v>
      </c>
      <c r="C14" s="7">
        <v>966</v>
      </c>
      <c r="D14" s="6">
        <v>2496</v>
      </c>
      <c r="E14" s="6">
        <v>6906</v>
      </c>
      <c r="F14" s="6">
        <v>9449</v>
      </c>
      <c r="G14" s="6">
        <v>7925</v>
      </c>
      <c r="H14" s="6">
        <v>6792</v>
      </c>
      <c r="I14" s="6">
        <v>11046</v>
      </c>
      <c r="J14" s="6">
        <v>9241</v>
      </c>
      <c r="K14" s="6">
        <v>7811</v>
      </c>
      <c r="L14" s="6">
        <v>1221</v>
      </c>
      <c r="M14" s="7">
        <v>739</v>
      </c>
      <c r="N14" s="5">
        <v>65667</v>
      </c>
      <c r="O14" s="86" t="s">
        <v>60</v>
      </c>
    </row>
    <row r="15" spans="1:15" s="1" customFormat="1" x14ac:dyDescent="0.25">
      <c r="A15" s="4" t="s">
        <v>8</v>
      </c>
      <c r="B15" s="90">
        <v>36448</v>
      </c>
      <c r="C15" s="5">
        <v>40423</v>
      </c>
      <c r="D15" s="5">
        <v>73198</v>
      </c>
      <c r="E15" s="5">
        <v>145415</v>
      </c>
      <c r="F15" s="5">
        <v>206802</v>
      </c>
      <c r="G15" s="5">
        <v>206852</v>
      </c>
      <c r="H15" s="5">
        <v>190075</v>
      </c>
      <c r="I15" s="5">
        <v>269201</v>
      </c>
      <c r="J15" s="5">
        <v>181179</v>
      </c>
      <c r="K15" s="5">
        <v>163496</v>
      </c>
      <c r="L15" s="5">
        <v>46897</v>
      </c>
      <c r="M15" s="5">
        <v>25058</v>
      </c>
      <c r="N15" s="5">
        <v>1585044</v>
      </c>
      <c r="O15" s="87" t="s">
        <v>61</v>
      </c>
    </row>
    <row r="16" spans="1:15" s="1" customFormat="1" x14ac:dyDescent="0.25">
      <c r="A16" s="2" t="s">
        <v>9</v>
      </c>
      <c r="B16" s="91">
        <v>22962</v>
      </c>
      <c r="C16" s="6">
        <v>23867</v>
      </c>
      <c r="D16" s="6">
        <v>45974</v>
      </c>
      <c r="E16" s="6">
        <v>93467</v>
      </c>
      <c r="F16" s="6">
        <v>139159</v>
      </c>
      <c r="G16" s="6">
        <v>159370</v>
      </c>
      <c r="H16" s="6">
        <v>149802</v>
      </c>
      <c r="I16" s="6">
        <v>201518</v>
      </c>
      <c r="J16" s="6">
        <v>131914</v>
      </c>
      <c r="K16" s="6">
        <v>115028</v>
      </c>
      <c r="L16" s="6">
        <v>33142</v>
      </c>
      <c r="M16" s="6">
        <v>16770</v>
      </c>
      <c r="N16" s="5">
        <v>1132973</v>
      </c>
      <c r="O16" s="86" t="s">
        <v>62</v>
      </c>
    </row>
    <row r="17" spans="1:15" s="1" customFormat="1" x14ac:dyDescent="0.25">
      <c r="A17" s="2" t="s">
        <v>10</v>
      </c>
      <c r="B17" s="92">
        <v>413</v>
      </c>
      <c r="C17" s="7">
        <v>386</v>
      </c>
      <c r="D17" s="7">
        <v>574</v>
      </c>
      <c r="E17" s="6">
        <v>2036</v>
      </c>
      <c r="F17" s="6">
        <v>2715</v>
      </c>
      <c r="G17" s="6">
        <v>1965</v>
      </c>
      <c r="H17" s="6">
        <v>1080</v>
      </c>
      <c r="I17" s="7">
        <v>879</v>
      </c>
      <c r="J17" s="6">
        <v>1279</v>
      </c>
      <c r="K17" s="6">
        <v>2749</v>
      </c>
      <c r="L17" s="7">
        <v>817</v>
      </c>
      <c r="M17" s="7">
        <v>709</v>
      </c>
      <c r="N17" s="5">
        <v>15602</v>
      </c>
      <c r="O17" s="86" t="s">
        <v>63</v>
      </c>
    </row>
    <row r="18" spans="1:15" s="1" customFormat="1" x14ac:dyDescent="0.25">
      <c r="A18" s="2" t="s">
        <v>211</v>
      </c>
      <c r="B18" s="91">
        <v>3000</v>
      </c>
      <c r="C18" s="6">
        <v>3700</v>
      </c>
      <c r="D18" s="6">
        <v>6600</v>
      </c>
      <c r="E18" s="6">
        <v>11400</v>
      </c>
      <c r="F18" s="6">
        <v>14100</v>
      </c>
      <c r="G18" s="6">
        <v>10300</v>
      </c>
      <c r="H18" s="6">
        <v>8300</v>
      </c>
      <c r="I18" s="6">
        <v>16300</v>
      </c>
      <c r="J18" s="6">
        <v>9500</v>
      </c>
      <c r="K18" s="6">
        <v>10100</v>
      </c>
      <c r="L18" s="6">
        <v>3000</v>
      </c>
      <c r="M18" s="6">
        <v>1900</v>
      </c>
      <c r="N18" s="5">
        <v>98200</v>
      </c>
      <c r="O18" s="86" t="s">
        <v>64</v>
      </c>
    </row>
    <row r="19" spans="1:15" s="1" customFormat="1" x14ac:dyDescent="0.25">
      <c r="A19" s="2" t="s">
        <v>12</v>
      </c>
      <c r="B19" s="92">
        <v>319</v>
      </c>
      <c r="C19" s="7">
        <v>454</v>
      </c>
      <c r="D19" s="7">
        <v>977</v>
      </c>
      <c r="E19" s="6">
        <v>1084</v>
      </c>
      <c r="F19" s="6">
        <v>1574</v>
      </c>
      <c r="G19" s="7">
        <v>922</v>
      </c>
      <c r="H19" s="7">
        <v>919</v>
      </c>
      <c r="I19" s="6">
        <v>1179</v>
      </c>
      <c r="J19" s="7">
        <v>874</v>
      </c>
      <c r="K19" s="6">
        <v>1230</v>
      </c>
      <c r="L19" s="7">
        <v>295</v>
      </c>
      <c r="M19" s="7">
        <v>228</v>
      </c>
      <c r="N19" s="5">
        <v>10055</v>
      </c>
      <c r="O19" s="86" t="s">
        <v>65</v>
      </c>
    </row>
    <row r="20" spans="1:15" s="1" customFormat="1" x14ac:dyDescent="0.25">
      <c r="A20" s="2" t="s">
        <v>13</v>
      </c>
      <c r="B20" s="91">
        <v>1631</v>
      </c>
      <c r="C20" s="6">
        <v>2334</v>
      </c>
      <c r="D20" s="6">
        <v>3093</v>
      </c>
      <c r="E20" s="6">
        <v>6736</v>
      </c>
      <c r="F20" s="6">
        <v>10791</v>
      </c>
      <c r="G20" s="6">
        <v>1653</v>
      </c>
      <c r="H20" s="6">
        <v>3740</v>
      </c>
      <c r="I20" s="6">
        <v>11550</v>
      </c>
      <c r="J20" s="6">
        <v>9650</v>
      </c>
      <c r="K20" s="6">
        <v>7200</v>
      </c>
      <c r="L20" s="6">
        <v>3540</v>
      </c>
      <c r="M20" s="6">
        <v>1503</v>
      </c>
      <c r="N20" s="5">
        <v>63421</v>
      </c>
      <c r="O20" s="86" t="s">
        <v>66</v>
      </c>
    </row>
    <row r="21" spans="1:15" s="1" customFormat="1" x14ac:dyDescent="0.25">
      <c r="A21" s="2" t="s">
        <v>14</v>
      </c>
      <c r="B21" s="92">
        <v>300</v>
      </c>
      <c r="C21" s="7">
        <v>200</v>
      </c>
      <c r="D21" s="7">
        <v>700</v>
      </c>
      <c r="E21" s="6">
        <v>1000</v>
      </c>
      <c r="F21" s="6">
        <v>1600</v>
      </c>
      <c r="G21" s="6">
        <v>1000</v>
      </c>
      <c r="H21" s="7">
        <v>200</v>
      </c>
      <c r="I21" s="6">
        <v>1200</v>
      </c>
      <c r="J21" s="7">
        <v>800</v>
      </c>
      <c r="K21" s="7">
        <v>800</v>
      </c>
      <c r="L21" s="7">
        <v>300</v>
      </c>
      <c r="M21" s="7">
        <v>200</v>
      </c>
      <c r="N21" s="5">
        <v>8300</v>
      </c>
      <c r="O21" s="86" t="s">
        <v>67</v>
      </c>
    </row>
    <row r="22" spans="1:15" s="1" customFormat="1" x14ac:dyDescent="0.25">
      <c r="A22" s="2" t="s">
        <v>15</v>
      </c>
      <c r="B22" s="92">
        <v>182</v>
      </c>
      <c r="C22" s="7">
        <v>233</v>
      </c>
      <c r="D22" s="7">
        <v>277</v>
      </c>
      <c r="E22" s="7">
        <v>917</v>
      </c>
      <c r="F22" s="7">
        <v>823</v>
      </c>
      <c r="G22" s="7">
        <v>607</v>
      </c>
      <c r="H22" s="7">
        <v>268</v>
      </c>
      <c r="I22" s="7">
        <v>527</v>
      </c>
      <c r="J22" s="7">
        <v>489</v>
      </c>
      <c r="K22" s="7">
        <v>602</v>
      </c>
      <c r="L22" s="7">
        <v>175</v>
      </c>
      <c r="M22" s="7">
        <v>125</v>
      </c>
      <c r="N22" s="5">
        <v>5225</v>
      </c>
      <c r="O22" s="86" t="s">
        <v>68</v>
      </c>
    </row>
    <row r="23" spans="1:15" s="1" customFormat="1" x14ac:dyDescent="0.25">
      <c r="A23" s="2" t="s">
        <v>16</v>
      </c>
      <c r="B23" s="91">
        <v>3882</v>
      </c>
      <c r="C23" s="6">
        <v>4466</v>
      </c>
      <c r="D23" s="6">
        <v>7972</v>
      </c>
      <c r="E23" s="6">
        <v>16220</v>
      </c>
      <c r="F23" s="6">
        <v>19869</v>
      </c>
      <c r="G23" s="6">
        <v>16380</v>
      </c>
      <c r="H23" s="6">
        <v>13822</v>
      </c>
      <c r="I23" s="6">
        <v>21048</v>
      </c>
      <c r="J23" s="6">
        <v>15143</v>
      </c>
      <c r="K23" s="6">
        <v>13704</v>
      </c>
      <c r="L23" s="6">
        <v>3146</v>
      </c>
      <c r="M23" s="6">
        <v>2103</v>
      </c>
      <c r="N23" s="5">
        <v>137755</v>
      </c>
      <c r="O23" s="86" t="s">
        <v>69</v>
      </c>
    </row>
    <row r="24" spans="1:15" s="1" customFormat="1" x14ac:dyDescent="0.25">
      <c r="A24" s="2" t="s">
        <v>17</v>
      </c>
      <c r="B24" s="92">
        <v>63</v>
      </c>
      <c r="C24" s="7">
        <v>104</v>
      </c>
      <c r="D24" s="7">
        <v>199</v>
      </c>
      <c r="E24" s="7">
        <v>583</v>
      </c>
      <c r="F24" s="7">
        <v>679</v>
      </c>
      <c r="G24" s="7">
        <v>626</v>
      </c>
      <c r="H24" s="7">
        <v>505</v>
      </c>
      <c r="I24" s="7">
        <v>711</v>
      </c>
      <c r="J24" s="7">
        <v>400</v>
      </c>
      <c r="K24" s="7">
        <v>593</v>
      </c>
      <c r="L24" s="7">
        <v>263</v>
      </c>
      <c r="M24" s="7">
        <v>48</v>
      </c>
      <c r="N24" s="5">
        <v>4774</v>
      </c>
      <c r="O24" s="86" t="s">
        <v>70</v>
      </c>
    </row>
    <row r="25" spans="1:15" s="1" customFormat="1" x14ac:dyDescent="0.25">
      <c r="A25" s="2" t="s">
        <v>18</v>
      </c>
      <c r="B25" s="92">
        <v>58</v>
      </c>
      <c r="C25" s="7">
        <v>96</v>
      </c>
      <c r="D25" s="7">
        <v>94</v>
      </c>
      <c r="E25" s="7">
        <v>277</v>
      </c>
      <c r="F25" s="7">
        <v>285</v>
      </c>
      <c r="G25" s="7">
        <v>168</v>
      </c>
      <c r="H25" s="7">
        <v>133</v>
      </c>
      <c r="I25" s="7">
        <v>205</v>
      </c>
      <c r="J25" s="7">
        <v>168</v>
      </c>
      <c r="K25" s="7">
        <v>191</v>
      </c>
      <c r="L25" s="7">
        <v>61</v>
      </c>
      <c r="M25" s="7">
        <v>25</v>
      </c>
      <c r="N25" s="5">
        <v>1761</v>
      </c>
      <c r="O25" s="86" t="s">
        <v>71</v>
      </c>
    </row>
    <row r="26" spans="1:15" s="1" customFormat="1" x14ac:dyDescent="0.25">
      <c r="A26" s="2" t="s">
        <v>19</v>
      </c>
      <c r="B26" s="92">
        <v>98</v>
      </c>
      <c r="C26" s="7">
        <v>160</v>
      </c>
      <c r="D26" s="7">
        <v>184</v>
      </c>
      <c r="E26" s="7">
        <v>583</v>
      </c>
      <c r="F26" s="7">
        <v>800</v>
      </c>
      <c r="G26" s="7">
        <v>957</v>
      </c>
      <c r="H26" s="7">
        <v>606</v>
      </c>
      <c r="I26" s="6">
        <v>1018</v>
      </c>
      <c r="J26" s="7">
        <v>759</v>
      </c>
      <c r="K26" s="6">
        <v>1148</v>
      </c>
      <c r="L26" s="7">
        <v>217</v>
      </c>
      <c r="M26" s="7">
        <v>20</v>
      </c>
      <c r="N26" s="5">
        <v>6550</v>
      </c>
      <c r="O26" s="86" t="s">
        <v>72</v>
      </c>
    </row>
    <row r="27" spans="1:15" s="1" customFormat="1" x14ac:dyDescent="0.25">
      <c r="A27" s="2" t="s">
        <v>20</v>
      </c>
      <c r="B27" s="92">
        <v>96</v>
      </c>
      <c r="C27" s="7">
        <v>158</v>
      </c>
      <c r="D27" s="7">
        <v>248</v>
      </c>
      <c r="E27" s="7">
        <v>635</v>
      </c>
      <c r="F27" s="6">
        <v>1124</v>
      </c>
      <c r="G27" s="6">
        <v>1078</v>
      </c>
      <c r="H27" s="6">
        <v>1061</v>
      </c>
      <c r="I27" s="6">
        <v>1257</v>
      </c>
      <c r="J27" s="7">
        <v>884</v>
      </c>
      <c r="K27" s="7">
        <v>802</v>
      </c>
      <c r="L27" s="7">
        <v>100</v>
      </c>
      <c r="M27" s="7">
        <v>73</v>
      </c>
      <c r="N27" s="5">
        <v>7516</v>
      </c>
      <c r="O27" s="86" t="s">
        <v>73</v>
      </c>
    </row>
    <row r="28" spans="1:15" s="1" customFormat="1" x14ac:dyDescent="0.25">
      <c r="A28" s="2" t="s">
        <v>21</v>
      </c>
      <c r="B28" s="91">
        <v>3330</v>
      </c>
      <c r="C28" s="6">
        <v>4158</v>
      </c>
      <c r="D28" s="6">
        <v>6224</v>
      </c>
      <c r="E28" s="6">
        <v>10154</v>
      </c>
      <c r="F28" s="6">
        <v>13069</v>
      </c>
      <c r="G28" s="6">
        <v>11631</v>
      </c>
      <c r="H28" s="6">
        <v>9528</v>
      </c>
      <c r="I28" s="6">
        <v>11586</v>
      </c>
      <c r="J28" s="6">
        <v>9174</v>
      </c>
      <c r="K28" s="6">
        <v>9124</v>
      </c>
      <c r="L28" s="6">
        <v>1811</v>
      </c>
      <c r="M28" s="6">
        <v>1344</v>
      </c>
      <c r="N28" s="5">
        <v>91133</v>
      </c>
      <c r="O28" s="86" t="s">
        <v>74</v>
      </c>
    </row>
    <row r="29" spans="1:15" s="1" customFormat="1" x14ac:dyDescent="0.25">
      <c r="A29" s="2" t="s">
        <v>22</v>
      </c>
      <c r="B29" s="92">
        <v>114</v>
      </c>
      <c r="C29" s="7">
        <v>107</v>
      </c>
      <c r="D29" s="7">
        <v>82</v>
      </c>
      <c r="E29" s="7">
        <v>323</v>
      </c>
      <c r="F29" s="7">
        <v>214</v>
      </c>
      <c r="G29" s="7">
        <v>195</v>
      </c>
      <c r="H29" s="7">
        <v>111</v>
      </c>
      <c r="I29" s="7">
        <v>223</v>
      </c>
      <c r="J29" s="7">
        <v>145</v>
      </c>
      <c r="K29" s="7">
        <v>225</v>
      </c>
      <c r="L29" s="7">
        <v>30</v>
      </c>
      <c r="M29" s="7">
        <v>10</v>
      </c>
      <c r="N29" s="5">
        <v>1779</v>
      </c>
      <c r="O29" s="86" t="s">
        <v>75</v>
      </c>
    </row>
    <row r="30" spans="1:15" s="1" customFormat="1" x14ac:dyDescent="0.25">
      <c r="A30" s="4" t="s">
        <v>23</v>
      </c>
      <c r="B30" s="90">
        <v>1907</v>
      </c>
      <c r="C30" s="5">
        <v>1685</v>
      </c>
      <c r="D30" s="5">
        <v>7237</v>
      </c>
      <c r="E30" s="5">
        <v>42324</v>
      </c>
      <c r="F30" s="5">
        <v>147541</v>
      </c>
      <c r="G30" s="5">
        <v>157277</v>
      </c>
      <c r="H30" s="5">
        <v>142799</v>
      </c>
      <c r="I30" s="5">
        <v>186590</v>
      </c>
      <c r="J30" s="5">
        <v>178637</v>
      </c>
      <c r="K30" s="5">
        <v>126262</v>
      </c>
      <c r="L30" s="5">
        <v>7900</v>
      </c>
      <c r="M30" s="8">
        <v>659</v>
      </c>
      <c r="N30" s="5">
        <v>1000818</v>
      </c>
      <c r="O30" s="87" t="s">
        <v>76</v>
      </c>
    </row>
    <row r="31" spans="1:15" s="1" customFormat="1" x14ac:dyDescent="0.25">
      <c r="A31" s="2" t="s">
        <v>24</v>
      </c>
      <c r="B31" s="92">
        <v>700</v>
      </c>
      <c r="C31" s="7">
        <v>300</v>
      </c>
      <c r="D31" s="6">
        <v>1300</v>
      </c>
      <c r="E31" s="6">
        <v>5300</v>
      </c>
      <c r="F31" s="6">
        <v>14500</v>
      </c>
      <c r="G31" s="6">
        <v>14000</v>
      </c>
      <c r="H31" s="6">
        <v>12700</v>
      </c>
      <c r="I31" s="6">
        <v>16500</v>
      </c>
      <c r="J31" s="6">
        <v>15000</v>
      </c>
      <c r="K31" s="6">
        <v>10230</v>
      </c>
      <c r="L31" s="6">
        <v>1070</v>
      </c>
      <c r="M31" s="7">
        <v>200</v>
      </c>
      <c r="N31" s="5">
        <v>91800</v>
      </c>
      <c r="O31" s="86" t="s">
        <v>77</v>
      </c>
    </row>
    <row r="32" spans="1:15" s="1" customFormat="1" x14ac:dyDescent="0.25">
      <c r="A32" s="2" t="s">
        <v>25</v>
      </c>
      <c r="B32" s="91">
        <v>1022</v>
      </c>
      <c r="C32" s="6">
        <v>1073</v>
      </c>
      <c r="D32" s="6">
        <v>5225</v>
      </c>
      <c r="E32" s="6">
        <v>23754</v>
      </c>
      <c r="F32" s="6">
        <v>73361</v>
      </c>
      <c r="G32" s="6">
        <v>81927</v>
      </c>
      <c r="H32" s="6">
        <v>73719</v>
      </c>
      <c r="I32" s="6">
        <v>95020</v>
      </c>
      <c r="J32" s="6">
        <v>89237</v>
      </c>
      <c r="K32" s="6">
        <v>67862</v>
      </c>
      <c r="L32" s="6">
        <v>4685</v>
      </c>
      <c r="M32" s="7">
        <v>284</v>
      </c>
      <c r="N32" s="5">
        <v>517169</v>
      </c>
      <c r="O32" s="86" t="s">
        <v>78</v>
      </c>
    </row>
    <row r="33" spans="1:15" s="1" customFormat="1" x14ac:dyDescent="0.25">
      <c r="A33" s="2" t="s">
        <v>26</v>
      </c>
      <c r="B33" s="92">
        <v>100</v>
      </c>
      <c r="C33" s="7">
        <v>200</v>
      </c>
      <c r="D33" s="7">
        <v>500</v>
      </c>
      <c r="E33" s="6">
        <v>8200</v>
      </c>
      <c r="F33" s="6">
        <v>28500</v>
      </c>
      <c r="G33" s="6">
        <v>26000</v>
      </c>
      <c r="H33" s="6">
        <v>22900</v>
      </c>
      <c r="I33" s="6">
        <v>29900</v>
      </c>
      <c r="J33" s="6">
        <v>31200</v>
      </c>
      <c r="K33" s="6">
        <v>23100</v>
      </c>
      <c r="L33" s="6">
        <v>1200</v>
      </c>
      <c r="M33" s="7">
        <v>100</v>
      </c>
      <c r="N33" s="5">
        <v>171900</v>
      </c>
      <c r="O33" s="86" t="s">
        <v>79</v>
      </c>
    </row>
    <row r="34" spans="1:15" s="1" customFormat="1" x14ac:dyDescent="0.25">
      <c r="A34" s="2" t="s">
        <v>27</v>
      </c>
      <c r="B34" s="92">
        <v>25</v>
      </c>
      <c r="C34" s="7">
        <v>60</v>
      </c>
      <c r="D34" s="7">
        <v>116</v>
      </c>
      <c r="E34" s="6">
        <v>3229</v>
      </c>
      <c r="F34" s="6">
        <v>16800</v>
      </c>
      <c r="G34" s="6">
        <v>19300</v>
      </c>
      <c r="H34" s="6">
        <v>18800</v>
      </c>
      <c r="I34" s="6">
        <v>24500</v>
      </c>
      <c r="J34" s="6">
        <v>22600</v>
      </c>
      <c r="K34" s="6">
        <v>12500</v>
      </c>
      <c r="L34" s="7">
        <v>653</v>
      </c>
      <c r="M34" s="7">
        <v>25</v>
      </c>
      <c r="N34" s="5">
        <v>118608</v>
      </c>
      <c r="O34" s="86" t="s">
        <v>80</v>
      </c>
    </row>
    <row r="35" spans="1:15" s="1" customFormat="1" x14ac:dyDescent="0.25">
      <c r="A35" s="2" t="s">
        <v>28</v>
      </c>
      <c r="B35" s="92">
        <v>60</v>
      </c>
      <c r="C35" s="7">
        <v>52</v>
      </c>
      <c r="D35" s="7">
        <v>96</v>
      </c>
      <c r="E35" s="6">
        <v>1241</v>
      </c>
      <c r="F35" s="6">
        <v>10720</v>
      </c>
      <c r="G35" s="6">
        <v>12550</v>
      </c>
      <c r="H35" s="6">
        <v>11550</v>
      </c>
      <c r="I35" s="6">
        <v>16300</v>
      </c>
      <c r="J35" s="6">
        <v>16100</v>
      </c>
      <c r="K35" s="6">
        <v>9470</v>
      </c>
      <c r="L35" s="7">
        <v>232</v>
      </c>
      <c r="M35" s="7">
        <v>40</v>
      </c>
      <c r="N35" s="5">
        <v>78411</v>
      </c>
      <c r="O35" s="86" t="s">
        <v>81</v>
      </c>
    </row>
    <row r="36" spans="1:15" s="1" customFormat="1" x14ac:dyDescent="0.25">
      <c r="A36" s="2" t="s">
        <v>29</v>
      </c>
      <c r="B36" s="92">
        <v>0</v>
      </c>
      <c r="C36" s="7">
        <v>0</v>
      </c>
      <c r="D36" s="7">
        <v>0</v>
      </c>
      <c r="E36" s="7">
        <v>600</v>
      </c>
      <c r="F36" s="6">
        <v>3660</v>
      </c>
      <c r="G36" s="6">
        <v>3500</v>
      </c>
      <c r="H36" s="6">
        <v>3130</v>
      </c>
      <c r="I36" s="6">
        <v>4370</v>
      </c>
      <c r="J36" s="6">
        <v>4500</v>
      </c>
      <c r="K36" s="6">
        <v>3100</v>
      </c>
      <c r="L36" s="7">
        <v>60</v>
      </c>
      <c r="M36" s="7">
        <v>10</v>
      </c>
      <c r="N36" s="5">
        <v>22930</v>
      </c>
      <c r="O36" s="86" t="s">
        <v>82</v>
      </c>
    </row>
    <row r="37" spans="1:15" s="1" customFormat="1" x14ac:dyDescent="0.25">
      <c r="A37" s="4" t="s">
        <v>30</v>
      </c>
      <c r="B37" s="93">
        <v>14</v>
      </c>
      <c r="C37" s="8">
        <v>3</v>
      </c>
      <c r="D37" s="8">
        <v>5</v>
      </c>
      <c r="E37" s="8">
        <v>29</v>
      </c>
      <c r="F37" s="8">
        <v>178</v>
      </c>
      <c r="G37" s="5">
        <v>1192</v>
      </c>
      <c r="H37" s="5">
        <v>2478</v>
      </c>
      <c r="I37" s="5">
        <v>4869</v>
      </c>
      <c r="J37" s="5">
        <v>1151</v>
      </c>
      <c r="K37" s="8">
        <v>176</v>
      </c>
      <c r="L37" s="8">
        <v>6</v>
      </c>
      <c r="M37" s="8">
        <v>7</v>
      </c>
      <c r="N37" s="5">
        <v>10108</v>
      </c>
      <c r="O37" s="87" t="s">
        <v>83</v>
      </c>
    </row>
    <row r="38" spans="1:15" s="1" customFormat="1" x14ac:dyDescent="0.25">
      <c r="A38" s="2" t="s">
        <v>31</v>
      </c>
      <c r="B38" s="92">
        <v>0</v>
      </c>
      <c r="C38" s="7">
        <v>0</v>
      </c>
      <c r="D38" s="7">
        <v>0</v>
      </c>
      <c r="E38" s="7">
        <v>0</v>
      </c>
      <c r="F38" s="7">
        <v>89</v>
      </c>
      <c r="G38" s="6">
        <v>1077</v>
      </c>
      <c r="H38" s="6">
        <v>2421</v>
      </c>
      <c r="I38" s="6">
        <v>4714</v>
      </c>
      <c r="J38" s="6">
        <v>1096</v>
      </c>
      <c r="K38" s="7">
        <v>84</v>
      </c>
      <c r="L38" s="7">
        <v>0</v>
      </c>
      <c r="M38" s="7">
        <v>0</v>
      </c>
      <c r="N38" s="5">
        <v>9481</v>
      </c>
      <c r="O38" s="86" t="s">
        <v>206</v>
      </c>
    </row>
    <row r="39" spans="1:15" s="1" customFormat="1" x14ac:dyDescent="0.25">
      <c r="A39" s="2" t="s">
        <v>32</v>
      </c>
      <c r="B39" s="92">
        <v>14</v>
      </c>
      <c r="C39" s="7">
        <v>3</v>
      </c>
      <c r="D39" s="7">
        <v>5</v>
      </c>
      <c r="E39" s="7">
        <v>29</v>
      </c>
      <c r="F39" s="7">
        <v>89</v>
      </c>
      <c r="G39" s="7">
        <v>115</v>
      </c>
      <c r="H39" s="7">
        <v>57</v>
      </c>
      <c r="I39" s="7">
        <v>155</v>
      </c>
      <c r="J39" s="7">
        <v>55</v>
      </c>
      <c r="K39" s="7">
        <v>92</v>
      </c>
      <c r="L39" s="7">
        <v>6</v>
      </c>
      <c r="M39" s="7">
        <v>7</v>
      </c>
      <c r="N39" s="8">
        <v>627</v>
      </c>
      <c r="O39" s="86" t="s">
        <v>85</v>
      </c>
    </row>
    <row r="40" spans="1:15" s="1" customFormat="1" x14ac:dyDescent="0.25">
      <c r="A40" s="4" t="s">
        <v>33</v>
      </c>
      <c r="B40" s="93">
        <v>0</v>
      </c>
      <c r="C40" s="8">
        <v>0</v>
      </c>
      <c r="D40" s="8">
        <v>0</v>
      </c>
      <c r="E40" s="8">
        <v>200</v>
      </c>
      <c r="F40" s="8">
        <v>867</v>
      </c>
      <c r="G40" s="5">
        <v>1915</v>
      </c>
      <c r="H40" s="5">
        <v>1409</v>
      </c>
      <c r="I40" s="5">
        <v>1900</v>
      </c>
      <c r="J40" s="5">
        <v>2027</v>
      </c>
      <c r="K40" s="8">
        <v>749</v>
      </c>
      <c r="L40" s="8">
        <v>0</v>
      </c>
      <c r="M40" s="8">
        <v>0</v>
      </c>
      <c r="N40" s="5">
        <v>9067</v>
      </c>
      <c r="O40" s="87" t="s">
        <v>86</v>
      </c>
    </row>
    <row r="41" spans="1:15" s="1" customFormat="1" x14ac:dyDescent="0.25">
      <c r="A41" s="2" t="s">
        <v>34</v>
      </c>
      <c r="B41" s="92">
        <v>0</v>
      </c>
      <c r="C41" s="7">
        <v>0</v>
      </c>
      <c r="D41" s="7">
        <v>0</v>
      </c>
      <c r="E41" s="7">
        <v>200</v>
      </c>
      <c r="F41" s="7">
        <v>867</v>
      </c>
      <c r="G41" s="6">
        <v>1915</v>
      </c>
      <c r="H41" s="6">
        <v>1409</v>
      </c>
      <c r="I41" s="6">
        <v>1900</v>
      </c>
      <c r="J41" s="6">
        <v>2027</v>
      </c>
      <c r="K41" s="7">
        <v>749</v>
      </c>
      <c r="L41" s="7">
        <v>0</v>
      </c>
      <c r="M41" s="7">
        <v>0</v>
      </c>
      <c r="N41" s="5">
        <v>9067</v>
      </c>
      <c r="O41" s="86" t="s">
        <v>87</v>
      </c>
    </row>
    <row r="42" spans="1:15" s="1" customFormat="1" x14ac:dyDescent="0.25">
      <c r="A42" s="4" t="s">
        <v>35</v>
      </c>
      <c r="B42" s="90">
        <v>2995</v>
      </c>
      <c r="C42" s="5">
        <v>2227</v>
      </c>
      <c r="D42" s="5">
        <v>7146</v>
      </c>
      <c r="E42" s="5">
        <v>22724</v>
      </c>
      <c r="F42" s="5">
        <v>36855</v>
      </c>
      <c r="G42" s="5">
        <v>33767</v>
      </c>
      <c r="H42" s="5">
        <v>40582</v>
      </c>
      <c r="I42" s="5">
        <v>56157</v>
      </c>
      <c r="J42" s="5">
        <v>40391</v>
      </c>
      <c r="K42" s="5">
        <v>35151</v>
      </c>
      <c r="L42" s="5">
        <v>7272</v>
      </c>
      <c r="M42" s="5">
        <v>1389</v>
      </c>
      <c r="N42" s="5">
        <v>286656</v>
      </c>
      <c r="O42" s="87" t="s">
        <v>88</v>
      </c>
    </row>
    <row r="43" spans="1:15" s="1" customFormat="1" x14ac:dyDescent="0.25">
      <c r="A43" s="2" t="s">
        <v>36</v>
      </c>
      <c r="B43" s="91">
        <v>2817</v>
      </c>
      <c r="C43" s="6">
        <v>2013</v>
      </c>
      <c r="D43" s="6">
        <v>6790</v>
      </c>
      <c r="E43" s="6">
        <v>20401</v>
      </c>
      <c r="F43" s="6">
        <v>34013</v>
      </c>
      <c r="G43" s="6">
        <v>31804</v>
      </c>
      <c r="H43" s="6">
        <v>37783</v>
      </c>
      <c r="I43" s="6">
        <v>51490</v>
      </c>
      <c r="J43" s="6">
        <v>38262</v>
      </c>
      <c r="K43" s="6">
        <v>33339</v>
      </c>
      <c r="L43" s="6">
        <v>7053</v>
      </c>
      <c r="M43" s="6">
        <v>1228</v>
      </c>
      <c r="N43" s="5">
        <v>266993</v>
      </c>
      <c r="O43" s="86" t="s">
        <v>89</v>
      </c>
    </row>
    <row r="44" spans="1:15" s="1" customFormat="1" x14ac:dyDescent="0.25">
      <c r="A44" s="2" t="s">
        <v>37</v>
      </c>
      <c r="B44" s="92">
        <v>178</v>
      </c>
      <c r="C44" s="7">
        <v>214</v>
      </c>
      <c r="D44" s="7">
        <v>356</v>
      </c>
      <c r="E44" s="6">
        <v>2323</v>
      </c>
      <c r="F44" s="6">
        <v>2842</v>
      </c>
      <c r="G44" s="6">
        <v>1963</v>
      </c>
      <c r="H44" s="6">
        <v>2799</v>
      </c>
      <c r="I44" s="6">
        <v>4667</v>
      </c>
      <c r="J44" s="6">
        <v>2129</v>
      </c>
      <c r="K44" s="6">
        <v>1812</v>
      </c>
      <c r="L44" s="7">
        <v>219</v>
      </c>
      <c r="M44" s="7">
        <v>161</v>
      </c>
      <c r="N44" s="5">
        <v>19663</v>
      </c>
      <c r="O44" s="86" t="s">
        <v>90</v>
      </c>
    </row>
    <row r="45" spans="1:15" s="1" customFormat="1" x14ac:dyDescent="0.25">
      <c r="A45" s="4" t="s">
        <v>38</v>
      </c>
      <c r="B45" s="90">
        <v>1855</v>
      </c>
      <c r="C45" s="5">
        <v>1634</v>
      </c>
      <c r="D45" s="5">
        <v>2200</v>
      </c>
      <c r="E45" s="5">
        <v>7647</v>
      </c>
      <c r="F45" s="5">
        <v>13959</v>
      </c>
      <c r="G45" s="5">
        <v>11785</v>
      </c>
      <c r="H45" s="5">
        <v>9539</v>
      </c>
      <c r="I45" s="5">
        <v>18652</v>
      </c>
      <c r="J45" s="5">
        <v>13041</v>
      </c>
      <c r="K45" s="5">
        <v>11185</v>
      </c>
      <c r="L45" s="5">
        <v>2815</v>
      </c>
      <c r="M45" s="8">
        <v>994</v>
      </c>
      <c r="N45" s="5">
        <v>95306</v>
      </c>
      <c r="O45" s="87" t="s">
        <v>91</v>
      </c>
    </row>
    <row r="46" spans="1:15" s="1" customFormat="1" x14ac:dyDescent="0.25">
      <c r="A46" s="2" t="s">
        <v>39</v>
      </c>
      <c r="B46" s="92">
        <v>452</v>
      </c>
      <c r="C46" s="7">
        <v>553</v>
      </c>
      <c r="D46" s="7">
        <v>428</v>
      </c>
      <c r="E46" s="6">
        <v>1787</v>
      </c>
      <c r="F46" s="6">
        <v>2523</v>
      </c>
      <c r="G46" s="6">
        <v>2192</v>
      </c>
      <c r="H46" s="6">
        <v>2059</v>
      </c>
      <c r="I46" s="6">
        <v>4307</v>
      </c>
      <c r="J46" s="6">
        <v>2666</v>
      </c>
      <c r="K46" s="6">
        <v>2067</v>
      </c>
      <c r="L46" s="7">
        <v>383</v>
      </c>
      <c r="M46" s="7">
        <v>71</v>
      </c>
      <c r="N46" s="5">
        <v>19488</v>
      </c>
      <c r="O46" s="86" t="s">
        <v>92</v>
      </c>
    </row>
    <row r="47" spans="1:15" s="1" customFormat="1" x14ac:dyDescent="0.25">
      <c r="A47" s="2" t="s">
        <v>40</v>
      </c>
      <c r="B47" s="91">
        <v>1403</v>
      </c>
      <c r="C47" s="6">
        <v>1081</v>
      </c>
      <c r="D47" s="6">
        <v>1772</v>
      </c>
      <c r="E47" s="6">
        <v>5860</v>
      </c>
      <c r="F47" s="6">
        <v>11436</v>
      </c>
      <c r="G47" s="6">
        <v>9593</v>
      </c>
      <c r="H47" s="6">
        <v>7480</v>
      </c>
      <c r="I47" s="6">
        <v>14345</v>
      </c>
      <c r="J47" s="6">
        <v>10375</v>
      </c>
      <c r="K47" s="6">
        <v>9118</v>
      </c>
      <c r="L47" s="6">
        <v>2432</v>
      </c>
      <c r="M47" s="7">
        <v>923</v>
      </c>
      <c r="N47" s="5">
        <v>75818</v>
      </c>
      <c r="O47" s="86" t="s">
        <v>93</v>
      </c>
    </row>
    <row r="48" spans="1:15" s="1" customFormat="1" x14ac:dyDescent="0.25">
      <c r="A48" s="4" t="s">
        <v>94</v>
      </c>
      <c r="B48" s="90">
        <v>3773</v>
      </c>
      <c r="C48" s="5">
        <v>2021</v>
      </c>
      <c r="D48" s="5">
        <v>8017</v>
      </c>
      <c r="E48" s="5">
        <v>81216</v>
      </c>
      <c r="F48" s="5">
        <v>143289</v>
      </c>
      <c r="G48" s="5">
        <v>133831</v>
      </c>
      <c r="H48" s="5">
        <v>122385</v>
      </c>
      <c r="I48" s="5">
        <v>181444</v>
      </c>
      <c r="J48" s="5">
        <v>140434</v>
      </c>
      <c r="K48" s="5">
        <v>127541</v>
      </c>
      <c r="L48" s="5">
        <v>8287</v>
      </c>
      <c r="M48" s="5">
        <v>2074</v>
      </c>
      <c r="N48" s="5">
        <v>954312</v>
      </c>
      <c r="O48" s="87" t="s">
        <v>137</v>
      </c>
    </row>
    <row r="49" spans="1:15" s="1" customFormat="1" x14ac:dyDescent="0.25">
      <c r="A49" s="2" t="s">
        <v>95</v>
      </c>
      <c r="B49" s="91">
        <v>2929</v>
      </c>
      <c r="C49" s="6">
        <v>1222</v>
      </c>
      <c r="D49" s="6">
        <v>5142</v>
      </c>
      <c r="E49" s="6">
        <v>44252</v>
      </c>
      <c r="F49" s="6">
        <v>84456</v>
      </c>
      <c r="G49" s="6">
        <v>87883</v>
      </c>
      <c r="H49" s="6">
        <v>81826</v>
      </c>
      <c r="I49" s="6">
        <v>119664</v>
      </c>
      <c r="J49" s="6">
        <v>89477</v>
      </c>
      <c r="K49" s="6">
        <v>79133</v>
      </c>
      <c r="L49" s="6">
        <v>5258</v>
      </c>
      <c r="M49" s="6">
        <v>1426</v>
      </c>
      <c r="N49" s="5">
        <v>602668</v>
      </c>
      <c r="O49" s="86" t="s">
        <v>138</v>
      </c>
    </row>
    <row r="50" spans="1:15" s="1" customFormat="1" x14ac:dyDescent="0.25">
      <c r="A50" s="2" t="s">
        <v>96</v>
      </c>
      <c r="B50" s="92">
        <v>5</v>
      </c>
      <c r="C50" s="7">
        <v>25</v>
      </c>
      <c r="D50" s="7">
        <v>120</v>
      </c>
      <c r="E50" s="7">
        <v>450</v>
      </c>
      <c r="F50" s="7">
        <v>625</v>
      </c>
      <c r="G50" s="7">
        <v>400</v>
      </c>
      <c r="H50" s="7">
        <v>300</v>
      </c>
      <c r="I50" s="7">
        <v>400</v>
      </c>
      <c r="J50" s="7">
        <v>450</v>
      </c>
      <c r="K50" s="7">
        <v>400</v>
      </c>
      <c r="L50" s="7">
        <v>20</v>
      </c>
      <c r="M50" s="7">
        <v>11</v>
      </c>
      <c r="N50" s="5">
        <v>3206</v>
      </c>
      <c r="O50" s="86" t="s">
        <v>139</v>
      </c>
    </row>
    <row r="51" spans="1:15" s="1" customFormat="1" x14ac:dyDescent="0.25">
      <c r="A51" s="2" t="s">
        <v>97</v>
      </c>
      <c r="B51" s="92">
        <v>26</v>
      </c>
      <c r="C51" s="7">
        <v>55</v>
      </c>
      <c r="D51" s="7">
        <v>118</v>
      </c>
      <c r="E51" s="7">
        <v>922</v>
      </c>
      <c r="F51" s="6">
        <v>2750</v>
      </c>
      <c r="G51" s="6">
        <v>2800</v>
      </c>
      <c r="H51" s="6">
        <v>3100</v>
      </c>
      <c r="I51" s="6">
        <v>4050</v>
      </c>
      <c r="J51" s="6">
        <v>4250</v>
      </c>
      <c r="K51" s="6">
        <v>3200</v>
      </c>
      <c r="L51" s="7">
        <v>220</v>
      </c>
      <c r="M51" s="7">
        <v>5</v>
      </c>
      <c r="N51" s="5">
        <v>21496</v>
      </c>
      <c r="O51" s="86" t="s">
        <v>140</v>
      </c>
    </row>
    <row r="52" spans="1:15" s="1" customFormat="1" x14ac:dyDescent="0.25">
      <c r="A52" s="2" t="s">
        <v>98</v>
      </c>
      <c r="B52" s="92">
        <v>249</v>
      </c>
      <c r="C52" s="7">
        <v>260</v>
      </c>
      <c r="D52" s="7">
        <v>954</v>
      </c>
      <c r="E52" s="6">
        <v>11737</v>
      </c>
      <c r="F52" s="6">
        <v>17675</v>
      </c>
      <c r="G52" s="6">
        <v>12486</v>
      </c>
      <c r="H52" s="6">
        <v>10128</v>
      </c>
      <c r="I52" s="6">
        <v>14824</v>
      </c>
      <c r="J52" s="6">
        <v>13635</v>
      </c>
      <c r="K52" s="6">
        <v>14029</v>
      </c>
      <c r="L52" s="7">
        <v>819</v>
      </c>
      <c r="M52" s="7">
        <v>259</v>
      </c>
      <c r="N52" s="5">
        <v>97055</v>
      </c>
      <c r="O52" s="86" t="s">
        <v>141</v>
      </c>
    </row>
    <row r="53" spans="1:15" s="1" customFormat="1" x14ac:dyDescent="0.25">
      <c r="A53" s="2" t="s">
        <v>99</v>
      </c>
      <c r="B53" s="92">
        <v>346</v>
      </c>
      <c r="C53" s="7">
        <v>313</v>
      </c>
      <c r="D53" s="6">
        <v>1100</v>
      </c>
      <c r="E53" s="6">
        <v>14005</v>
      </c>
      <c r="F53" s="6">
        <v>20690</v>
      </c>
      <c r="G53" s="6">
        <v>16088</v>
      </c>
      <c r="H53" s="6">
        <v>14236</v>
      </c>
      <c r="I53" s="6">
        <v>23334</v>
      </c>
      <c r="J53" s="6">
        <v>17252</v>
      </c>
      <c r="K53" s="6">
        <v>16884</v>
      </c>
      <c r="L53" s="6">
        <v>1135</v>
      </c>
      <c r="M53" s="7">
        <v>234</v>
      </c>
      <c r="N53" s="5">
        <v>125617</v>
      </c>
      <c r="O53" s="86" t="s">
        <v>142</v>
      </c>
    </row>
    <row r="54" spans="1:15" s="1" customFormat="1" x14ac:dyDescent="0.25">
      <c r="A54" s="2" t="s">
        <v>100</v>
      </c>
      <c r="B54" s="92">
        <v>44</v>
      </c>
      <c r="C54" s="7">
        <v>29</v>
      </c>
      <c r="D54" s="7">
        <v>272</v>
      </c>
      <c r="E54" s="6">
        <v>1733</v>
      </c>
      <c r="F54" s="6">
        <v>1875</v>
      </c>
      <c r="G54" s="6">
        <v>1505</v>
      </c>
      <c r="H54" s="6">
        <v>1332</v>
      </c>
      <c r="I54" s="6">
        <v>1860</v>
      </c>
      <c r="J54" s="6">
        <v>1641</v>
      </c>
      <c r="K54" s="6">
        <v>1509</v>
      </c>
      <c r="L54" s="7">
        <v>139</v>
      </c>
      <c r="M54" s="7">
        <v>51</v>
      </c>
      <c r="N54" s="5">
        <v>11990</v>
      </c>
      <c r="O54" s="86" t="s">
        <v>143</v>
      </c>
    </row>
    <row r="55" spans="1:15" s="1" customFormat="1" x14ac:dyDescent="0.25">
      <c r="A55" s="2" t="s">
        <v>101</v>
      </c>
      <c r="B55" s="92">
        <v>159</v>
      </c>
      <c r="C55" s="7">
        <v>94</v>
      </c>
      <c r="D55" s="7">
        <v>217</v>
      </c>
      <c r="E55" s="6">
        <v>4635</v>
      </c>
      <c r="F55" s="6">
        <v>8506</v>
      </c>
      <c r="G55" s="6">
        <v>6322</v>
      </c>
      <c r="H55" s="6">
        <v>5303</v>
      </c>
      <c r="I55" s="6">
        <v>7530</v>
      </c>
      <c r="J55" s="6">
        <v>6581</v>
      </c>
      <c r="K55" s="6">
        <v>6703</v>
      </c>
      <c r="L55" s="7">
        <v>482</v>
      </c>
      <c r="M55" s="7">
        <v>69</v>
      </c>
      <c r="N55" s="5">
        <v>46601</v>
      </c>
      <c r="O55" s="86" t="s">
        <v>144</v>
      </c>
    </row>
    <row r="56" spans="1:15" s="1" customFormat="1" x14ac:dyDescent="0.25">
      <c r="A56" s="2" t="s">
        <v>102</v>
      </c>
      <c r="B56" s="92">
        <v>15</v>
      </c>
      <c r="C56" s="7">
        <v>23</v>
      </c>
      <c r="D56" s="7">
        <v>94</v>
      </c>
      <c r="E56" s="6">
        <v>3482</v>
      </c>
      <c r="F56" s="6">
        <v>6712</v>
      </c>
      <c r="G56" s="6">
        <v>6347</v>
      </c>
      <c r="H56" s="6">
        <v>6160</v>
      </c>
      <c r="I56" s="6">
        <v>9782</v>
      </c>
      <c r="J56" s="6">
        <v>7148</v>
      </c>
      <c r="K56" s="6">
        <v>5683</v>
      </c>
      <c r="L56" s="7">
        <v>214</v>
      </c>
      <c r="M56" s="7">
        <v>19</v>
      </c>
      <c r="N56" s="5">
        <v>45679</v>
      </c>
      <c r="O56" s="86" t="s">
        <v>145</v>
      </c>
    </row>
    <row r="57" spans="1:15" s="1" customFormat="1" x14ac:dyDescent="0.25">
      <c r="A57" s="4" t="s">
        <v>103</v>
      </c>
      <c r="B57" s="93">
        <v>194</v>
      </c>
      <c r="C57" s="8">
        <v>131</v>
      </c>
      <c r="D57" s="8">
        <v>348</v>
      </c>
      <c r="E57" s="5">
        <v>1851</v>
      </c>
      <c r="F57" s="5">
        <v>4073</v>
      </c>
      <c r="G57" s="5">
        <v>3752</v>
      </c>
      <c r="H57" s="5">
        <v>3968</v>
      </c>
      <c r="I57" s="5">
        <v>5490</v>
      </c>
      <c r="J57" s="5">
        <v>3184</v>
      </c>
      <c r="K57" s="5">
        <v>1837</v>
      </c>
      <c r="L57" s="8">
        <v>343</v>
      </c>
      <c r="M57" s="8">
        <v>264</v>
      </c>
      <c r="N57" s="5">
        <v>25435</v>
      </c>
      <c r="O57" s="87" t="s">
        <v>146</v>
      </c>
    </row>
    <row r="58" spans="1:15" s="1" customFormat="1" x14ac:dyDescent="0.25">
      <c r="A58" s="2" t="s">
        <v>104</v>
      </c>
      <c r="B58" s="92">
        <v>194</v>
      </c>
      <c r="C58" s="7">
        <v>131</v>
      </c>
      <c r="D58" s="7">
        <v>348</v>
      </c>
      <c r="E58" s="6">
        <v>1851</v>
      </c>
      <c r="F58" s="6">
        <v>4073</v>
      </c>
      <c r="G58" s="6">
        <v>3752</v>
      </c>
      <c r="H58" s="6">
        <v>3968</v>
      </c>
      <c r="I58" s="6">
        <v>5490</v>
      </c>
      <c r="J58" s="6">
        <v>3184</v>
      </c>
      <c r="K58" s="6">
        <v>1837</v>
      </c>
      <c r="L58" s="7">
        <v>343</v>
      </c>
      <c r="M58" s="7">
        <v>264</v>
      </c>
      <c r="N58" s="5">
        <v>25435</v>
      </c>
      <c r="O58" s="86" t="s">
        <v>147</v>
      </c>
    </row>
    <row r="59" spans="1:15" s="1" customFormat="1" x14ac:dyDescent="0.25">
      <c r="A59" s="4" t="s">
        <v>105</v>
      </c>
      <c r="B59" s="93">
        <v>138</v>
      </c>
      <c r="C59" s="8">
        <v>500</v>
      </c>
      <c r="D59" s="5">
        <v>2000</v>
      </c>
      <c r="E59" s="5">
        <v>2600</v>
      </c>
      <c r="F59" s="5">
        <v>3700</v>
      </c>
      <c r="G59" s="5">
        <v>4100</v>
      </c>
      <c r="H59" s="5">
        <v>2600</v>
      </c>
      <c r="I59" s="5">
        <v>3700</v>
      </c>
      <c r="J59" s="5">
        <v>5800</v>
      </c>
      <c r="K59" s="5">
        <v>3300</v>
      </c>
      <c r="L59" s="5">
        <v>1100</v>
      </c>
      <c r="M59" s="8">
        <v>500</v>
      </c>
      <c r="N59" s="5">
        <v>30038</v>
      </c>
      <c r="O59" s="87" t="s">
        <v>148</v>
      </c>
    </row>
    <row r="60" spans="1:15" s="1" customFormat="1" x14ac:dyDescent="0.25">
      <c r="A60" s="2" t="s">
        <v>106</v>
      </c>
      <c r="B60" s="92">
        <v>138</v>
      </c>
      <c r="C60" s="7">
        <v>500</v>
      </c>
      <c r="D60" s="6">
        <v>2000</v>
      </c>
      <c r="E60" s="6">
        <v>2600</v>
      </c>
      <c r="F60" s="6">
        <v>3700</v>
      </c>
      <c r="G60" s="6">
        <v>4100</v>
      </c>
      <c r="H60" s="6">
        <v>2600</v>
      </c>
      <c r="I60" s="6">
        <v>3700</v>
      </c>
      <c r="J60" s="6">
        <v>5800</v>
      </c>
      <c r="K60" s="6">
        <v>3300</v>
      </c>
      <c r="L60" s="6">
        <v>1100</v>
      </c>
      <c r="M60" s="7">
        <v>500</v>
      </c>
      <c r="N60" s="5">
        <v>30038</v>
      </c>
      <c r="O60" s="103" t="s">
        <v>652</v>
      </c>
    </row>
    <row r="61" spans="1:15" s="1" customFormat="1" x14ac:dyDescent="0.25">
      <c r="A61" s="4" t="s">
        <v>107</v>
      </c>
      <c r="B61" s="93">
        <v>0</v>
      </c>
      <c r="C61" s="8">
        <v>0</v>
      </c>
      <c r="D61" s="8">
        <v>0</v>
      </c>
      <c r="E61" s="5">
        <v>3204</v>
      </c>
      <c r="F61" s="5">
        <v>14660</v>
      </c>
      <c r="G61" s="5">
        <v>16556</v>
      </c>
      <c r="H61" s="5">
        <v>18593</v>
      </c>
      <c r="I61" s="5">
        <v>23005</v>
      </c>
      <c r="J61" s="5">
        <v>21288</v>
      </c>
      <c r="K61" s="5">
        <v>7459</v>
      </c>
      <c r="L61" s="8">
        <v>0</v>
      </c>
      <c r="M61" s="8">
        <v>0</v>
      </c>
      <c r="N61" s="5">
        <v>104765</v>
      </c>
      <c r="O61" s="87" t="s">
        <v>149</v>
      </c>
    </row>
    <row r="62" spans="1:15" s="1" customFormat="1" x14ac:dyDescent="0.25">
      <c r="A62" s="2" t="s">
        <v>108</v>
      </c>
      <c r="B62" s="92">
        <v>0</v>
      </c>
      <c r="C62" s="7">
        <v>0</v>
      </c>
      <c r="D62" s="7">
        <v>0</v>
      </c>
      <c r="E62" s="6">
        <v>3204</v>
      </c>
      <c r="F62" s="6">
        <v>14660</v>
      </c>
      <c r="G62" s="6">
        <v>16556</v>
      </c>
      <c r="H62" s="6">
        <v>18593</v>
      </c>
      <c r="I62" s="6">
        <v>23005</v>
      </c>
      <c r="J62" s="6">
        <v>21288</v>
      </c>
      <c r="K62" s="6">
        <v>7459</v>
      </c>
      <c r="L62" s="7">
        <v>0</v>
      </c>
      <c r="M62" s="7">
        <v>0</v>
      </c>
      <c r="N62" s="5">
        <v>104765</v>
      </c>
      <c r="O62" s="86" t="s">
        <v>150</v>
      </c>
    </row>
    <row r="63" spans="1:15" s="1" customFormat="1" x14ac:dyDescent="0.25">
      <c r="A63" s="4" t="s">
        <v>109</v>
      </c>
      <c r="B63" s="90">
        <v>3091</v>
      </c>
      <c r="C63" s="5">
        <v>3254</v>
      </c>
      <c r="D63" s="5">
        <v>8704</v>
      </c>
      <c r="E63" s="5">
        <v>14645</v>
      </c>
      <c r="F63" s="5">
        <v>22992</v>
      </c>
      <c r="G63" s="5">
        <v>17841</v>
      </c>
      <c r="H63" s="5">
        <v>13798</v>
      </c>
      <c r="I63" s="5">
        <v>19903</v>
      </c>
      <c r="J63" s="5">
        <v>15768</v>
      </c>
      <c r="K63" s="5">
        <v>16389</v>
      </c>
      <c r="L63" s="5">
        <v>3674</v>
      </c>
      <c r="M63" s="5">
        <v>1125</v>
      </c>
      <c r="N63" s="5">
        <v>141184</v>
      </c>
      <c r="O63" s="87" t="s">
        <v>151</v>
      </c>
    </row>
    <row r="64" spans="1:15" s="1" customFormat="1" x14ac:dyDescent="0.25">
      <c r="A64" s="2" t="s">
        <v>110</v>
      </c>
      <c r="B64" s="91">
        <v>2853</v>
      </c>
      <c r="C64" s="6">
        <v>3054</v>
      </c>
      <c r="D64" s="6">
        <v>8294</v>
      </c>
      <c r="E64" s="6">
        <v>12969</v>
      </c>
      <c r="F64" s="6">
        <v>20500</v>
      </c>
      <c r="G64" s="6">
        <v>15990</v>
      </c>
      <c r="H64" s="6">
        <v>12000</v>
      </c>
      <c r="I64" s="6">
        <v>17035</v>
      </c>
      <c r="J64" s="6">
        <v>14200</v>
      </c>
      <c r="K64" s="6">
        <v>14798</v>
      </c>
      <c r="L64" s="6">
        <v>3323</v>
      </c>
      <c r="M64" s="6">
        <v>1023</v>
      </c>
      <c r="N64" s="5">
        <v>126039</v>
      </c>
      <c r="O64" s="86" t="s">
        <v>152</v>
      </c>
    </row>
    <row r="65" spans="1:15" s="1" customFormat="1" x14ac:dyDescent="0.25">
      <c r="A65" s="2" t="s">
        <v>111</v>
      </c>
      <c r="B65" s="7">
        <v>0</v>
      </c>
      <c r="C65" s="7">
        <v>0</v>
      </c>
      <c r="D65" s="7">
        <v>0</v>
      </c>
      <c r="E65" s="7">
        <v>0</v>
      </c>
      <c r="F65" s="7">
        <v>0</v>
      </c>
      <c r="G65" s="7">
        <v>0</v>
      </c>
      <c r="H65" s="7">
        <v>0</v>
      </c>
      <c r="I65" s="7">
        <v>0</v>
      </c>
      <c r="J65" s="7">
        <v>0</v>
      </c>
      <c r="K65" s="7">
        <v>0</v>
      </c>
      <c r="L65" s="7">
        <v>0</v>
      </c>
      <c r="M65" s="7">
        <v>0</v>
      </c>
      <c r="N65" s="8">
        <v>0</v>
      </c>
      <c r="O65" s="86" t="s">
        <v>153</v>
      </c>
    </row>
    <row r="66" spans="1:15" s="1" customFormat="1" x14ac:dyDescent="0.25">
      <c r="A66" s="2" t="s">
        <v>209</v>
      </c>
      <c r="B66" s="92">
        <v>60</v>
      </c>
      <c r="C66" s="7">
        <v>38</v>
      </c>
      <c r="D66" s="7">
        <v>109</v>
      </c>
      <c r="E66" s="7">
        <v>868</v>
      </c>
      <c r="F66" s="7">
        <v>684</v>
      </c>
      <c r="G66" s="7">
        <v>553</v>
      </c>
      <c r="H66" s="7">
        <v>551</v>
      </c>
      <c r="I66" s="7">
        <v>871</v>
      </c>
      <c r="J66" s="7">
        <v>487</v>
      </c>
      <c r="K66" s="7">
        <v>521</v>
      </c>
      <c r="L66" s="7">
        <v>39</v>
      </c>
      <c r="M66" s="7">
        <v>27</v>
      </c>
      <c r="N66" s="5">
        <v>4808</v>
      </c>
      <c r="O66" s="86" t="s">
        <v>155</v>
      </c>
    </row>
    <row r="67" spans="1:15" s="1" customFormat="1" x14ac:dyDescent="0.25">
      <c r="A67" s="2" t="s">
        <v>112</v>
      </c>
      <c r="B67" s="92">
        <v>178</v>
      </c>
      <c r="C67" s="7">
        <v>162</v>
      </c>
      <c r="D67" s="7">
        <v>301</v>
      </c>
      <c r="E67" s="7">
        <v>808</v>
      </c>
      <c r="F67" s="6">
        <v>1808</v>
      </c>
      <c r="G67" s="6">
        <v>1298</v>
      </c>
      <c r="H67" s="6">
        <v>1247</v>
      </c>
      <c r="I67" s="6">
        <v>1997</v>
      </c>
      <c r="J67" s="6">
        <v>1081</v>
      </c>
      <c r="K67" s="6">
        <v>1070</v>
      </c>
      <c r="L67" s="7">
        <v>312</v>
      </c>
      <c r="M67" s="7">
        <v>75</v>
      </c>
      <c r="N67" s="5">
        <v>10337</v>
      </c>
      <c r="O67" s="86" t="s">
        <v>154</v>
      </c>
    </row>
    <row r="68" spans="1:15" s="1" customFormat="1" x14ac:dyDescent="0.25">
      <c r="A68" s="4" t="s">
        <v>114</v>
      </c>
      <c r="B68" s="93">
        <v>270</v>
      </c>
      <c r="C68" s="8">
        <v>268</v>
      </c>
      <c r="D68" s="5">
        <v>1412</v>
      </c>
      <c r="E68" s="5">
        <v>10043</v>
      </c>
      <c r="F68" s="5">
        <v>35001</v>
      </c>
      <c r="G68" s="5">
        <v>43439</v>
      </c>
      <c r="H68" s="5">
        <v>42055</v>
      </c>
      <c r="I68" s="5">
        <v>46684</v>
      </c>
      <c r="J68" s="5">
        <v>39217</v>
      </c>
      <c r="K68" s="5">
        <v>19757</v>
      </c>
      <c r="L68" s="5">
        <v>1949</v>
      </c>
      <c r="M68" s="8">
        <v>259</v>
      </c>
      <c r="N68" s="5">
        <v>240354</v>
      </c>
      <c r="O68" s="87" t="s">
        <v>156</v>
      </c>
    </row>
    <row r="69" spans="1:15" s="1" customFormat="1" x14ac:dyDescent="0.25">
      <c r="A69" s="2" t="s">
        <v>115</v>
      </c>
      <c r="B69" s="92">
        <v>250</v>
      </c>
      <c r="C69" s="7">
        <v>250</v>
      </c>
      <c r="D69" s="6">
        <v>1100</v>
      </c>
      <c r="E69" s="6">
        <v>6200</v>
      </c>
      <c r="F69" s="6">
        <v>20800</v>
      </c>
      <c r="G69" s="6">
        <v>26700</v>
      </c>
      <c r="H69" s="6">
        <v>25400</v>
      </c>
      <c r="I69" s="6">
        <v>29900</v>
      </c>
      <c r="J69" s="6">
        <v>23100</v>
      </c>
      <c r="K69" s="6">
        <v>12800</v>
      </c>
      <c r="L69" s="6">
        <v>1800</v>
      </c>
      <c r="M69" s="7">
        <v>250</v>
      </c>
      <c r="N69" s="5">
        <v>148550</v>
      </c>
      <c r="O69" s="86" t="s">
        <v>157</v>
      </c>
    </row>
    <row r="70" spans="1:15" s="1" customFormat="1" x14ac:dyDescent="0.25">
      <c r="A70" s="2" t="s">
        <v>116</v>
      </c>
      <c r="B70" s="92">
        <v>20</v>
      </c>
      <c r="C70" s="7">
        <v>18</v>
      </c>
      <c r="D70" s="7">
        <v>312</v>
      </c>
      <c r="E70" s="6">
        <v>3843</v>
      </c>
      <c r="F70" s="6">
        <v>14201</v>
      </c>
      <c r="G70" s="6">
        <v>16739</v>
      </c>
      <c r="H70" s="6">
        <v>16655</v>
      </c>
      <c r="I70" s="6">
        <v>16784</v>
      </c>
      <c r="J70" s="6">
        <v>16117</v>
      </c>
      <c r="K70" s="6">
        <v>6957</v>
      </c>
      <c r="L70" s="7">
        <v>149</v>
      </c>
      <c r="M70" s="7">
        <v>9</v>
      </c>
      <c r="N70" s="5">
        <v>91804</v>
      </c>
      <c r="O70" s="86" t="s">
        <v>158</v>
      </c>
    </row>
    <row r="71" spans="1:15" s="1" customFormat="1" x14ac:dyDescent="0.25">
      <c r="A71" s="2" t="s">
        <v>117</v>
      </c>
      <c r="B71" s="7">
        <v>0</v>
      </c>
      <c r="C71" s="7">
        <v>0</v>
      </c>
      <c r="D71" s="7">
        <v>0</v>
      </c>
      <c r="E71" s="7">
        <v>0</v>
      </c>
      <c r="F71" s="7">
        <v>0</v>
      </c>
      <c r="G71" s="7">
        <v>0</v>
      </c>
      <c r="H71" s="7">
        <v>0</v>
      </c>
      <c r="I71" s="7">
        <v>0</v>
      </c>
      <c r="J71" s="7">
        <v>0</v>
      </c>
      <c r="K71" s="7">
        <v>0</v>
      </c>
      <c r="L71" s="7">
        <v>0</v>
      </c>
      <c r="M71" s="7">
        <v>0</v>
      </c>
      <c r="N71" s="8">
        <v>0</v>
      </c>
      <c r="O71" s="86" t="s">
        <v>159</v>
      </c>
    </row>
    <row r="72" spans="1:15" s="1" customFormat="1" x14ac:dyDescent="0.25">
      <c r="A72" s="4" t="s">
        <v>118</v>
      </c>
      <c r="B72" s="90">
        <v>1186</v>
      </c>
      <c r="C72" s="5">
        <v>1239</v>
      </c>
      <c r="D72" s="5">
        <v>2720</v>
      </c>
      <c r="E72" s="5">
        <v>12335</v>
      </c>
      <c r="F72" s="5">
        <v>17520</v>
      </c>
      <c r="G72" s="5">
        <v>12200</v>
      </c>
      <c r="H72" s="5">
        <v>12750</v>
      </c>
      <c r="I72" s="5">
        <v>20910</v>
      </c>
      <c r="J72" s="5">
        <v>12700</v>
      </c>
      <c r="K72" s="5">
        <v>11325</v>
      </c>
      <c r="L72" s="5">
        <v>1850</v>
      </c>
      <c r="M72" s="8">
        <v>925</v>
      </c>
      <c r="N72" s="5">
        <v>107660</v>
      </c>
      <c r="O72" s="87" t="s">
        <v>160</v>
      </c>
    </row>
    <row r="73" spans="1:15" s="1" customFormat="1" x14ac:dyDescent="0.25">
      <c r="A73" s="2" t="s">
        <v>119</v>
      </c>
      <c r="B73" s="91">
        <v>1186</v>
      </c>
      <c r="C73" s="6">
        <v>1239</v>
      </c>
      <c r="D73" s="6">
        <v>2720</v>
      </c>
      <c r="E73" s="6">
        <v>12335</v>
      </c>
      <c r="F73" s="6">
        <v>17520</v>
      </c>
      <c r="G73" s="6">
        <v>12200</v>
      </c>
      <c r="H73" s="6">
        <v>12750</v>
      </c>
      <c r="I73" s="6">
        <v>20910</v>
      </c>
      <c r="J73" s="6">
        <v>12700</v>
      </c>
      <c r="K73" s="6">
        <v>11325</v>
      </c>
      <c r="L73" s="6">
        <v>1850</v>
      </c>
      <c r="M73" s="7">
        <v>925</v>
      </c>
      <c r="N73" s="5">
        <v>107660</v>
      </c>
      <c r="O73" s="86" t="s">
        <v>161</v>
      </c>
    </row>
    <row r="74" spans="1:15" s="1" customFormat="1" x14ac:dyDescent="0.25">
      <c r="A74" s="4" t="s">
        <v>120</v>
      </c>
      <c r="B74" s="93">
        <v>249</v>
      </c>
      <c r="C74" s="8">
        <v>134</v>
      </c>
      <c r="D74" s="8">
        <v>604</v>
      </c>
      <c r="E74" s="5">
        <v>21430</v>
      </c>
      <c r="F74" s="5">
        <v>59547</v>
      </c>
      <c r="G74" s="5">
        <v>53971</v>
      </c>
      <c r="H74" s="5">
        <v>60043</v>
      </c>
      <c r="I74" s="5">
        <v>71139</v>
      </c>
      <c r="J74" s="5">
        <v>67615</v>
      </c>
      <c r="K74" s="5">
        <v>49075</v>
      </c>
      <c r="L74" s="8">
        <v>664</v>
      </c>
      <c r="M74" s="8">
        <v>122</v>
      </c>
      <c r="N74" s="5">
        <v>384593</v>
      </c>
      <c r="O74" s="87" t="s">
        <v>162</v>
      </c>
    </row>
    <row r="75" spans="1:15" s="1" customFormat="1" x14ac:dyDescent="0.25">
      <c r="A75" s="2" t="s">
        <v>121</v>
      </c>
      <c r="B75" s="92">
        <v>175</v>
      </c>
      <c r="C75" s="7">
        <v>85</v>
      </c>
      <c r="D75" s="7">
        <v>404</v>
      </c>
      <c r="E75" s="6">
        <v>6246</v>
      </c>
      <c r="F75" s="6">
        <v>16451</v>
      </c>
      <c r="G75" s="6">
        <v>14628</v>
      </c>
      <c r="H75" s="6">
        <v>16063</v>
      </c>
      <c r="I75" s="6">
        <v>21401</v>
      </c>
      <c r="J75" s="6">
        <v>18861</v>
      </c>
      <c r="K75" s="6">
        <v>14565</v>
      </c>
      <c r="L75" s="7">
        <v>470</v>
      </c>
      <c r="M75" s="7">
        <v>50</v>
      </c>
      <c r="N75" s="5">
        <v>109399</v>
      </c>
      <c r="O75" s="86" t="s">
        <v>163</v>
      </c>
    </row>
    <row r="76" spans="1:15" s="1" customFormat="1" x14ac:dyDescent="0.25">
      <c r="A76" s="2" t="s">
        <v>122</v>
      </c>
      <c r="B76" s="92">
        <v>52</v>
      </c>
      <c r="C76" s="7">
        <v>23</v>
      </c>
      <c r="D76" s="7">
        <v>130</v>
      </c>
      <c r="E76" s="6">
        <v>1555</v>
      </c>
      <c r="F76" s="6">
        <v>3605</v>
      </c>
      <c r="G76" s="6">
        <v>2146</v>
      </c>
      <c r="H76" s="6">
        <v>1747</v>
      </c>
      <c r="I76" s="6">
        <v>2689</v>
      </c>
      <c r="J76" s="6">
        <v>3034</v>
      </c>
      <c r="K76" s="6">
        <v>1576</v>
      </c>
      <c r="L76" s="7">
        <v>73</v>
      </c>
      <c r="M76" s="7">
        <v>37</v>
      </c>
      <c r="N76" s="5">
        <v>16667</v>
      </c>
      <c r="O76" s="86" t="s">
        <v>164</v>
      </c>
    </row>
    <row r="77" spans="1:15" s="1" customFormat="1" x14ac:dyDescent="0.25">
      <c r="A77" s="2" t="s">
        <v>123</v>
      </c>
      <c r="B77" s="92">
        <v>22</v>
      </c>
      <c r="C77" s="7">
        <v>26</v>
      </c>
      <c r="D77" s="7">
        <v>70</v>
      </c>
      <c r="E77" s="6">
        <v>1210</v>
      </c>
      <c r="F77" s="6">
        <v>1589</v>
      </c>
      <c r="G77" s="7">
        <v>836</v>
      </c>
      <c r="H77" s="7">
        <v>830</v>
      </c>
      <c r="I77" s="6">
        <v>1070</v>
      </c>
      <c r="J77" s="6">
        <v>1370</v>
      </c>
      <c r="K77" s="6">
        <v>1336</v>
      </c>
      <c r="L77" s="7">
        <v>57</v>
      </c>
      <c r="M77" s="7">
        <v>0</v>
      </c>
      <c r="N77" s="5">
        <v>8416</v>
      </c>
      <c r="O77" s="86" t="s">
        <v>165</v>
      </c>
    </row>
    <row r="78" spans="1:15" s="1" customFormat="1" x14ac:dyDescent="0.25">
      <c r="A78" s="2" t="s">
        <v>124</v>
      </c>
      <c r="B78" s="92">
        <v>0</v>
      </c>
      <c r="C78" s="7">
        <v>0</v>
      </c>
      <c r="D78" s="7">
        <v>0</v>
      </c>
      <c r="E78" s="6">
        <v>12419</v>
      </c>
      <c r="F78" s="6">
        <v>37902</v>
      </c>
      <c r="G78" s="6">
        <v>36361</v>
      </c>
      <c r="H78" s="6">
        <v>41403</v>
      </c>
      <c r="I78" s="6">
        <v>45979</v>
      </c>
      <c r="J78" s="6">
        <v>44350</v>
      </c>
      <c r="K78" s="6">
        <v>31598</v>
      </c>
      <c r="L78" s="7">
        <v>64</v>
      </c>
      <c r="M78" s="7">
        <v>35</v>
      </c>
      <c r="N78" s="5">
        <v>250111</v>
      </c>
      <c r="O78" s="86" t="s">
        <v>166</v>
      </c>
    </row>
    <row r="79" spans="1:15" s="1" customFormat="1" x14ac:dyDescent="0.25">
      <c r="A79" s="2" t="s">
        <v>125</v>
      </c>
      <c r="B79" s="92">
        <v>0</v>
      </c>
      <c r="C79" s="7">
        <v>0</v>
      </c>
      <c r="D79" s="7">
        <v>0</v>
      </c>
      <c r="E79" s="7">
        <v>0</v>
      </c>
      <c r="F79" s="7">
        <v>0</v>
      </c>
      <c r="G79" s="7">
        <v>0</v>
      </c>
      <c r="H79" s="7">
        <v>0</v>
      </c>
      <c r="I79" s="7">
        <v>0</v>
      </c>
      <c r="J79" s="7">
        <v>0</v>
      </c>
      <c r="K79" s="7">
        <v>0</v>
      </c>
      <c r="L79" s="7">
        <v>0</v>
      </c>
      <c r="M79" s="7">
        <v>0</v>
      </c>
      <c r="N79" s="8">
        <v>0</v>
      </c>
      <c r="O79" s="86" t="s">
        <v>167</v>
      </c>
    </row>
    <row r="80" spans="1:15" s="1" customFormat="1" x14ac:dyDescent="0.25">
      <c r="A80" s="4" t="s">
        <v>126</v>
      </c>
      <c r="B80" s="93">
        <v>10</v>
      </c>
      <c r="C80" s="8">
        <v>0</v>
      </c>
      <c r="D80" s="8">
        <v>43</v>
      </c>
      <c r="E80" s="8">
        <v>499</v>
      </c>
      <c r="F80" s="5">
        <v>4112</v>
      </c>
      <c r="G80" s="5">
        <v>5416</v>
      </c>
      <c r="H80" s="5">
        <v>6350</v>
      </c>
      <c r="I80" s="5">
        <v>9886</v>
      </c>
      <c r="J80" s="5">
        <v>5446</v>
      </c>
      <c r="K80" s="5">
        <v>1972</v>
      </c>
      <c r="L80" s="8">
        <v>28</v>
      </c>
      <c r="M80" s="8">
        <v>143</v>
      </c>
      <c r="N80" s="5">
        <v>33905</v>
      </c>
      <c r="O80" s="87" t="s">
        <v>168</v>
      </c>
    </row>
    <row r="81" spans="1:15" s="1" customFormat="1" x14ac:dyDescent="0.25">
      <c r="A81" s="2" t="s">
        <v>127</v>
      </c>
      <c r="B81" s="92">
        <v>10</v>
      </c>
      <c r="C81" s="7">
        <v>0</v>
      </c>
      <c r="D81" s="7">
        <v>43</v>
      </c>
      <c r="E81" s="7">
        <v>99</v>
      </c>
      <c r="F81" s="7">
        <v>504</v>
      </c>
      <c r="G81" s="7">
        <v>689</v>
      </c>
      <c r="H81" s="7">
        <v>818</v>
      </c>
      <c r="I81" s="6">
        <v>1430</v>
      </c>
      <c r="J81" s="7">
        <v>715</v>
      </c>
      <c r="K81" s="7">
        <v>322</v>
      </c>
      <c r="L81" s="7">
        <v>28</v>
      </c>
      <c r="M81" s="7">
        <v>3</v>
      </c>
      <c r="N81" s="5">
        <v>4661</v>
      </c>
      <c r="O81" s="86" t="s">
        <v>169</v>
      </c>
    </row>
    <row r="82" spans="1:15" s="1" customFormat="1" x14ac:dyDescent="0.25">
      <c r="A82" s="2" t="s">
        <v>128</v>
      </c>
      <c r="B82" s="92">
        <v>0</v>
      </c>
      <c r="C82" s="7">
        <v>0</v>
      </c>
      <c r="D82" s="7">
        <v>0</v>
      </c>
      <c r="E82" s="7">
        <v>400</v>
      </c>
      <c r="F82" s="6">
        <v>3608</v>
      </c>
      <c r="G82" s="6">
        <v>4727</v>
      </c>
      <c r="H82" s="6">
        <v>5532</v>
      </c>
      <c r="I82" s="6">
        <v>8456</v>
      </c>
      <c r="J82" s="6">
        <v>4731</v>
      </c>
      <c r="K82" s="6">
        <v>1650</v>
      </c>
      <c r="L82" s="7">
        <v>0</v>
      </c>
      <c r="M82" s="7">
        <v>140</v>
      </c>
      <c r="N82" s="5">
        <v>29244</v>
      </c>
      <c r="O82" s="86" t="s">
        <v>170</v>
      </c>
    </row>
    <row r="83" spans="1:15" s="1" customFormat="1" x14ac:dyDescent="0.25">
      <c r="A83" s="4" t="s">
        <v>129</v>
      </c>
      <c r="B83" s="93">
        <v>15</v>
      </c>
      <c r="C83" s="8">
        <v>14</v>
      </c>
      <c r="D83" s="8">
        <v>20</v>
      </c>
      <c r="E83" s="8">
        <v>32</v>
      </c>
      <c r="F83" s="8">
        <v>96</v>
      </c>
      <c r="G83" s="8">
        <v>35</v>
      </c>
      <c r="H83" s="8">
        <v>21</v>
      </c>
      <c r="I83" s="8">
        <v>132</v>
      </c>
      <c r="J83" s="8">
        <v>89</v>
      </c>
      <c r="K83" s="8">
        <v>14</v>
      </c>
      <c r="L83" s="8">
        <v>23</v>
      </c>
      <c r="M83" s="8">
        <v>18</v>
      </c>
      <c r="N83" s="8">
        <v>509</v>
      </c>
      <c r="O83" s="87" t="s">
        <v>171</v>
      </c>
    </row>
    <row r="84" spans="1:15" s="1" customFormat="1" x14ac:dyDescent="0.25">
      <c r="A84" s="2" t="s">
        <v>130</v>
      </c>
      <c r="B84" s="92">
        <v>15</v>
      </c>
      <c r="C84" s="7">
        <v>14</v>
      </c>
      <c r="D84" s="7">
        <v>20</v>
      </c>
      <c r="E84" s="7">
        <v>32</v>
      </c>
      <c r="F84" s="7">
        <v>96</v>
      </c>
      <c r="G84" s="7">
        <v>35</v>
      </c>
      <c r="H84" s="7">
        <v>21</v>
      </c>
      <c r="I84" s="7">
        <v>132</v>
      </c>
      <c r="J84" s="7">
        <v>89</v>
      </c>
      <c r="K84" s="7">
        <v>14</v>
      </c>
      <c r="L84" s="7">
        <v>23</v>
      </c>
      <c r="M84" s="7">
        <v>18</v>
      </c>
      <c r="N84" s="8">
        <v>509</v>
      </c>
      <c r="O84" s="86" t="s">
        <v>172</v>
      </c>
    </row>
    <row r="85" spans="1:15" s="1" customFormat="1" x14ac:dyDescent="0.25">
      <c r="A85" s="4" t="s">
        <v>131</v>
      </c>
      <c r="B85" s="93">
        <v>454</v>
      </c>
      <c r="C85" s="8">
        <v>317</v>
      </c>
      <c r="D85" s="8">
        <v>435</v>
      </c>
      <c r="E85" s="5">
        <v>3033</v>
      </c>
      <c r="F85" s="5">
        <v>5374</v>
      </c>
      <c r="G85" s="5">
        <v>5169</v>
      </c>
      <c r="H85" s="5">
        <v>5359</v>
      </c>
      <c r="I85" s="5">
        <v>9883</v>
      </c>
      <c r="J85" s="5">
        <v>4747</v>
      </c>
      <c r="K85" s="5">
        <v>3392</v>
      </c>
      <c r="L85" s="8">
        <v>622</v>
      </c>
      <c r="M85" s="8">
        <v>281</v>
      </c>
      <c r="N85" s="5">
        <v>39066</v>
      </c>
      <c r="O85" s="87" t="s">
        <v>173</v>
      </c>
    </row>
    <row r="86" spans="1:15" s="1" customFormat="1" x14ac:dyDescent="0.25">
      <c r="A86" s="2" t="s">
        <v>132</v>
      </c>
      <c r="B86" s="92">
        <v>367</v>
      </c>
      <c r="C86" s="7">
        <v>183</v>
      </c>
      <c r="D86" s="7">
        <v>206</v>
      </c>
      <c r="E86" s="6">
        <v>2176</v>
      </c>
      <c r="F86" s="6">
        <v>3584</v>
      </c>
      <c r="G86" s="6">
        <v>3444</v>
      </c>
      <c r="H86" s="6">
        <v>3166</v>
      </c>
      <c r="I86" s="6">
        <v>5279</v>
      </c>
      <c r="J86" s="6">
        <v>3086</v>
      </c>
      <c r="K86" s="6">
        <v>2525</v>
      </c>
      <c r="L86" s="7">
        <v>402</v>
      </c>
      <c r="M86" s="7">
        <v>144</v>
      </c>
      <c r="N86" s="5">
        <v>24562</v>
      </c>
      <c r="O86" s="86" t="s">
        <v>174</v>
      </c>
    </row>
    <row r="87" spans="1:15" s="1" customFormat="1" x14ac:dyDescent="0.25">
      <c r="A87" s="2" t="s">
        <v>133</v>
      </c>
      <c r="B87" s="7">
        <v>0</v>
      </c>
      <c r="C87" s="7">
        <v>0</v>
      </c>
      <c r="D87" s="7">
        <v>0</v>
      </c>
      <c r="E87" s="7">
        <v>0</v>
      </c>
      <c r="F87" s="7">
        <v>0</v>
      </c>
      <c r="G87" s="7">
        <v>0</v>
      </c>
      <c r="H87" s="7">
        <v>0</v>
      </c>
      <c r="I87" s="7">
        <v>0</v>
      </c>
      <c r="J87" s="7">
        <v>0</v>
      </c>
      <c r="K87" s="7">
        <v>0</v>
      </c>
      <c r="L87" s="7">
        <v>0</v>
      </c>
      <c r="M87" s="7">
        <v>0</v>
      </c>
      <c r="N87" s="8">
        <v>0</v>
      </c>
      <c r="O87" s="86" t="s">
        <v>175</v>
      </c>
    </row>
    <row r="88" spans="1:15" s="1" customFormat="1" x14ac:dyDescent="0.25">
      <c r="A88" s="2" t="s">
        <v>134</v>
      </c>
      <c r="B88" s="92">
        <v>87</v>
      </c>
      <c r="C88" s="7">
        <v>134</v>
      </c>
      <c r="D88" s="7">
        <v>229</v>
      </c>
      <c r="E88" s="7">
        <v>857</v>
      </c>
      <c r="F88" s="6">
        <v>1790</v>
      </c>
      <c r="G88" s="6">
        <v>1725</v>
      </c>
      <c r="H88" s="6">
        <v>2193</v>
      </c>
      <c r="I88" s="6">
        <v>4604</v>
      </c>
      <c r="J88" s="6">
        <v>1661</v>
      </c>
      <c r="K88" s="7">
        <v>867</v>
      </c>
      <c r="L88" s="7">
        <v>220</v>
      </c>
      <c r="M88" s="7">
        <v>137</v>
      </c>
      <c r="N88" s="5">
        <v>14504</v>
      </c>
      <c r="O88" s="86" t="s">
        <v>176</v>
      </c>
    </row>
    <row r="89" spans="1:15" s="1" customFormat="1" x14ac:dyDescent="0.25">
      <c r="A89" s="4" t="s">
        <v>135</v>
      </c>
      <c r="B89" s="93">
        <v>180</v>
      </c>
      <c r="C89" s="8">
        <v>100</v>
      </c>
      <c r="D89" s="8">
        <v>350</v>
      </c>
      <c r="E89" s="5">
        <v>1300</v>
      </c>
      <c r="F89" s="5">
        <v>2370</v>
      </c>
      <c r="G89" s="5">
        <v>1200</v>
      </c>
      <c r="H89" s="5">
        <v>1150</v>
      </c>
      <c r="I89" s="5">
        <v>1850</v>
      </c>
      <c r="J89" s="5">
        <v>1900</v>
      </c>
      <c r="K89" s="5">
        <v>1000</v>
      </c>
      <c r="L89" s="8">
        <v>350</v>
      </c>
      <c r="M89" s="8">
        <v>150</v>
      </c>
      <c r="N89" s="5">
        <v>11900</v>
      </c>
      <c r="O89" s="87" t="s">
        <v>177</v>
      </c>
    </row>
    <row r="90" spans="1:15" s="1" customFormat="1" x14ac:dyDescent="0.25">
      <c r="A90" s="2" t="s">
        <v>136</v>
      </c>
      <c r="B90" s="92">
        <v>180</v>
      </c>
      <c r="C90" s="7">
        <v>100</v>
      </c>
      <c r="D90" s="7">
        <v>350</v>
      </c>
      <c r="E90" s="6">
        <v>1300</v>
      </c>
      <c r="F90" s="6">
        <v>2370</v>
      </c>
      <c r="G90" s="6">
        <v>1200</v>
      </c>
      <c r="H90" s="6">
        <v>1150</v>
      </c>
      <c r="I90" s="6">
        <v>1850</v>
      </c>
      <c r="J90" s="6">
        <v>1900</v>
      </c>
      <c r="K90" s="6">
        <v>1000</v>
      </c>
      <c r="L90" s="7">
        <v>350</v>
      </c>
      <c r="M90" s="7">
        <v>150</v>
      </c>
      <c r="N90" s="5">
        <v>11900</v>
      </c>
      <c r="O90" s="86" t="s">
        <v>178</v>
      </c>
    </row>
    <row r="91" spans="1:15" s="1" customFormat="1" x14ac:dyDescent="0.25">
      <c r="A91" s="4" t="s">
        <v>179</v>
      </c>
      <c r="B91" s="93">
        <v>355</v>
      </c>
      <c r="C91" s="8">
        <v>597</v>
      </c>
      <c r="D91" s="8">
        <v>709</v>
      </c>
      <c r="E91" s="5">
        <v>3140</v>
      </c>
      <c r="F91" s="5">
        <v>7744</v>
      </c>
      <c r="G91" s="5">
        <v>6842</v>
      </c>
      <c r="H91" s="5">
        <v>6117</v>
      </c>
      <c r="I91" s="5">
        <v>10717</v>
      </c>
      <c r="J91" s="5">
        <v>8619</v>
      </c>
      <c r="K91" s="5">
        <v>4019</v>
      </c>
      <c r="L91" s="5">
        <v>1000</v>
      </c>
      <c r="M91" s="8">
        <v>273</v>
      </c>
      <c r="N91" s="5">
        <v>50132</v>
      </c>
      <c r="O91" s="87" t="s">
        <v>192</v>
      </c>
    </row>
    <row r="92" spans="1:15" s="1" customFormat="1" x14ac:dyDescent="0.25">
      <c r="A92" s="2" t="s">
        <v>180</v>
      </c>
      <c r="B92" s="92">
        <v>355</v>
      </c>
      <c r="C92" s="7">
        <v>597</v>
      </c>
      <c r="D92" s="7">
        <v>709</v>
      </c>
      <c r="E92" s="6">
        <v>3140</v>
      </c>
      <c r="F92" s="6">
        <v>7744</v>
      </c>
      <c r="G92" s="6">
        <v>6842</v>
      </c>
      <c r="H92" s="6">
        <v>6117</v>
      </c>
      <c r="I92" s="6">
        <v>10717</v>
      </c>
      <c r="J92" s="6">
        <v>8619</v>
      </c>
      <c r="K92" s="6">
        <v>4019</v>
      </c>
      <c r="L92" s="6">
        <v>1000</v>
      </c>
      <c r="M92" s="7">
        <v>273</v>
      </c>
      <c r="N92" s="5">
        <v>50132</v>
      </c>
      <c r="O92" s="86" t="s">
        <v>193</v>
      </c>
    </row>
    <row r="93" spans="1:15" s="1" customFormat="1" x14ac:dyDescent="0.25">
      <c r="A93" s="4" t="s">
        <v>181</v>
      </c>
      <c r="B93" s="93">
        <v>71</v>
      </c>
      <c r="C93" s="8">
        <v>75</v>
      </c>
      <c r="D93" s="8">
        <v>253</v>
      </c>
      <c r="E93" s="8">
        <v>913</v>
      </c>
      <c r="F93" s="5">
        <v>3609</v>
      </c>
      <c r="G93" s="5">
        <v>3780</v>
      </c>
      <c r="H93" s="5">
        <v>5660</v>
      </c>
      <c r="I93" s="5">
        <v>9100</v>
      </c>
      <c r="J93" s="5">
        <v>2950</v>
      </c>
      <c r="K93" s="5">
        <v>1212</v>
      </c>
      <c r="L93" s="8">
        <v>128</v>
      </c>
      <c r="M93" s="8">
        <v>60</v>
      </c>
      <c r="N93" s="5">
        <v>27811</v>
      </c>
      <c r="O93" s="87" t="s">
        <v>194</v>
      </c>
    </row>
    <row r="94" spans="1:15" s="1" customFormat="1" x14ac:dyDescent="0.25">
      <c r="A94" s="2" t="s">
        <v>182</v>
      </c>
      <c r="B94" s="92">
        <v>50</v>
      </c>
      <c r="C94" s="7">
        <v>65</v>
      </c>
      <c r="D94" s="7">
        <v>132</v>
      </c>
      <c r="E94" s="7">
        <v>773</v>
      </c>
      <c r="F94" s="6">
        <v>2920</v>
      </c>
      <c r="G94" s="6">
        <v>3030</v>
      </c>
      <c r="H94" s="6">
        <v>4870</v>
      </c>
      <c r="I94" s="6">
        <v>8300</v>
      </c>
      <c r="J94" s="6">
        <v>2550</v>
      </c>
      <c r="K94" s="6">
        <v>1152</v>
      </c>
      <c r="L94" s="7">
        <v>68</v>
      </c>
      <c r="M94" s="7">
        <v>20</v>
      </c>
      <c r="N94" s="5">
        <v>23930</v>
      </c>
      <c r="O94" s="86" t="s">
        <v>195</v>
      </c>
    </row>
    <row r="95" spans="1:15" s="1" customFormat="1" x14ac:dyDescent="0.25">
      <c r="A95" s="2" t="s">
        <v>183</v>
      </c>
      <c r="B95" s="92">
        <v>21</v>
      </c>
      <c r="C95" s="7">
        <v>10</v>
      </c>
      <c r="D95" s="7">
        <v>121</v>
      </c>
      <c r="E95" s="7">
        <v>140</v>
      </c>
      <c r="F95" s="7">
        <v>689</v>
      </c>
      <c r="G95" s="7">
        <v>750</v>
      </c>
      <c r="H95" s="7">
        <v>790</v>
      </c>
      <c r="I95" s="7">
        <v>800</v>
      </c>
      <c r="J95" s="7">
        <v>400</v>
      </c>
      <c r="K95" s="7">
        <v>60</v>
      </c>
      <c r="L95" s="7">
        <v>60</v>
      </c>
      <c r="M95" s="7">
        <v>40</v>
      </c>
      <c r="N95" s="5">
        <v>3881</v>
      </c>
      <c r="O95" s="86" t="s">
        <v>196</v>
      </c>
    </row>
    <row r="96" spans="1:15" s="1" customFormat="1" x14ac:dyDescent="0.25">
      <c r="A96" s="4" t="s">
        <v>184</v>
      </c>
      <c r="B96" s="90">
        <v>1273</v>
      </c>
      <c r="C96" s="8">
        <v>695</v>
      </c>
      <c r="D96" s="8">
        <v>602</v>
      </c>
      <c r="E96" s="5">
        <v>1067</v>
      </c>
      <c r="F96" s="5">
        <v>8084</v>
      </c>
      <c r="G96" s="5">
        <v>10176</v>
      </c>
      <c r="H96" s="5">
        <v>10546</v>
      </c>
      <c r="I96" s="5">
        <v>15800</v>
      </c>
      <c r="J96" s="5">
        <v>9121</v>
      </c>
      <c r="K96" s="5">
        <v>5358</v>
      </c>
      <c r="L96" s="8">
        <v>63</v>
      </c>
      <c r="M96" s="8">
        <v>0</v>
      </c>
      <c r="N96" s="5">
        <v>62785</v>
      </c>
      <c r="O96" s="87" t="s">
        <v>197</v>
      </c>
    </row>
    <row r="97" spans="1:18" s="1" customFormat="1" x14ac:dyDescent="0.25">
      <c r="A97" s="2" t="s">
        <v>185</v>
      </c>
      <c r="B97" s="91">
        <v>1250</v>
      </c>
      <c r="C97" s="7">
        <v>680</v>
      </c>
      <c r="D97" s="7">
        <v>550</v>
      </c>
      <c r="E97" s="7">
        <v>563</v>
      </c>
      <c r="F97" s="6">
        <v>3278</v>
      </c>
      <c r="G97" s="6">
        <v>3625</v>
      </c>
      <c r="H97" s="6">
        <v>3533</v>
      </c>
      <c r="I97" s="6">
        <v>5502</v>
      </c>
      <c r="J97" s="6">
        <v>3123</v>
      </c>
      <c r="K97" s="6">
        <v>2123</v>
      </c>
      <c r="L97" s="7">
        <v>0</v>
      </c>
      <c r="M97" s="7">
        <v>0</v>
      </c>
      <c r="N97" s="5">
        <v>24227</v>
      </c>
      <c r="O97" s="86" t="s">
        <v>198</v>
      </c>
    </row>
    <row r="98" spans="1:18" s="1" customFormat="1" x14ac:dyDescent="0.25">
      <c r="A98" s="2" t="s">
        <v>186</v>
      </c>
      <c r="B98" s="92">
        <v>23</v>
      </c>
      <c r="C98" s="7">
        <v>15</v>
      </c>
      <c r="D98" s="7">
        <v>52</v>
      </c>
      <c r="E98" s="7">
        <v>504</v>
      </c>
      <c r="F98" s="6">
        <v>4806</v>
      </c>
      <c r="G98" s="6">
        <v>6551</v>
      </c>
      <c r="H98" s="6">
        <v>7013</v>
      </c>
      <c r="I98" s="6">
        <v>10298</v>
      </c>
      <c r="J98" s="6">
        <v>5998</v>
      </c>
      <c r="K98" s="6">
        <v>3235</v>
      </c>
      <c r="L98" s="7">
        <v>63</v>
      </c>
      <c r="M98" s="7">
        <v>0</v>
      </c>
      <c r="N98" s="5">
        <v>38558</v>
      </c>
      <c r="O98" s="86" t="s">
        <v>199</v>
      </c>
    </row>
    <row r="99" spans="1:18" s="1" customFormat="1" x14ac:dyDescent="0.25">
      <c r="A99" s="4" t="s">
        <v>187</v>
      </c>
      <c r="B99" s="90">
        <v>4300</v>
      </c>
      <c r="C99" s="5">
        <v>3700</v>
      </c>
      <c r="D99" s="5">
        <v>9400</v>
      </c>
      <c r="E99" s="5">
        <v>24500</v>
      </c>
      <c r="F99" s="5">
        <v>35336</v>
      </c>
      <c r="G99" s="5">
        <v>26300</v>
      </c>
      <c r="H99" s="5">
        <v>26300</v>
      </c>
      <c r="I99" s="5">
        <v>33700</v>
      </c>
      <c r="J99" s="5">
        <v>27700</v>
      </c>
      <c r="K99" s="5">
        <v>24400</v>
      </c>
      <c r="L99" s="5">
        <v>4700</v>
      </c>
      <c r="M99" s="5">
        <v>1800</v>
      </c>
      <c r="N99" s="5">
        <v>222136</v>
      </c>
      <c r="O99" s="87" t="s">
        <v>200</v>
      </c>
    </row>
    <row r="100" spans="1:18" s="1" customFormat="1" x14ac:dyDescent="0.25">
      <c r="A100" s="2" t="s">
        <v>188</v>
      </c>
      <c r="B100" s="91">
        <v>4300</v>
      </c>
      <c r="C100" s="6">
        <v>3700</v>
      </c>
      <c r="D100" s="6">
        <v>9400</v>
      </c>
      <c r="E100" s="6">
        <v>24500</v>
      </c>
      <c r="F100" s="6">
        <v>35336</v>
      </c>
      <c r="G100" s="6">
        <v>26300</v>
      </c>
      <c r="H100" s="6">
        <v>26300</v>
      </c>
      <c r="I100" s="6">
        <v>33700</v>
      </c>
      <c r="J100" s="6">
        <v>27700</v>
      </c>
      <c r="K100" s="6">
        <v>24400</v>
      </c>
      <c r="L100" s="6">
        <v>4700</v>
      </c>
      <c r="M100" s="6">
        <v>1800</v>
      </c>
      <c r="N100" s="5">
        <v>222136</v>
      </c>
      <c r="O100" s="86" t="s">
        <v>201</v>
      </c>
    </row>
    <row r="101" spans="1:18" s="1" customFormat="1" x14ac:dyDescent="0.25">
      <c r="A101" s="4" t="s">
        <v>189</v>
      </c>
      <c r="B101" s="93">
        <v>20</v>
      </c>
      <c r="C101" s="8">
        <v>25</v>
      </c>
      <c r="D101" s="8">
        <v>40</v>
      </c>
      <c r="E101" s="8">
        <v>282</v>
      </c>
      <c r="F101" s="5">
        <v>1159</v>
      </c>
      <c r="G101" s="5">
        <v>1778</v>
      </c>
      <c r="H101" s="5">
        <v>1465</v>
      </c>
      <c r="I101" s="5">
        <v>1896</v>
      </c>
      <c r="J101" s="5">
        <v>1614</v>
      </c>
      <c r="K101" s="5">
        <v>1084</v>
      </c>
      <c r="L101" s="8">
        <v>38</v>
      </c>
      <c r="M101" s="8">
        <v>29</v>
      </c>
      <c r="N101" s="5">
        <v>9430</v>
      </c>
      <c r="O101" s="87" t="s">
        <v>202</v>
      </c>
    </row>
    <row r="102" spans="1:18" s="1" customFormat="1" x14ac:dyDescent="0.25">
      <c r="A102" s="2" t="s">
        <v>190</v>
      </c>
      <c r="B102" s="92">
        <v>20</v>
      </c>
      <c r="C102" s="7">
        <v>25</v>
      </c>
      <c r="D102" s="7">
        <v>40</v>
      </c>
      <c r="E102" s="7">
        <v>282</v>
      </c>
      <c r="F102" s="6">
        <v>1159</v>
      </c>
      <c r="G102" s="6">
        <v>1778</v>
      </c>
      <c r="H102" s="6">
        <v>1465</v>
      </c>
      <c r="I102" s="6">
        <v>1896</v>
      </c>
      <c r="J102" s="6">
        <v>1614</v>
      </c>
      <c r="K102" s="6">
        <v>1084</v>
      </c>
      <c r="L102" s="7">
        <v>38</v>
      </c>
      <c r="M102" s="7">
        <v>29</v>
      </c>
      <c r="N102" s="5">
        <v>9430</v>
      </c>
      <c r="O102" s="86" t="s">
        <v>203</v>
      </c>
    </row>
    <row r="103" spans="1:18" s="1" customFormat="1" x14ac:dyDescent="0.25">
      <c r="A103" s="2"/>
      <c r="B103" s="92"/>
      <c r="C103" s="7"/>
      <c r="D103" s="7"/>
      <c r="E103" s="7"/>
      <c r="F103" s="6"/>
      <c r="G103" s="6"/>
      <c r="H103" s="6"/>
      <c r="I103" s="6"/>
      <c r="J103" s="6"/>
      <c r="K103" s="6"/>
      <c r="L103" s="7"/>
      <c r="M103" s="7"/>
      <c r="N103" s="5"/>
      <c r="O103" s="86"/>
    </row>
    <row r="105" spans="1:18" s="1" customFormat="1" x14ac:dyDescent="0.25">
      <c r="B105" s="85"/>
      <c r="O105" s="85"/>
    </row>
    <row r="106" spans="1:18" s="1" customFormat="1" x14ac:dyDescent="0.25">
      <c r="A106" s="9"/>
      <c r="B106" s="85"/>
      <c r="O106" s="85"/>
    </row>
    <row r="107" spans="1:18" s="1" customFormat="1" x14ac:dyDescent="0.25">
      <c r="B107" s="85"/>
      <c r="O107" s="85"/>
    </row>
    <row r="108" spans="1:18" s="1" customFormat="1" ht="13.8" x14ac:dyDescent="0.3">
      <c r="A108" s="9" t="s">
        <v>205</v>
      </c>
      <c r="B108" s="85"/>
      <c r="O108" s="455" t="s">
        <v>356</v>
      </c>
      <c r="P108" s="456"/>
      <c r="Q108" s="456"/>
      <c r="R108" s="456"/>
    </row>
  </sheetData>
  <mergeCells count="3">
    <mergeCell ref="O108:R108"/>
    <mergeCell ref="A1:O1"/>
    <mergeCell ref="A2:O2"/>
  </mergeCells>
  <phoneticPr fontId="0"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11"/>
  <sheetViews>
    <sheetView topLeftCell="C79" workbookViewId="0">
      <selection activeCell="A5" sqref="A5:IV5"/>
    </sheetView>
  </sheetViews>
  <sheetFormatPr defaultRowHeight="13.2" x14ac:dyDescent="0.25"/>
  <cols>
    <col min="1" max="1" width="31.109375" customWidth="1"/>
    <col min="2" max="2" width="8.77734375" style="96" customWidth="1"/>
    <col min="14" max="14" width="15.21875" customWidth="1"/>
    <col min="15" max="15" width="32.21875" style="96" bestFit="1" customWidth="1"/>
  </cols>
  <sheetData>
    <row r="1" spans="1:15" s="1" customFormat="1" x14ac:dyDescent="0.25">
      <c r="A1" s="460" t="s">
        <v>598</v>
      </c>
      <c r="B1" s="460"/>
      <c r="C1" s="460"/>
      <c r="D1" s="460"/>
      <c r="E1" s="460"/>
      <c r="F1" s="460"/>
      <c r="G1" s="460"/>
      <c r="H1" s="460"/>
      <c r="I1" s="460"/>
      <c r="J1" s="460"/>
      <c r="K1" s="460"/>
      <c r="L1" s="460"/>
      <c r="M1" s="460"/>
      <c r="N1" s="460"/>
      <c r="O1" s="85"/>
    </row>
    <row r="2" spans="1:15" s="1" customFormat="1" ht="13.8" x14ac:dyDescent="0.25">
      <c r="A2" s="461" t="s">
        <v>281</v>
      </c>
      <c r="B2" s="461"/>
      <c r="C2" s="461"/>
      <c r="D2" s="461"/>
      <c r="E2" s="461"/>
      <c r="F2" s="461"/>
      <c r="G2" s="461"/>
      <c r="H2" s="461"/>
      <c r="I2" s="461"/>
      <c r="J2" s="461"/>
      <c r="K2" s="461"/>
      <c r="L2" s="461"/>
      <c r="M2" s="461"/>
      <c r="N2" s="461"/>
      <c r="O2" s="85"/>
    </row>
    <row r="3" spans="1:15" s="1" customFormat="1" x14ac:dyDescent="0.25">
      <c r="B3" s="85"/>
      <c r="O3" s="85"/>
    </row>
    <row r="4" spans="1:15" ht="16.2" customHeight="1" x14ac:dyDescent="0.25">
      <c r="A4" s="3" t="s">
        <v>0</v>
      </c>
      <c r="B4" s="88" t="s">
        <v>41</v>
      </c>
      <c r="C4" s="13" t="s">
        <v>42</v>
      </c>
      <c r="D4" s="13" t="s">
        <v>43</v>
      </c>
      <c r="E4" s="13" t="s">
        <v>44</v>
      </c>
      <c r="F4" s="13" t="s">
        <v>45</v>
      </c>
      <c r="G4" s="13" t="s">
        <v>46</v>
      </c>
      <c r="H4" s="13" t="s">
        <v>47</v>
      </c>
      <c r="I4" s="13" t="s">
        <v>48</v>
      </c>
      <c r="J4" s="13" t="s">
        <v>49</v>
      </c>
      <c r="K4" s="13" t="s">
        <v>50</v>
      </c>
      <c r="L4" s="13" t="s">
        <v>51</v>
      </c>
      <c r="M4" s="13" t="s">
        <v>52</v>
      </c>
      <c r="N4" s="95" t="s">
        <v>277</v>
      </c>
      <c r="O4" s="87" t="s">
        <v>53</v>
      </c>
    </row>
    <row r="5" spans="1:15" s="205" customFormat="1" ht="13.8" thickBot="1" x14ac:dyDescent="0.3">
      <c r="B5" s="201" t="s">
        <v>583</v>
      </c>
      <c r="C5" s="200" t="s">
        <v>584</v>
      </c>
      <c r="D5" s="200" t="s">
        <v>585</v>
      </c>
      <c r="E5" s="200" t="s">
        <v>586</v>
      </c>
      <c r="F5" s="200" t="s">
        <v>587</v>
      </c>
      <c r="G5" s="200" t="s">
        <v>316</v>
      </c>
      <c r="H5" s="200" t="s">
        <v>588</v>
      </c>
      <c r="I5" s="200" t="s">
        <v>589</v>
      </c>
      <c r="J5" s="200" t="s">
        <v>590</v>
      </c>
      <c r="K5" s="200" t="s">
        <v>591</v>
      </c>
      <c r="L5" s="200" t="s">
        <v>592</v>
      </c>
      <c r="M5" s="200" t="s">
        <v>593</v>
      </c>
      <c r="N5" s="206" t="s">
        <v>594</v>
      </c>
      <c r="O5" s="207"/>
    </row>
    <row r="6" spans="1:15" s="1" customFormat="1" x14ac:dyDescent="0.25">
      <c r="A6" s="4" t="s">
        <v>191</v>
      </c>
      <c r="B6" s="90">
        <v>65397</v>
      </c>
      <c r="C6" s="5">
        <v>108958</v>
      </c>
      <c r="D6" s="5">
        <v>242448</v>
      </c>
      <c r="E6" s="5">
        <v>578727</v>
      </c>
      <c r="F6" s="5">
        <v>878253</v>
      </c>
      <c r="G6" s="5">
        <v>779222</v>
      </c>
      <c r="H6" s="5">
        <v>909331</v>
      </c>
      <c r="I6" s="5">
        <v>1163446</v>
      </c>
      <c r="J6" s="5">
        <v>1024161</v>
      </c>
      <c r="K6" s="5">
        <v>707873</v>
      </c>
      <c r="L6" s="5">
        <v>143303</v>
      </c>
      <c r="M6" s="5">
        <v>73691</v>
      </c>
      <c r="N6" s="5">
        <v>6674810</v>
      </c>
      <c r="O6" s="87" t="s">
        <v>204</v>
      </c>
    </row>
    <row r="7" spans="1:15" s="1" customFormat="1" x14ac:dyDescent="0.25">
      <c r="A7" s="4"/>
      <c r="B7" s="90"/>
      <c r="C7" s="5"/>
      <c r="D7" s="5"/>
      <c r="E7" s="5"/>
      <c r="F7" s="5"/>
      <c r="G7" s="5"/>
      <c r="H7" s="5"/>
      <c r="I7" s="5"/>
      <c r="J7" s="5"/>
      <c r="K7" s="5"/>
      <c r="L7" s="5"/>
      <c r="M7" s="5"/>
      <c r="N7" s="5"/>
      <c r="O7" s="87"/>
    </row>
    <row r="8" spans="1:15" s="1" customFormat="1" x14ac:dyDescent="0.25">
      <c r="A8" s="4" t="s">
        <v>1</v>
      </c>
      <c r="B8" s="90">
        <v>11276</v>
      </c>
      <c r="C8" s="5">
        <v>21466</v>
      </c>
      <c r="D8" s="5">
        <v>38293</v>
      </c>
      <c r="E8" s="5">
        <v>95471</v>
      </c>
      <c r="F8" s="5">
        <v>121339</v>
      </c>
      <c r="G8" s="5">
        <v>95307</v>
      </c>
      <c r="H8" s="5">
        <v>105633</v>
      </c>
      <c r="I8" s="5">
        <v>138603</v>
      </c>
      <c r="J8" s="5">
        <v>125072</v>
      </c>
      <c r="K8" s="5">
        <v>91740</v>
      </c>
      <c r="L8" s="5">
        <v>20039</v>
      </c>
      <c r="M8" s="5">
        <v>12156</v>
      </c>
      <c r="N8" s="5">
        <v>876395</v>
      </c>
      <c r="O8" s="97" t="s">
        <v>54</v>
      </c>
    </row>
    <row r="9" spans="1:15" s="1" customFormat="1" x14ac:dyDescent="0.25">
      <c r="A9" s="2" t="s">
        <v>212</v>
      </c>
      <c r="B9" s="91">
        <v>3210</v>
      </c>
      <c r="C9" s="6">
        <v>8280</v>
      </c>
      <c r="D9" s="6">
        <v>11400</v>
      </c>
      <c r="E9" s="6">
        <v>39461</v>
      </c>
      <c r="F9" s="6">
        <v>52803</v>
      </c>
      <c r="G9" s="6">
        <v>42857</v>
      </c>
      <c r="H9" s="6">
        <v>47840</v>
      </c>
      <c r="I9" s="6">
        <v>60300</v>
      </c>
      <c r="J9" s="6">
        <v>54600</v>
      </c>
      <c r="K9" s="6">
        <v>36950</v>
      </c>
      <c r="L9" s="6">
        <v>6380</v>
      </c>
      <c r="M9" s="6">
        <v>3770</v>
      </c>
      <c r="N9" s="5">
        <v>367851</v>
      </c>
      <c r="O9" s="98" t="s">
        <v>55</v>
      </c>
    </row>
    <row r="10" spans="1:15" s="1" customFormat="1" x14ac:dyDescent="0.25">
      <c r="A10" s="2" t="s">
        <v>213</v>
      </c>
      <c r="B10" s="92">
        <v>73</v>
      </c>
      <c r="C10" s="7">
        <v>167</v>
      </c>
      <c r="D10" s="7">
        <v>216</v>
      </c>
      <c r="E10" s="7">
        <v>362</v>
      </c>
      <c r="F10" s="7">
        <v>502</v>
      </c>
      <c r="G10" s="7">
        <v>341</v>
      </c>
      <c r="H10" s="7">
        <v>419</v>
      </c>
      <c r="I10" s="7">
        <v>528</v>
      </c>
      <c r="J10" s="7">
        <v>453</v>
      </c>
      <c r="K10" s="7">
        <v>542</v>
      </c>
      <c r="L10" s="7">
        <v>165</v>
      </c>
      <c r="M10" s="7">
        <v>30</v>
      </c>
      <c r="N10" s="5">
        <v>3798</v>
      </c>
      <c r="O10" s="98" t="s">
        <v>56</v>
      </c>
    </row>
    <row r="11" spans="1:15" s="1" customFormat="1" x14ac:dyDescent="0.25">
      <c r="A11" s="2" t="s">
        <v>214</v>
      </c>
      <c r="B11" s="91">
        <v>3043</v>
      </c>
      <c r="C11" s="6">
        <v>4119</v>
      </c>
      <c r="D11" s="6">
        <v>11377</v>
      </c>
      <c r="E11" s="6">
        <v>34028</v>
      </c>
      <c r="F11" s="6">
        <v>43384</v>
      </c>
      <c r="G11" s="6">
        <v>30909</v>
      </c>
      <c r="H11" s="6">
        <v>36424</v>
      </c>
      <c r="I11" s="6">
        <v>45675</v>
      </c>
      <c r="J11" s="6">
        <v>45719</v>
      </c>
      <c r="K11" s="6">
        <v>35698</v>
      </c>
      <c r="L11" s="6">
        <v>5664</v>
      </c>
      <c r="M11" s="6">
        <v>4236</v>
      </c>
      <c r="N11" s="5">
        <v>300276</v>
      </c>
      <c r="O11" s="98" t="s">
        <v>275</v>
      </c>
    </row>
    <row r="12" spans="1:15" s="1" customFormat="1" x14ac:dyDescent="0.25">
      <c r="A12" s="2" t="s">
        <v>5</v>
      </c>
      <c r="B12" s="92">
        <v>450</v>
      </c>
      <c r="C12" s="7">
        <v>900</v>
      </c>
      <c r="D12" s="6">
        <v>2000</v>
      </c>
      <c r="E12" s="6">
        <v>4920</v>
      </c>
      <c r="F12" s="6">
        <v>4150</v>
      </c>
      <c r="G12" s="6">
        <v>2900</v>
      </c>
      <c r="H12" s="6">
        <v>3850</v>
      </c>
      <c r="I12" s="6">
        <v>4700</v>
      </c>
      <c r="J12" s="6">
        <v>4000</v>
      </c>
      <c r="K12" s="6">
        <v>3150</v>
      </c>
      <c r="L12" s="7">
        <v>530</v>
      </c>
      <c r="M12" s="7">
        <v>320</v>
      </c>
      <c r="N12" s="5">
        <v>31870</v>
      </c>
      <c r="O12" s="98" t="s">
        <v>58</v>
      </c>
    </row>
    <row r="13" spans="1:15" s="1" customFormat="1" x14ac:dyDescent="0.25">
      <c r="A13" s="2" t="s">
        <v>6</v>
      </c>
      <c r="B13" s="91">
        <v>4500</v>
      </c>
      <c r="C13" s="6">
        <v>8000</v>
      </c>
      <c r="D13" s="6">
        <v>13300</v>
      </c>
      <c r="E13" s="6">
        <v>16700</v>
      </c>
      <c r="F13" s="6">
        <v>20500</v>
      </c>
      <c r="G13" s="6">
        <v>18300</v>
      </c>
      <c r="H13" s="6">
        <v>17100</v>
      </c>
      <c r="I13" s="6">
        <v>27400</v>
      </c>
      <c r="J13" s="6">
        <v>20300</v>
      </c>
      <c r="K13" s="6">
        <v>15400</v>
      </c>
      <c r="L13" s="6">
        <v>7300</v>
      </c>
      <c r="M13" s="6">
        <v>3800</v>
      </c>
      <c r="N13" s="5">
        <v>172600</v>
      </c>
      <c r="O13" s="98" t="s">
        <v>59</v>
      </c>
    </row>
    <row r="14" spans="1:15" s="1" customFormat="1" x14ac:dyDescent="0.25">
      <c r="A14" s="4" t="s">
        <v>8</v>
      </c>
      <c r="B14" s="90">
        <v>31241</v>
      </c>
      <c r="C14" s="5">
        <v>44596</v>
      </c>
      <c r="D14" s="5">
        <v>72160</v>
      </c>
      <c r="E14" s="5">
        <v>137605</v>
      </c>
      <c r="F14" s="5">
        <v>175963</v>
      </c>
      <c r="G14" s="5">
        <v>165285</v>
      </c>
      <c r="H14" s="5">
        <v>185046</v>
      </c>
      <c r="I14" s="5">
        <v>224573</v>
      </c>
      <c r="J14" s="5">
        <v>204994</v>
      </c>
      <c r="K14" s="5">
        <v>149636</v>
      </c>
      <c r="L14" s="5">
        <v>53949</v>
      </c>
      <c r="M14" s="5">
        <v>34271</v>
      </c>
      <c r="N14" s="5">
        <v>1479319</v>
      </c>
      <c r="O14" s="97" t="s">
        <v>61</v>
      </c>
    </row>
    <row r="15" spans="1:15" s="1" customFormat="1" x14ac:dyDescent="0.25">
      <c r="A15" s="2" t="s">
        <v>215</v>
      </c>
      <c r="B15" s="91">
        <v>14102</v>
      </c>
      <c r="C15" s="6">
        <v>19218</v>
      </c>
      <c r="D15" s="6">
        <v>31739</v>
      </c>
      <c r="E15" s="6">
        <v>75058</v>
      </c>
      <c r="F15" s="6">
        <v>105512</v>
      </c>
      <c r="G15" s="6">
        <v>100660</v>
      </c>
      <c r="H15" s="6">
        <v>116884</v>
      </c>
      <c r="I15" s="6">
        <v>142144</v>
      </c>
      <c r="J15" s="6">
        <v>123796</v>
      </c>
      <c r="K15" s="6">
        <v>98921</v>
      </c>
      <c r="L15" s="6">
        <v>31242</v>
      </c>
      <c r="M15" s="6">
        <v>18226</v>
      </c>
      <c r="N15" s="5">
        <v>877502</v>
      </c>
      <c r="O15" s="98" t="s">
        <v>62</v>
      </c>
    </row>
    <row r="16" spans="1:15" s="1" customFormat="1" x14ac:dyDescent="0.25">
      <c r="A16" s="2" t="s">
        <v>216</v>
      </c>
      <c r="B16" s="92">
        <v>13</v>
      </c>
      <c r="C16" s="7">
        <v>733</v>
      </c>
      <c r="D16" s="7">
        <v>826</v>
      </c>
      <c r="E16" s="7">
        <v>769</v>
      </c>
      <c r="F16" s="6">
        <v>1355</v>
      </c>
      <c r="G16" s="7">
        <v>652</v>
      </c>
      <c r="H16" s="7">
        <v>326</v>
      </c>
      <c r="I16" s="7">
        <v>401</v>
      </c>
      <c r="J16" s="7">
        <v>350</v>
      </c>
      <c r="K16" s="6">
        <v>1431</v>
      </c>
      <c r="L16" s="6">
        <v>1258</v>
      </c>
      <c r="M16" s="7">
        <v>465</v>
      </c>
      <c r="N16" s="5">
        <v>8579</v>
      </c>
      <c r="O16" s="98" t="s">
        <v>71</v>
      </c>
    </row>
    <row r="17" spans="1:15" s="1" customFormat="1" x14ac:dyDescent="0.25">
      <c r="A17" s="2" t="s">
        <v>217</v>
      </c>
      <c r="B17" s="91">
        <v>3550</v>
      </c>
      <c r="C17" s="6">
        <v>5850</v>
      </c>
      <c r="D17" s="6">
        <v>9350</v>
      </c>
      <c r="E17" s="6">
        <v>7610</v>
      </c>
      <c r="F17" s="6">
        <v>7800</v>
      </c>
      <c r="G17" s="6">
        <v>8079</v>
      </c>
      <c r="H17" s="6">
        <v>9990</v>
      </c>
      <c r="I17" s="6">
        <v>11071</v>
      </c>
      <c r="J17" s="6">
        <v>10073</v>
      </c>
      <c r="K17" s="6">
        <v>11261</v>
      </c>
      <c r="L17" s="6">
        <v>6386</v>
      </c>
      <c r="M17" s="6">
        <v>6107</v>
      </c>
      <c r="N17" s="5">
        <v>97127</v>
      </c>
      <c r="O17" s="98" t="s">
        <v>64</v>
      </c>
    </row>
    <row r="18" spans="1:15" s="1" customFormat="1" x14ac:dyDescent="0.25">
      <c r="A18" s="2" t="s">
        <v>19</v>
      </c>
      <c r="B18" s="92">
        <v>262</v>
      </c>
      <c r="C18" s="7">
        <v>172</v>
      </c>
      <c r="D18" s="7">
        <v>585</v>
      </c>
      <c r="E18" s="6">
        <v>1478</v>
      </c>
      <c r="F18" s="6">
        <v>1021</v>
      </c>
      <c r="G18" s="7">
        <v>815</v>
      </c>
      <c r="H18" s="7">
        <v>709</v>
      </c>
      <c r="I18" s="7">
        <v>809</v>
      </c>
      <c r="J18" s="6">
        <v>1034</v>
      </c>
      <c r="K18" s="7">
        <v>781</v>
      </c>
      <c r="L18" s="7">
        <v>275</v>
      </c>
      <c r="M18" s="7">
        <v>129</v>
      </c>
      <c r="N18" s="5">
        <v>8070</v>
      </c>
      <c r="O18" s="98" t="s">
        <v>72</v>
      </c>
    </row>
    <row r="19" spans="1:15" s="1" customFormat="1" x14ac:dyDescent="0.25">
      <c r="A19" s="2" t="s">
        <v>218</v>
      </c>
      <c r="B19" s="92">
        <v>423</v>
      </c>
      <c r="C19" s="7">
        <v>382</v>
      </c>
      <c r="D19" s="7">
        <v>897</v>
      </c>
      <c r="E19" s="6">
        <v>1603</v>
      </c>
      <c r="F19" s="6">
        <v>1150</v>
      </c>
      <c r="G19" s="7">
        <v>743</v>
      </c>
      <c r="H19" s="7">
        <v>594</v>
      </c>
      <c r="I19" s="6">
        <v>1069</v>
      </c>
      <c r="J19" s="7">
        <v>999</v>
      </c>
      <c r="K19" s="7">
        <v>814</v>
      </c>
      <c r="L19" s="7">
        <v>473</v>
      </c>
      <c r="M19" s="7">
        <v>342</v>
      </c>
      <c r="N19" s="5">
        <v>9489</v>
      </c>
      <c r="O19" s="98" t="s">
        <v>68</v>
      </c>
    </row>
    <row r="20" spans="1:15" s="1" customFormat="1" x14ac:dyDescent="0.25">
      <c r="A20" s="2" t="s">
        <v>10</v>
      </c>
      <c r="B20" s="91">
        <v>1112</v>
      </c>
      <c r="C20" s="6">
        <v>1178</v>
      </c>
      <c r="D20" s="6">
        <v>2658</v>
      </c>
      <c r="E20" s="6">
        <v>6474</v>
      </c>
      <c r="F20" s="6">
        <v>7401</v>
      </c>
      <c r="G20" s="6">
        <v>10181</v>
      </c>
      <c r="H20" s="6">
        <v>15519</v>
      </c>
      <c r="I20" s="6">
        <v>15667</v>
      </c>
      <c r="J20" s="6">
        <v>11726</v>
      </c>
      <c r="K20" s="7">
        <v>0</v>
      </c>
      <c r="L20" s="7">
        <v>0</v>
      </c>
      <c r="M20" s="6">
        <v>1667</v>
      </c>
      <c r="N20" s="5">
        <v>73583</v>
      </c>
      <c r="O20" s="98" t="s">
        <v>63</v>
      </c>
    </row>
    <row r="21" spans="1:15" s="1" customFormat="1" x14ac:dyDescent="0.25">
      <c r="A21" s="2" t="s">
        <v>219</v>
      </c>
      <c r="B21" s="91">
        <v>1313</v>
      </c>
      <c r="C21" s="6">
        <v>3438</v>
      </c>
      <c r="D21" s="6">
        <v>3958</v>
      </c>
      <c r="E21" s="6">
        <v>6668</v>
      </c>
      <c r="F21" s="6">
        <v>5990</v>
      </c>
      <c r="G21" s="6">
        <v>4344</v>
      </c>
      <c r="H21" s="6">
        <v>5843</v>
      </c>
      <c r="I21" s="6">
        <v>7621</v>
      </c>
      <c r="J21" s="6">
        <v>8444</v>
      </c>
      <c r="K21" s="7">
        <v>687</v>
      </c>
      <c r="L21" s="7">
        <v>284</v>
      </c>
      <c r="M21" s="7">
        <v>135</v>
      </c>
      <c r="N21" s="5">
        <v>48725</v>
      </c>
      <c r="O21" s="98" t="s">
        <v>65</v>
      </c>
    </row>
    <row r="22" spans="1:15" s="1" customFormat="1" x14ac:dyDescent="0.25">
      <c r="A22" s="2" t="s">
        <v>17</v>
      </c>
      <c r="B22" s="92">
        <v>47</v>
      </c>
      <c r="C22" s="7">
        <v>132</v>
      </c>
      <c r="D22" s="7">
        <v>359</v>
      </c>
      <c r="E22" s="7">
        <v>416</v>
      </c>
      <c r="F22" s="7">
        <v>899</v>
      </c>
      <c r="G22" s="6">
        <v>1855</v>
      </c>
      <c r="H22" s="7">
        <v>983</v>
      </c>
      <c r="I22" s="6">
        <v>1073</v>
      </c>
      <c r="J22" s="6">
        <v>1409</v>
      </c>
      <c r="K22" s="6">
        <v>1015</v>
      </c>
      <c r="L22" s="7">
        <v>850</v>
      </c>
      <c r="M22" s="7">
        <v>462</v>
      </c>
      <c r="N22" s="5">
        <v>9500</v>
      </c>
      <c r="O22" s="98" t="s">
        <v>70</v>
      </c>
    </row>
    <row r="23" spans="1:15" s="1" customFormat="1" x14ac:dyDescent="0.25">
      <c r="A23" s="2" t="s">
        <v>20</v>
      </c>
      <c r="B23" s="92">
        <v>158</v>
      </c>
      <c r="C23" s="7">
        <v>514</v>
      </c>
      <c r="D23" s="7">
        <v>719</v>
      </c>
      <c r="E23" s="7">
        <v>904</v>
      </c>
      <c r="F23" s="6">
        <v>1050</v>
      </c>
      <c r="G23" s="6">
        <v>1001</v>
      </c>
      <c r="H23" s="7">
        <v>851</v>
      </c>
      <c r="I23" s="6">
        <v>1167</v>
      </c>
      <c r="J23" s="6">
        <v>1121</v>
      </c>
      <c r="K23" s="7">
        <v>991</v>
      </c>
      <c r="L23" s="7">
        <v>377</v>
      </c>
      <c r="M23" s="7">
        <v>126</v>
      </c>
      <c r="N23" s="5">
        <v>8979</v>
      </c>
      <c r="O23" s="98" t="s">
        <v>73</v>
      </c>
    </row>
    <row r="24" spans="1:15" s="1" customFormat="1" x14ac:dyDescent="0.25">
      <c r="A24" s="2" t="s">
        <v>21</v>
      </c>
      <c r="B24" s="91">
        <v>2034</v>
      </c>
      <c r="C24" s="6">
        <v>4108</v>
      </c>
      <c r="D24" s="6">
        <v>7369</v>
      </c>
      <c r="E24" s="6">
        <v>9701</v>
      </c>
      <c r="F24" s="6">
        <v>10716</v>
      </c>
      <c r="G24" s="6">
        <v>9457</v>
      </c>
      <c r="H24" s="6">
        <v>8420</v>
      </c>
      <c r="I24" s="6">
        <v>10089</v>
      </c>
      <c r="J24" s="6">
        <v>11904</v>
      </c>
      <c r="K24" s="6">
        <v>10431</v>
      </c>
      <c r="L24" s="6">
        <v>5198</v>
      </c>
      <c r="M24" s="6">
        <v>2240</v>
      </c>
      <c r="N24" s="5">
        <v>91667</v>
      </c>
      <c r="O24" s="98" t="s">
        <v>74</v>
      </c>
    </row>
    <row r="25" spans="1:15" s="1" customFormat="1" x14ac:dyDescent="0.25">
      <c r="A25" s="2" t="s">
        <v>13</v>
      </c>
      <c r="B25" s="91">
        <v>2380</v>
      </c>
      <c r="C25" s="6">
        <v>4181</v>
      </c>
      <c r="D25" s="6">
        <v>5890</v>
      </c>
      <c r="E25" s="6">
        <v>6193</v>
      </c>
      <c r="F25" s="6">
        <v>8862</v>
      </c>
      <c r="G25" s="6">
        <v>8425</v>
      </c>
      <c r="H25" s="6">
        <v>8027</v>
      </c>
      <c r="I25" s="6">
        <v>9136</v>
      </c>
      <c r="J25" s="6">
        <v>12336</v>
      </c>
      <c r="K25" s="6">
        <v>7006</v>
      </c>
      <c r="L25" s="6">
        <v>2593</v>
      </c>
      <c r="M25" s="6">
        <v>1487</v>
      </c>
      <c r="N25" s="5">
        <v>76516</v>
      </c>
      <c r="O25" s="98" t="s">
        <v>66</v>
      </c>
    </row>
    <row r="26" spans="1:15" s="1" customFormat="1" x14ac:dyDescent="0.25">
      <c r="A26" s="2" t="s">
        <v>220</v>
      </c>
      <c r="B26" s="92">
        <v>51</v>
      </c>
      <c r="C26" s="7">
        <v>104</v>
      </c>
      <c r="D26" s="7">
        <v>89</v>
      </c>
      <c r="E26" s="7">
        <v>432</v>
      </c>
      <c r="F26" s="7">
        <v>231</v>
      </c>
      <c r="G26" s="7">
        <v>100</v>
      </c>
      <c r="H26" s="7">
        <v>144</v>
      </c>
      <c r="I26" s="7">
        <v>278</v>
      </c>
      <c r="J26" s="7">
        <v>154</v>
      </c>
      <c r="K26" s="7">
        <v>217</v>
      </c>
      <c r="L26" s="7">
        <v>117</v>
      </c>
      <c r="M26" s="7">
        <v>61</v>
      </c>
      <c r="N26" s="5">
        <v>1978</v>
      </c>
      <c r="O26" s="98" t="s">
        <v>75</v>
      </c>
    </row>
    <row r="27" spans="1:15" s="1" customFormat="1" x14ac:dyDescent="0.25">
      <c r="A27" s="2" t="s">
        <v>14</v>
      </c>
      <c r="B27" s="92">
        <v>700</v>
      </c>
      <c r="C27" s="7">
        <v>700</v>
      </c>
      <c r="D27" s="6">
        <v>1200</v>
      </c>
      <c r="E27" s="6">
        <v>1366</v>
      </c>
      <c r="F27" s="6">
        <v>4100</v>
      </c>
      <c r="G27" s="6">
        <v>2500</v>
      </c>
      <c r="H27" s="6">
        <v>1900</v>
      </c>
      <c r="I27" s="6">
        <v>3100</v>
      </c>
      <c r="J27" s="6">
        <v>3100</v>
      </c>
      <c r="K27" s="6">
        <v>1772</v>
      </c>
      <c r="L27" s="7">
        <v>610</v>
      </c>
      <c r="M27" s="7">
        <v>368</v>
      </c>
      <c r="N27" s="5">
        <v>21416</v>
      </c>
      <c r="O27" s="98" t="s">
        <v>67</v>
      </c>
    </row>
    <row r="28" spans="1:15" s="1" customFormat="1" x14ac:dyDescent="0.25">
      <c r="A28" s="2" t="s">
        <v>16</v>
      </c>
      <c r="B28" s="91">
        <v>5096</v>
      </c>
      <c r="C28" s="6">
        <v>3886</v>
      </c>
      <c r="D28" s="6">
        <v>6521</v>
      </c>
      <c r="E28" s="6">
        <v>18933</v>
      </c>
      <c r="F28" s="6">
        <v>19876</v>
      </c>
      <c r="G28" s="6">
        <v>16473</v>
      </c>
      <c r="H28" s="6">
        <v>14856</v>
      </c>
      <c r="I28" s="6">
        <v>20948</v>
      </c>
      <c r="J28" s="6">
        <v>18548</v>
      </c>
      <c r="K28" s="6">
        <v>14309</v>
      </c>
      <c r="L28" s="6">
        <v>4286</v>
      </c>
      <c r="M28" s="6">
        <v>2456</v>
      </c>
      <c r="N28" s="5">
        <v>146188</v>
      </c>
      <c r="O28" s="98" t="s">
        <v>69</v>
      </c>
    </row>
    <row r="29" spans="1:15" s="1" customFormat="1" x14ac:dyDescent="0.25">
      <c r="A29" s="4" t="s">
        <v>221</v>
      </c>
      <c r="B29" s="93">
        <v>0</v>
      </c>
      <c r="C29" s="8">
        <v>0</v>
      </c>
      <c r="D29" s="8">
        <v>0</v>
      </c>
      <c r="E29" s="8">
        <v>0</v>
      </c>
      <c r="F29" s="8">
        <v>457</v>
      </c>
      <c r="G29" s="8">
        <v>174</v>
      </c>
      <c r="H29" s="8">
        <v>318</v>
      </c>
      <c r="I29" s="8">
        <v>192</v>
      </c>
      <c r="J29" s="8">
        <v>249</v>
      </c>
      <c r="K29" s="8">
        <v>188</v>
      </c>
      <c r="L29" s="8">
        <v>201</v>
      </c>
      <c r="M29" s="8">
        <v>90</v>
      </c>
      <c r="N29" s="5">
        <v>1869</v>
      </c>
      <c r="O29" s="97" t="s">
        <v>227</v>
      </c>
    </row>
    <row r="30" spans="1:15" s="1" customFormat="1" x14ac:dyDescent="0.25">
      <c r="A30" s="2" t="s">
        <v>222</v>
      </c>
      <c r="B30" s="92">
        <v>0</v>
      </c>
      <c r="C30" s="7">
        <v>0</v>
      </c>
      <c r="D30" s="7">
        <v>0</v>
      </c>
      <c r="E30" s="7">
        <v>0</v>
      </c>
      <c r="F30" s="7">
        <v>457</v>
      </c>
      <c r="G30" s="7">
        <v>174</v>
      </c>
      <c r="H30" s="7">
        <v>318</v>
      </c>
      <c r="I30" s="7">
        <v>192</v>
      </c>
      <c r="J30" s="7">
        <v>249</v>
      </c>
      <c r="K30" s="7">
        <v>188</v>
      </c>
      <c r="L30" s="7">
        <v>201</v>
      </c>
      <c r="M30" s="7">
        <v>90</v>
      </c>
      <c r="N30" s="5">
        <v>1869</v>
      </c>
      <c r="O30" s="98" t="s">
        <v>228</v>
      </c>
    </row>
    <row r="31" spans="1:15" s="1" customFormat="1" x14ac:dyDescent="0.25">
      <c r="A31" s="4" t="s">
        <v>23</v>
      </c>
      <c r="B31" s="90">
        <v>1953</v>
      </c>
      <c r="C31" s="5">
        <v>1575</v>
      </c>
      <c r="D31" s="5">
        <v>9485</v>
      </c>
      <c r="E31" s="5">
        <v>36511</v>
      </c>
      <c r="F31" s="5">
        <v>126190</v>
      </c>
      <c r="G31" s="5">
        <v>126609</v>
      </c>
      <c r="H31" s="5">
        <v>145326</v>
      </c>
      <c r="I31" s="5">
        <v>178709</v>
      </c>
      <c r="J31" s="5">
        <v>170630</v>
      </c>
      <c r="K31" s="5">
        <v>111422</v>
      </c>
      <c r="L31" s="5">
        <v>7431</v>
      </c>
      <c r="M31" s="8">
        <v>845</v>
      </c>
      <c r="N31" s="5">
        <v>916686</v>
      </c>
      <c r="O31" s="97" t="s">
        <v>76</v>
      </c>
    </row>
    <row r="32" spans="1:15" s="1" customFormat="1" x14ac:dyDescent="0.25">
      <c r="A32" s="2" t="s">
        <v>223</v>
      </c>
      <c r="B32" s="92">
        <v>356</v>
      </c>
      <c r="C32" s="7">
        <v>521</v>
      </c>
      <c r="D32" s="7">
        <v>344</v>
      </c>
      <c r="E32" s="6">
        <v>2376</v>
      </c>
      <c r="F32" s="6">
        <v>14700</v>
      </c>
      <c r="G32" s="6">
        <v>16100</v>
      </c>
      <c r="H32" s="6">
        <v>19400</v>
      </c>
      <c r="I32" s="6">
        <v>25300</v>
      </c>
      <c r="J32" s="6">
        <v>22100</v>
      </c>
      <c r="K32" s="6">
        <v>12300</v>
      </c>
      <c r="L32" s="7">
        <v>239</v>
      </c>
      <c r="M32" s="7">
        <v>32</v>
      </c>
      <c r="N32" s="5">
        <v>113768</v>
      </c>
      <c r="O32" s="98" t="s">
        <v>80</v>
      </c>
    </row>
    <row r="33" spans="1:15" s="1" customFormat="1" x14ac:dyDescent="0.25">
      <c r="A33" s="2" t="s">
        <v>24</v>
      </c>
      <c r="B33" s="92">
        <v>28</v>
      </c>
      <c r="C33" s="7">
        <v>66</v>
      </c>
      <c r="D33" s="6">
        <v>1536</v>
      </c>
      <c r="E33" s="6">
        <v>5564</v>
      </c>
      <c r="F33" s="6">
        <v>13406</v>
      </c>
      <c r="G33" s="6">
        <v>12390</v>
      </c>
      <c r="H33" s="6">
        <v>14471</v>
      </c>
      <c r="I33" s="6">
        <v>16569</v>
      </c>
      <c r="J33" s="6">
        <v>16500</v>
      </c>
      <c r="K33" s="6">
        <v>11600</v>
      </c>
      <c r="L33" s="6">
        <v>1500</v>
      </c>
      <c r="M33" s="7">
        <v>0</v>
      </c>
      <c r="N33" s="5">
        <v>93630</v>
      </c>
      <c r="O33" s="98" t="s">
        <v>77</v>
      </c>
    </row>
    <row r="34" spans="1:15" s="1" customFormat="1" x14ac:dyDescent="0.25">
      <c r="A34" s="2" t="s">
        <v>224</v>
      </c>
      <c r="B34" s="92">
        <v>278</v>
      </c>
      <c r="C34" s="7">
        <v>193</v>
      </c>
      <c r="D34" s="6">
        <v>1761</v>
      </c>
      <c r="E34" s="6">
        <v>7321</v>
      </c>
      <c r="F34" s="6">
        <v>20758</v>
      </c>
      <c r="G34" s="6">
        <v>19875</v>
      </c>
      <c r="H34" s="6">
        <v>21865</v>
      </c>
      <c r="I34" s="6">
        <v>26326</v>
      </c>
      <c r="J34" s="6">
        <v>25146</v>
      </c>
      <c r="K34" s="6">
        <v>20400</v>
      </c>
      <c r="L34" s="6">
        <v>1000</v>
      </c>
      <c r="M34" s="7">
        <v>100</v>
      </c>
      <c r="N34" s="5">
        <v>145023</v>
      </c>
      <c r="O34" s="98" t="s">
        <v>79</v>
      </c>
    </row>
    <row r="35" spans="1:15" s="1" customFormat="1" x14ac:dyDescent="0.25">
      <c r="A35" s="2" t="s">
        <v>28</v>
      </c>
      <c r="B35" s="92">
        <v>121</v>
      </c>
      <c r="C35" s="7">
        <v>140</v>
      </c>
      <c r="D35" s="7">
        <v>367</v>
      </c>
      <c r="E35" s="6">
        <v>1930</v>
      </c>
      <c r="F35" s="6">
        <v>10600</v>
      </c>
      <c r="G35" s="6">
        <v>13150</v>
      </c>
      <c r="H35" s="6">
        <v>14250</v>
      </c>
      <c r="I35" s="6">
        <v>17080</v>
      </c>
      <c r="J35" s="6">
        <v>16229</v>
      </c>
      <c r="K35" s="6">
        <v>7740</v>
      </c>
      <c r="L35" s="7">
        <v>213</v>
      </c>
      <c r="M35" s="7">
        <v>197</v>
      </c>
      <c r="N35" s="5">
        <v>82017</v>
      </c>
      <c r="O35" s="98" t="s">
        <v>81</v>
      </c>
    </row>
    <row r="36" spans="1:15" s="1" customFormat="1" x14ac:dyDescent="0.25">
      <c r="A36" s="2" t="s">
        <v>25</v>
      </c>
      <c r="B36" s="91">
        <v>1170</v>
      </c>
      <c r="C36" s="7">
        <v>655</v>
      </c>
      <c r="D36" s="6">
        <v>5422</v>
      </c>
      <c r="E36" s="6">
        <v>18716</v>
      </c>
      <c r="F36" s="6">
        <v>63061</v>
      </c>
      <c r="G36" s="6">
        <v>61994</v>
      </c>
      <c r="H36" s="6">
        <v>71600</v>
      </c>
      <c r="I36" s="6">
        <v>88452</v>
      </c>
      <c r="J36" s="6">
        <v>86221</v>
      </c>
      <c r="K36" s="6">
        <v>56210</v>
      </c>
      <c r="L36" s="6">
        <v>4479</v>
      </c>
      <c r="M36" s="7">
        <v>516</v>
      </c>
      <c r="N36" s="5">
        <v>458496</v>
      </c>
      <c r="O36" s="98" t="s">
        <v>78</v>
      </c>
    </row>
    <row r="37" spans="1:15" s="1" customFormat="1" x14ac:dyDescent="0.25">
      <c r="A37" s="2" t="s">
        <v>29</v>
      </c>
      <c r="B37" s="92">
        <v>0</v>
      </c>
      <c r="C37" s="7">
        <v>0</v>
      </c>
      <c r="D37" s="7">
        <v>55</v>
      </c>
      <c r="E37" s="7">
        <v>604</v>
      </c>
      <c r="F37" s="6">
        <v>3665</v>
      </c>
      <c r="G37" s="6">
        <v>3100</v>
      </c>
      <c r="H37" s="6">
        <v>3740</v>
      </c>
      <c r="I37" s="6">
        <v>4982</v>
      </c>
      <c r="J37" s="6">
        <v>4434</v>
      </c>
      <c r="K37" s="6">
        <v>3172</v>
      </c>
      <c r="L37" s="7">
        <v>0</v>
      </c>
      <c r="M37" s="7">
        <v>0</v>
      </c>
      <c r="N37" s="5">
        <v>23752</v>
      </c>
      <c r="O37" s="86" t="s">
        <v>82</v>
      </c>
    </row>
    <row r="38" spans="1:15" s="1" customFormat="1" x14ac:dyDescent="0.25">
      <c r="A38" s="4" t="s">
        <v>30</v>
      </c>
      <c r="B38" s="93">
        <v>108</v>
      </c>
      <c r="C38" s="8">
        <v>158</v>
      </c>
      <c r="D38" s="8">
        <v>329</v>
      </c>
      <c r="E38" s="8">
        <v>415</v>
      </c>
      <c r="F38" s="5">
        <v>1041</v>
      </c>
      <c r="G38" s="8">
        <v>902</v>
      </c>
      <c r="H38" s="5">
        <v>2433</v>
      </c>
      <c r="I38" s="5">
        <v>3366</v>
      </c>
      <c r="J38" s="8">
        <v>816</v>
      </c>
      <c r="K38" s="8">
        <v>244</v>
      </c>
      <c r="L38" s="8">
        <v>448</v>
      </c>
      <c r="M38" s="8">
        <v>94</v>
      </c>
      <c r="N38" s="5">
        <v>10354</v>
      </c>
      <c r="O38" s="97" t="s">
        <v>83</v>
      </c>
    </row>
    <row r="39" spans="1:15" s="1" customFormat="1" x14ac:dyDescent="0.25">
      <c r="A39" s="2" t="s">
        <v>32</v>
      </c>
      <c r="B39" s="92">
        <v>108</v>
      </c>
      <c r="C39" s="7">
        <v>158</v>
      </c>
      <c r="D39" s="7">
        <v>329</v>
      </c>
      <c r="E39" s="7">
        <v>415</v>
      </c>
      <c r="F39" s="7">
        <v>529</v>
      </c>
      <c r="G39" s="7">
        <v>364</v>
      </c>
      <c r="H39" s="7">
        <v>672</v>
      </c>
      <c r="I39" s="7">
        <v>438</v>
      </c>
      <c r="J39" s="7">
        <v>229</v>
      </c>
      <c r="K39" s="7">
        <v>220</v>
      </c>
      <c r="L39" s="7">
        <v>448</v>
      </c>
      <c r="M39" s="7">
        <v>94</v>
      </c>
      <c r="N39" s="5">
        <v>4004</v>
      </c>
      <c r="O39" s="98" t="s">
        <v>85</v>
      </c>
    </row>
    <row r="40" spans="1:15" s="1" customFormat="1" x14ac:dyDescent="0.25">
      <c r="A40" s="2" t="s">
        <v>31</v>
      </c>
      <c r="B40" s="92">
        <v>0</v>
      </c>
      <c r="C40" s="7">
        <v>0</v>
      </c>
      <c r="D40" s="7">
        <v>0</v>
      </c>
      <c r="E40" s="7">
        <v>0</v>
      </c>
      <c r="F40" s="7">
        <v>512</v>
      </c>
      <c r="G40" s="7">
        <v>538</v>
      </c>
      <c r="H40" s="6">
        <v>1761</v>
      </c>
      <c r="I40" s="6">
        <v>2928</v>
      </c>
      <c r="J40" s="7">
        <v>587</v>
      </c>
      <c r="K40" s="7">
        <v>24</v>
      </c>
      <c r="L40" s="7">
        <v>0</v>
      </c>
      <c r="M40" s="7">
        <v>0</v>
      </c>
      <c r="N40" s="5">
        <v>6350</v>
      </c>
      <c r="O40" s="98" t="s">
        <v>206</v>
      </c>
    </row>
    <row r="41" spans="1:15" s="1" customFormat="1" x14ac:dyDescent="0.25">
      <c r="A41" s="4" t="s">
        <v>33</v>
      </c>
      <c r="B41" s="93">
        <v>277</v>
      </c>
      <c r="C41" s="8">
        <v>0</v>
      </c>
      <c r="D41" s="8">
        <v>0</v>
      </c>
      <c r="E41" s="8">
        <v>119</v>
      </c>
      <c r="F41" s="8">
        <v>823</v>
      </c>
      <c r="G41" s="5">
        <v>1203</v>
      </c>
      <c r="H41" s="5">
        <v>2457</v>
      </c>
      <c r="I41" s="5">
        <v>4580</v>
      </c>
      <c r="J41" s="5">
        <v>2252</v>
      </c>
      <c r="K41" s="8">
        <v>917</v>
      </c>
      <c r="L41" s="8">
        <v>0</v>
      </c>
      <c r="M41" s="8">
        <v>0</v>
      </c>
      <c r="N41" s="5">
        <v>12628</v>
      </c>
      <c r="O41" s="97" t="s">
        <v>86</v>
      </c>
    </row>
    <row r="42" spans="1:15" s="1" customFormat="1" x14ac:dyDescent="0.25">
      <c r="A42" s="2" t="s">
        <v>34</v>
      </c>
      <c r="B42" s="92">
        <v>277</v>
      </c>
      <c r="C42" s="7">
        <v>0</v>
      </c>
      <c r="D42" s="7">
        <v>0</v>
      </c>
      <c r="E42" s="7">
        <v>119</v>
      </c>
      <c r="F42" s="7">
        <v>823</v>
      </c>
      <c r="G42" s="6">
        <v>1203</v>
      </c>
      <c r="H42" s="6">
        <v>2457</v>
      </c>
      <c r="I42" s="6">
        <v>4580</v>
      </c>
      <c r="J42" s="6">
        <v>2252</v>
      </c>
      <c r="K42" s="7">
        <v>917</v>
      </c>
      <c r="L42" s="7">
        <v>0</v>
      </c>
      <c r="M42" s="7">
        <v>0</v>
      </c>
      <c r="N42" s="5">
        <v>12628</v>
      </c>
      <c r="O42" s="98" t="s">
        <v>87</v>
      </c>
    </row>
    <row r="43" spans="1:15" s="1" customFormat="1" x14ac:dyDescent="0.25">
      <c r="A43" s="4" t="s">
        <v>35</v>
      </c>
      <c r="B43" s="90">
        <v>3259</v>
      </c>
      <c r="C43" s="5">
        <v>7425</v>
      </c>
      <c r="D43" s="5">
        <v>22028</v>
      </c>
      <c r="E43" s="5">
        <v>38257</v>
      </c>
      <c r="F43" s="5">
        <v>48310</v>
      </c>
      <c r="G43" s="5">
        <v>37765</v>
      </c>
      <c r="H43" s="5">
        <v>49395</v>
      </c>
      <c r="I43" s="5">
        <v>64556</v>
      </c>
      <c r="J43" s="5">
        <v>51270</v>
      </c>
      <c r="K43" s="5">
        <v>42702</v>
      </c>
      <c r="L43" s="5">
        <v>9609</v>
      </c>
      <c r="M43" s="5">
        <v>4744</v>
      </c>
      <c r="N43" s="5">
        <v>379320</v>
      </c>
      <c r="O43" s="97" t="s">
        <v>88</v>
      </c>
    </row>
    <row r="44" spans="1:15" s="1" customFormat="1" x14ac:dyDescent="0.25">
      <c r="A44" s="2" t="s">
        <v>225</v>
      </c>
      <c r="B44" s="91">
        <v>2867</v>
      </c>
      <c r="C44" s="6">
        <v>6789</v>
      </c>
      <c r="D44" s="6">
        <v>21601</v>
      </c>
      <c r="E44" s="6">
        <v>36243</v>
      </c>
      <c r="F44" s="6">
        <v>44787</v>
      </c>
      <c r="G44" s="6">
        <v>34979</v>
      </c>
      <c r="H44" s="6">
        <v>45209</v>
      </c>
      <c r="I44" s="6">
        <v>57308</v>
      </c>
      <c r="J44" s="6">
        <v>48086</v>
      </c>
      <c r="K44" s="6">
        <v>40025</v>
      </c>
      <c r="L44" s="6">
        <v>8553</v>
      </c>
      <c r="M44" s="6">
        <v>3941</v>
      </c>
      <c r="N44" s="5">
        <v>350388</v>
      </c>
      <c r="O44" s="98" t="s">
        <v>89</v>
      </c>
    </row>
    <row r="45" spans="1:15" s="1" customFormat="1" x14ac:dyDescent="0.25">
      <c r="A45" s="2" t="s">
        <v>37</v>
      </c>
      <c r="B45" s="92">
        <v>392</v>
      </c>
      <c r="C45" s="7">
        <v>636</v>
      </c>
      <c r="D45" s="7">
        <v>427</v>
      </c>
      <c r="E45" s="6">
        <v>2014</v>
      </c>
      <c r="F45" s="6">
        <v>3523</v>
      </c>
      <c r="G45" s="6">
        <v>2786</v>
      </c>
      <c r="H45" s="6">
        <v>4186</v>
      </c>
      <c r="I45" s="6">
        <v>7248</v>
      </c>
      <c r="J45" s="6">
        <v>3184</v>
      </c>
      <c r="K45" s="6">
        <v>2677</v>
      </c>
      <c r="L45" s="6">
        <v>1056</v>
      </c>
      <c r="M45" s="7">
        <v>803</v>
      </c>
      <c r="N45" s="5">
        <v>28932</v>
      </c>
      <c r="O45" s="98" t="s">
        <v>90</v>
      </c>
    </row>
    <row r="46" spans="1:15" s="1" customFormat="1" x14ac:dyDescent="0.25">
      <c r="A46" s="4" t="s">
        <v>38</v>
      </c>
      <c r="B46" s="90">
        <v>3061</v>
      </c>
      <c r="C46" s="5">
        <v>4153</v>
      </c>
      <c r="D46" s="5">
        <v>9065</v>
      </c>
      <c r="E46" s="5">
        <v>8152</v>
      </c>
      <c r="F46" s="5">
        <v>16530</v>
      </c>
      <c r="G46" s="5">
        <v>14372</v>
      </c>
      <c r="H46" s="5">
        <v>11942</v>
      </c>
      <c r="I46" s="5">
        <v>18912</v>
      </c>
      <c r="J46" s="5">
        <v>16770</v>
      </c>
      <c r="K46" s="5">
        <v>11168</v>
      </c>
      <c r="L46" s="5">
        <v>5674</v>
      </c>
      <c r="M46" s="5">
        <v>2617</v>
      </c>
      <c r="N46" s="5">
        <v>122416</v>
      </c>
      <c r="O46" s="97" t="s">
        <v>91</v>
      </c>
    </row>
    <row r="47" spans="1:15" s="1" customFormat="1" x14ac:dyDescent="0.25">
      <c r="A47" s="2" t="s">
        <v>226</v>
      </c>
      <c r="B47" s="92">
        <v>311</v>
      </c>
      <c r="C47" s="7">
        <v>756</v>
      </c>
      <c r="D47" s="6">
        <v>1252</v>
      </c>
      <c r="E47" s="7">
        <v>836</v>
      </c>
      <c r="F47" s="6">
        <v>1647</v>
      </c>
      <c r="G47" s="6">
        <v>1463</v>
      </c>
      <c r="H47" s="6">
        <v>1496</v>
      </c>
      <c r="I47" s="6">
        <v>2224</v>
      </c>
      <c r="J47" s="6">
        <v>1586</v>
      </c>
      <c r="K47" s="7">
        <v>750</v>
      </c>
      <c r="L47" s="7">
        <v>311</v>
      </c>
      <c r="M47" s="7">
        <v>139</v>
      </c>
      <c r="N47" s="5">
        <v>12771</v>
      </c>
      <c r="O47" s="98" t="s">
        <v>92</v>
      </c>
    </row>
    <row r="48" spans="1:15" s="1" customFormat="1" x14ac:dyDescent="0.25">
      <c r="A48" s="2" t="s">
        <v>40</v>
      </c>
      <c r="B48" s="91">
        <v>2750</v>
      </c>
      <c r="C48" s="6">
        <v>3397</v>
      </c>
      <c r="D48" s="6">
        <v>7813</v>
      </c>
      <c r="E48" s="6">
        <v>7316</v>
      </c>
      <c r="F48" s="6">
        <v>14883</v>
      </c>
      <c r="G48" s="6">
        <v>12909</v>
      </c>
      <c r="H48" s="6">
        <v>10446</v>
      </c>
      <c r="I48" s="6">
        <v>16688</v>
      </c>
      <c r="J48" s="6">
        <v>15184</v>
      </c>
      <c r="K48" s="6">
        <v>10418</v>
      </c>
      <c r="L48" s="6">
        <v>5363</v>
      </c>
      <c r="M48" s="6">
        <v>2478</v>
      </c>
      <c r="N48" s="5">
        <v>109645</v>
      </c>
      <c r="O48" s="98" t="s">
        <v>229</v>
      </c>
    </row>
    <row r="49" spans="1:15" s="1" customFormat="1" x14ac:dyDescent="0.25">
      <c r="A49" s="4" t="s">
        <v>94</v>
      </c>
      <c r="B49" s="90">
        <v>2927</v>
      </c>
      <c r="C49" s="5">
        <v>4540</v>
      </c>
      <c r="D49" s="5">
        <v>27465</v>
      </c>
      <c r="E49" s="5">
        <v>115405</v>
      </c>
      <c r="F49" s="5">
        <v>150379</v>
      </c>
      <c r="G49" s="5">
        <v>124423</v>
      </c>
      <c r="H49" s="5">
        <v>140300</v>
      </c>
      <c r="I49" s="5">
        <v>210278</v>
      </c>
      <c r="J49" s="5">
        <v>169437</v>
      </c>
      <c r="K49" s="5">
        <v>120808</v>
      </c>
      <c r="L49" s="5">
        <v>11874</v>
      </c>
      <c r="M49" s="5">
        <v>4145</v>
      </c>
      <c r="N49" s="5">
        <v>1081981</v>
      </c>
      <c r="O49" s="87" t="s">
        <v>137</v>
      </c>
    </row>
    <row r="50" spans="1:15" s="1" customFormat="1" x14ac:dyDescent="0.25">
      <c r="A50" s="2" t="s">
        <v>230</v>
      </c>
      <c r="B50" s="92">
        <v>57</v>
      </c>
      <c r="C50" s="7">
        <v>277</v>
      </c>
      <c r="D50" s="7">
        <v>542</v>
      </c>
      <c r="E50" s="6">
        <v>1677</v>
      </c>
      <c r="F50" s="6">
        <v>2230</v>
      </c>
      <c r="G50" s="6">
        <v>1473</v>
      </c>
      <c r="H50" s="7">
        <v>0</v>
      </c>
      <c r="I50" s="6">
        <v>2431</v>
      </c>
      <c r="J50" s="6">
        <v>2143</v>
      </c>
      <c r="K50" s="6">
        <v>1708</v>
      </c>
      <c r="L50" s="7">
        <v>72</v>
      </c>
      <c r="M50" s="7">
        <v>89</v>
      </c>
      <c r="N50" s="5">
        <v>12699</v>
      </c>
      <c r="O50" s="86" t="s">
        <v>143</v>
      </c>
    </row>
    <row r="51" spans="1:15" s="1" customFormat="1" x14ac:dyDescent="0.25">
      <c r="A51" s="2" t="s">
        <v>231</v>
      </c>
      <c r="B51" s="92">
        <v>478</v>
      </c>
      <c r="C51" s="7">
        <v>639</v>
      </c>
      <c r="D51" s="6">
        <v>3267</v>
      </c>
      <c r="E51" s="6">
        <v>15776</v>
      </c>
      <c r="F51" s="6">
        <v>18378</v>
      </c>
      <c r="G51" s="6">
        <v>14128</v>
      </c>
      <c r="H51" s="7">
        <v>0</v>
      </c>
      <c r="I51" s="6">
        <v>16803</v>
      </c>
      <c r="J51" s="6">
        <v>18826</v>
      </c>
      <c r="K51" s="6">
        <v>13321</v>
      </c>
      <c r="L51" s="6">
        <v>1215</v>
      </c>
      <c r="M51" s="7">
        <v>436</v>
      </c>
      <c r="N51" s="5">
        <v>103267</v>
      </c>
      <c r="O51" s="86" t="s">
        <v>141</v>
      </c>
    </row>
    <row r="52" spans="1:15" s="1" customFormat="1" x14ac:dyDescent="0.25">
      <c r="A52" s="2" t="s">
        <v>232</v>
      </c>
      <c r="B52" s="91">
        <v>1738</v>
      </c>
      <c r="C52" s="6">
        <v>2524</v>
      </c>
      <c r="D52" s="6">
        <v>17853</v>
      </c>
      <c r="E52" s="6">
        <v>72063</v>
      </c>
      <c r="F52" s="6">
        <v>92773</v>
      </c>
      <c r="G52" s="6">
        <v>74382</v>
      </c>
      <c r="H52" s="6">
        <v>98996</v>
      </c>
      <c r="I52" s="6">
        <v>136891</v>
      </c>
      <c r="J52" s="6">
        <v>100124</v>
      </c>
      <c r="K52" s="6">
        <v>71470</v>
      </c>
      <c r="L52" s="6">
        <v>8434</v>
      </c>
      <c r="M52" s="6">
        <v>2826</v>
      </c>
      <c r="N52" s="5">
        <v>680074</v>
      </c>
      <c r="O52" s="86" t="s">
        <v>138</v>
      </c>
    </row>
    <row r="53" spans="1:15" s="1" customFormat="1" x14ac:dyDescent="0.25">
      <c r="A53" s="2" t="s">
        <v>233</v>
      </c>
      <c r="B53" s="92">
        <v>133</v>
      </c>
      <c r="C53" s="7">
        <v>285</v>
      </c>
      <c r="D53" s="6">
        <v>1110</v>
      </c>
      <c r="E53" s="6">
        <v>5937</v>
      </c>
      <c r="F53" s="6">
        <v>7943</v>
      </c>
      <c r="G53" s="6">
        <v>6046</v>
      </c>
      <c r="H53" s="6">
        <v>7173</v>
      </c>
      <c r="I53" s="6">
        <v>9010</v>
      </c>
      <c r="J53" s="6">
        <v>9373</v>
      </c>
      <c r="K53" s="6">
        <v>8136</v>
      </c>
      <c r="L53" s="7">
        <v>518</v>
      </c>
      <c r="M53" s="7">
        <v>112</v>
      </c>
      <c r="N53" s="5">
        <v>55776</v>
      </c>
      <c r="O53" s="86" t="s">
        <v>144</v>
      </c>
    </row>
    <row r="54" spans="1:15" s="1" customFormat="1" x14ac:dyDescent="0.25">
      <c r="A54" s="2" t="s">
        <v>102</v>
      </c>
      <c r="B54" s="92">
        <v>12</v>
      </c>
      <c r="C54" s="7">
        <v>26</v>
      </c>
      <c r="D54" s="7">
        <v>443</v>
      </c>
      <c r="E54" s="6">
        <v>2411</v>
      </c>
      <c r="F54" s="6">
        <v>5410</v>
      </c>
      <c r="G54" s="6">
        <v>5619</v>
      </c>
      <c r="H54" s="6">
        <v>8435</v>
      </c>
      <c r="I54" s="6">
        <v>10189</v>
      </c>
      <c r="J54" s="6">
        <v>7868</v>
      </c>
      <c r="K54" s="6">
        <v>4803</v>
      </c>
      <c r="L54" s="7">
        <v>157</v>
      </c>
      <c r="M54" s="7">
        <v>84</v>
      </c>
      <c r="N54" s="5">
        <v>45457</v>
      </c>
      <c r="O54" s="86" t="s">
        <v>145</v>
      </c>
    </row>
    <row r="55" spans="1:15" s="1" customFormat="1" x14ac:dyDescent="0.25">
      <c r="A55" s="2" t="s">
        <v>234</v>
      </c>
      <c r="B55" s="92">
        <v>5</v>
      </c>
      <c r="C55" s="7">
        <v>28</v>
      </c>
      <c r="D55" s="7">
        <v>18</v>
      </c>
      <c r="E55" s="7">
        <v>351</v>
      </c>
      <c r="F55" s="7">
        <v>525</v>
      </c>
      <c r="G55" s="7">
        <v>340</v>
      </c>
      <c r="H55" s="7">
        <v>300</v>
      </c>
      <c r="I55" s="7">
        <v>270</v>
      </c>
      <c r="J55" s="7">
        <v>330</v>
      </c>
      <c r="K55" s="7">
        <v>350</v>
      </c>
      <c r="L55" s="7">
        <v>4</v>
      </c>
      <c r="M55" s="7">
        <v>28</v>
      </c>
      <c r="N55" s="5">
        <v>2549</v>
      </c>
      <c r="O55" s="86" t="s">
        <v>139</v>
      </c>
    </row>
    <row r="56" spans="1:15" s="1" customFormat="1" x14ac:dyDescent="0.25">
      <c r="A56" s="2" t="s">
        <v>235</v>
      </c>
      <c r="B56" s="92">
        <v>504</v>
      </c>
      <c r="C56" s="7">
        <v>600</v>
      </c>
      <c r="D56" s="6">
        <v>3798</v>
      </c>
      <c r="E56" s="6">
        <v>16298</v>
      </c>
      <c r="F56" s="6">
        <v>19530</v>
      </c>
      <c r="G56" s="6">
        <v>16055</v>
      </c>
      <c r="H56" s="6">
        <v>18596</v>
      </c>
      <c r="I56" s="6">
        <v>25784</v>
      </c>
      <c r="J56" s="6">
        <v>22773</v>
      </c>
      <c r="K56" s="6">
        <v>15920</v>
      </c>
      <c r="L56" s="6">
        <v>1074</v>
      </c>
      <c r="M56" s="7">
        <v>451</v>
      </c>
      <c r="N56" s="5">
        <v>141383</v>
      </c>
      <c r="O56" s="86" t="s">
        <v>142</v>
      </c>
    </row>
    <row r="57" spans="1:15" s="1" customFormat="1" x14ac:dyDescent="0.25">
      <c r="A57" s="2" t="s">
        <v>236</v>
      </c>
      <c r="B57" s="92">
        <v>0</v>
      </c>
      <c r="C57" s="7">
        <v>161</v>
      </c>
      <c r="D57" s="7">
        <v>434</v>
      </c>
      <c r="E57" s="7">
        <v>892</v>
      </c>
      <c r="F57" s="6">
        <v>3590</v>
      </c>
      <c r="G57" s="6">
        <v>6380</v>
      </c>
      <c r="H57" s="6">
        <v>6800</v>
      </c>
      <c r="I57" s="6">
        <v>8900</v>
      </c>
      <c r="J57" s="6">
        <v>8000</v>
      </c>
      <c r="K57" s="6">
        <v>5100</v>
      </c>
      <c r="L57" s="7">
        <v>400</v>
      </c>
      <c r="M57" s="7">
        <v>119</v>
      </c>
      <c r="N57" s="5">
        <v>40776</v>
      </c>
      <c r="O57" s="86" t="s">
        <v>140</v>
      </c>
    </row>
    <row r="58" spans="1:15" s="1" customFormat="1" x14ac:dyDescent="0.25">
      <c r="A58" s="4" t="s">
        <v>103</v>
      </c>
      <c r="B58" s="93">
        <v>531</v>
      </c>
      <c r="C58" s="5">
        <v>1094</v>
      </c>
      <c r="D58" s="5">
        <v>2720</v>
      </c>
      <c r="E58" s="5">
        <v>3847</v>
      </c>
      <c r="F58" s="5">
        <v>5234</v>
      </c>
      <c r="G58" s="5">
        <v>5019</v>
      </c>
      <c r="H58" s="5">
        <v>6558</v>
      </c>
      <c r="I58" s="5">
        <v>9327</v>
      </c>
      <c r="J58" s="5">
        <v>5532</v>
      </c>
      <c r="K58" s="5">
        <v>4281</v>
      </c>
      <c r="L58" s="5">
        <v>1424</v>
      </c>
      <c r="M58" s="5">
        <v>1304</v>
      </c>
      <c r="N58" s="5">
        <v>46871</v>
      </c>
      <c r="O58" s="87" t="s">
        <v>146</v>
      </c>
    </row>
    <row r="59" spans="1:15" s="1" customFormat="1" x14ac:dyDescent="0.25">
      <c r="A59" s="2" t="s">
        <v>237</v>
      </c>
      <c r="B59" s="92">
        <v>531</v>
      </c>
      <c r="C59" s="6">
        <v>1094</v>
      </c>
      <c r="D59" s="6">
        <v>2720</v>
      </c>
      <c r="E59" s="6">
        <v>3847</v>
      </c>
      <c r="F59" s="6">
        <v>5234</v>
      </c>
      <c r="G59" s="6">
        <v>5019</v>
      </c>
      <c r="H59" s="6">
        <v>6558</v>
      </c>
      <c r="I59" s="6">
        <v>9327</v>
      </c>
      <c r="J59" s="6">
        <v>5532</v>
      </c>
      <c r="K59" s="6">
        <v>4281</v>
      </c>
      <c r="L59" s="6">
        <v>1424</v>
      </c>
      <c r="M59" s="6">
        <v>1304</v>
      </c>
      <c r="N59" s="5">
        <v>46871</v>
      </c>
      <c r="O59" s="86" t="s">
        <v>147</v>
      </c>
    </row>
    <row r="60" spans="1:15" s="1" customFormat="1" x14ac:dyDescent="0.25">
      <c r="A60" s="4" t="s">
        <v>105</v>
      </c>
      <c r="B60" s="93">
        <v>300</v>
      </c>
      <c r="C60" s="8">
        <v>400</v>
      </c>
      <c r="D60" s="5">
        <v>1200</v>
      </c>
      <c r="E60" s="5">
        <v>4900</v>
      </c>
      <c r="F60" s="5">
        <v>4300</v>
      </c>
      <c r="G60" s="5">
        <v>3500</v>
      </c>
      <c r="H60" s="5">
        <v>3200</v>
      </c>
      <c r="I60" s="5">
        <v>5400</v>
      </c>
      <c r="J60" s="5">
        <v>4600</v>
      </c>
      <c r="K60" s="5">
        <v>4200</v>
      </c>
      <c r="L60" s="5">
        <v>1100</v>
      </c>
      <c r="M60" s="8">
        <v>400</v>
      </c>
      <c r="N60" s="5">
        <v>33500</v>
      </c>
      <c r="O60" s="87" t="s">
        <v>148</v>
      </c>
    </row>
    <row r="61" spans="1:15" s="1" customFormat="1" x14ac:dyDescent="0.25">
      <c r="A61" s="2" t="s">
        <v>238</v>
      </c>
      <c r="B61" s="92">
        <v>300</v>
      </c>
      <c r="C61" s="7">
        <v>400</v>
      </c>
      <c r="D61" s="6">
        <v>1200</v>
      </c>
      <c r="E61" s="6">
        <v>4900</v>
      </c>
      <c r="F61" s="6">
        <v>4300</v>
      </c>
      <c r="G61" s="6">
        <v>3500</v>
      </c>
      <c r="H61" s="6">
        <v>3200</v>
      </c>
      <c r="I61" s="6">
        <v>5400</v>
      </c>
      <c r="J61" s="6">
        <v>4600</v>
      </c>
      <c r="K61" s="6">
        <v>4200</v>
      </c>
      <c r="L61" s="6">
        <v>1100</v>
      </c>
      <c r="M61" s="7">
        <v>400</v>
      </c>
      <c r="N61" s="5">
        <v>33500</v>
      </c>
      <c r="O61" s="103" t="s">
        <v>652</v>
      </c>
    </row>
    <row r="62" spans="1:15" s="1" customFormat="1" x14ac:dyDescent="0.25">
      <c r="A62" s="4" t="s">
        <v>107</v>
      </c>
      <c r="B62" s="93">
        <v>0</v>
      </c>
      <c r="C62" s="8">
        <v>0</v>
      </c>
      <c r="D62" s="8">
        <v>0</v>
      </c>
      <c r="E62" s="5">
        <v>4084</v>
      </c>
      <c r="F62" s="5">
        <v>11478</v>
      </c>
      <c r="G62" s="5">
        <v>14742</v>
      </c>
      <c r="H62" s="5">
        <v>24103</v>
      </c>
      <c r="I62" s="5">
        <v>28044</v>
      </c>
      <c r="J62" s="5">
        <v>21910</v>
      </c>
      <c r="K62" s="5">
        <v>10976</v>
      </c>
      <c r="L62" s="8">
        <v>0</v>
      </c>
      <c r="M62" s="8">
        <v>0</v>
      </c>
      <c r="N62" s="5">
        <v>115337</v>
      </c>
      <c r="O62" s="87" t="s">
        <v>149</v>
      </c>
    </row>
    <row r="63" spans="1:15" s="1" customFormat="1" x14ac:dyDescent="0.25">
      <c r="A63" s="2" t="s">
        <v>108</v>
      </c>
      <c r="B63" s="92">
        <v>0</v>
      </c>
      <c r="C63" s="7">
        <v>0</v>
      </c>
      <c r="D63" s="7">
        <v>0</v>
      </c>
      <c r="E63" s="6">
        <v>4084</v>
      </c>
      <c r="F63" s="6">
        <v>11478</v>
      </c>
      <c r="G63" s="6">
        <v>14742</v>
      </c>
      <c r="H63" s="6">
        <v>24103</v>
      </c>
      <c r="I63" s="6">
        <v>28044</v>
      </c>
      <c r="J63" s="6">
        <v>21910</v>
      </c>
      <c r="K63" s="6">
        <v>10976</v>
      </c>
      <c r="L63" s="7">
        <v>0</v>
      </c>
      <c r="M63" s="7">
        <v>0</v>
      </c>
      <c r="N63" s="5">
        <v>115337</v>
      </c>
      <c r="O63" s="86" t="s">
        <v>150</v>
      </c>
    </row>
    <row r="64" spans="1:15" s="1" customFormat="1" x14ac:dyDescent="0.25">
      <c r="A64" s="4" t="s">
        <v>239</v>
      </c>
      <c r="B64" s="93">
        <v>0</v>
      </c>
      <c r="C64" s="8">
        <v>113</v>
      </c>
      <c r="D64" s="8">
        <v>466</v>
      </c>
      <c r="E64" s="8">
        <v>643</v>
      </c>
      <c r="F64" s="8">
        <v>390</v>
      </c>
      <c r="G64" s="8">
        <v>332</v>
      </c>
      <c r="H64" s="8">
        <v>231</v>
      </c>
      <c r="I64" s="8">
        <v>334</v>
      </c>
      <c r="J64" s="8">
        <v>212</v>
      </c>
      <c r="K64" s="8">
        <v>0</v>
      </c>
      <c r="L64" s="8">
        <v>0</v>
      </c>
      <c r="M64" s="8">
        <v>0</v>
      </c>
      <c r="N64" s="5">
        <v>2721</v>
      </c>
      <c r="O64" s="87" t="s">
        <v>252</v>
      </c>
    </row>
    <row r="65" spans="1:15" s="1" customFormat="1" x14ac:dyDescent="0.25">
      <c r="A65" s="2" t="s">
        <v>240</v>
      </c>
      <c r="B65" s="92">
        <v>0</v>
      </c>
      <c r="C65" s="7">
        <v>113</v>
      </c>
      <c r="D65" s="7">
        <v>466</v>
      </c>
      <c r="E65" s="7">
        <v>643</v>
      </c>
      <c r="F65" s="7">
        <v>390</v>
      </c>
      <c r="G65" s="7">
        <v>332</v>
      </c>
      <c r="H65" s="7">
        <v>231</v>
      </c>
      <c r="I65" s="7">
        <v>334</v>
      </c>
      <c r="J65" s="7">
        <v>212</v>
      </c>
      <c r="K65" s="7">
        <v>0</v>
      </c>
      <c r="L65" s="7">
        <v>0</v>
      </c>
      <c r="M65" s="7">
        <v>0</v>
      </c>
      <c r="N65" s="5">
        <v>2721</v>
      </c>
      <c r="O65" s="86" t="s">
        <v>253</v>
      </c>
    </row>
    <row r="66" spans="1:15" s="1" customFormat="1" x14ac:dyDescent="0.25">
      <c r="A66" s="4" t="s">
        <v>109</v>
      </c>
      <c r="B66" s="90">
        <v>2833</v>
      </c>
      <c r="C66" s="5">
        <v>5527</v>
      </c>
      <c r="D66" s="5">
        <v>12659</v>
      </c>
      <c r="E66" s="5">
        <v>25771</v>
      </c>
      <c r="F66" s="5">
        <v>25430</v>
      </c>
      <c r="G66" s="5">
        <v>18022</v>
      </c>
      <c r="H66" s="5">
        <v>19976</v>
      </c>
      <c r="I66" s="5">
        <v>23239</v>
      </c>
      <c r="J66" s="5">
        <v>27695</v>
      </c>
      <c r="K66" s="5">
        <v>22635</v>
      </c>
      <c r="L66" s="5">
        <v>7737</v>
      </c>
      <c r="M66" s="5">
        <v>3229</v>
      </c>
      <c r="N66" s="5">
        <v>194753</v>
      </c>
      <c r="O66" s="87" t="s">
        <v>151</v>
      </c>
    </row>
    <row r="67" spans="1:15" s="1" customFormat="1" x14ac:dyDescent="0.25">
      <c r="A67" s="2" t="s">
        <v>241</v>
      </c>
      <c r="B67" s="91">
        <v>2445</v>
      </c>
      <c r="C67" s="6">
        <v>4306</v>
      </c>
      <c r="D67" s="6">
        <v>10982</v>
      </c>
      <c r="E67" s="6">
        <v>22605</v>
      </c>
      <c r="F67" s="6">
        <v>22255</v>
      </c>
      <c r="G67" s="6">
        <v>16096</v>
      </c>
      <c r="H67" s="6">
        <v>17033</v>
      </c>
      <c r="I67" s="6">
        <v>19876</v>
      </c>
      <c r="J67" s="6">
        <v>23944</v>
      </c>
      <c r="K67" s="6">
        <v>20991</v>
      </c>
      <c r="L67" s="6">
        <v>7130</v>
      </c>
      <c r="M67" s="6">
        <v>2717</v>
      </c>
      <c r="N67" s="5">
        <v>170380</v>
      </c>
      <c r="O67" s="86" t="s">
        <v>152</v>
      </c>
    </row>
    <row r="68" spans="1:15" s="1" customFormat="1" x14ac:dyDescent="0.25">
      <c r="A68" s="2" t="s">
        <v>112</v>
      </c>
      <c r="B68" s="92">
        <v>312</v>
      </c>
      <c r="C68" s="7">
        <v>838</v>
      </c>
      <c r="D68" s="6">
        <v>1268</v>
      </c>
      <c r="E68" s="6">
        <v>2359</v>
      </c>
      <c r="F68" s="6">
        <v>2208</v>
      </c>
      <c r="G68" s="6">
        <v>1646</v>
      </c>
      <c r="H68" s="6">
        <v>2247</v>
      </c>
      <c r="I68" s="6">
        <v>2407</v>
      </c>
      <c r="J68" s="6">
        <v>2768</v>
      </c>
      <c r="K68" s="6">
        <v>1246</v>
      </c>
      <c r="L68" s="7">
        <v>488</v>
      </c>
      <c r="M68" s="7">
        <v>344</v>
      </c>
      <c r="N68" s="5">
        <v>18131</v>
      </c>
      <c r="O68" s="86" t="s">
        <v>154</v>
      </c>
    </row>
    <row r="69" spans="1:15" s="1" customFormat="1" x14ac:dyDescent="0.25">
      <c r="A69" s="2" t="s">
        <v>209</v>
      </c>
      <c r="B69" s="92">
        <v>76</v>
      </c>
      <c r="C69" s="7">
        <v>383</v>
      </c>
      <c r="D69" s="7">
        <v>409</v>
      </c>
      <c r="E69" s="7">
        <v>807</v>
      </c>
      <c r="F69" s="7">
        <v>967</v>
      </c>
      <c r="G69" s="7">
        <v>280</v>
      </c>
      <c r="H69" s="7">
        <v>696</v>
      </c>
      <c r="I69" s="7">
        <v>956</v>
      </c>
      <c r="J69" s="7">
        <v>983</v>
      </c>
      <c r="K69" s="7">
        <v>398</v>
      </c>
      <c r="L69" s="7">
        <v>119</v>
      </c>
      <c r="M69" s="7">
        <v>168</v>
      </c>
      <c r="N69" s="5">
        <v>6242</v>
      </c>
      <c r="O69" s="86" t="s">
        <v>155</v>
      </c>
    </row>
    <row r="70" spans="1:15" s="1" customFormat="1" x14ac:dyDescent="0.25">
      <c r="A70" s="4" t="s">
        <v>114</v>
      </c>
      <c r="B70" s="93">
        <v>325</v>
      </c>
      <c r="C70" s="8">
        <v>376</v>
      </c>
      <c r="D70" s="5">
        <v>2334</v>
      </c>
      <c r="E70" s="5">
        <v>11991</v>
      </c>
      <c r="F70" s="5">
        <v>31640</v>
      </c>
      <c r="G70" s="5">
        <v>36975</v>
      </c>
      <c r="H70" s="5">
        <v>48696</v>
      </c>
      <c r="I70" s="5">
        <v>49885</v>
      </c>
      <c r="J70" s="5">
        <v>48221</v>
      </c>
      <c r="K70" s="5">
        <v>20739</v>
      </c>
      <c r="L70" s="5">
        <v>1195</v>
      </c>
      <c r="M70" s="8">
        <v>165</v>
      </c>
      <c r="N70" s="5">
        <v>252542</v>
      </c>
      <c r="O70" s="87" t="s">
        <v>156</v>
      </c>
    </row>
    <row r="71" spans="1:15" s="1" customFormat="1" x14ac:dyDescent="0.25">
      <c r="A71" s="2" t="s">
        <v>242</v>
      </c>
      <c r="B71" s="92">
        <v>250</v>
      </c>
      <c r="C71" s="7">
        <v>300</v>
      </c>
      <c r="D71" s="6">
        <v>1400</v>
      </c>
      <c r="E71" s="6">
        <v>6732</v>
      </c>
      <c r="F71" s="6">
        <v>19400</v>
      </c>
      <c r="G71" s="6">
        <v>21400</v>
      </c>
      <c r="H71" s="6">
        <v>29900</v>
      </c>
      <c r="I71" s="6">
        <v>31100</v>
      </c>
      <c r="J71" s="6">
        <v>27500</v>
      </c>
      <c r="K71" s="6">
        <v>13700</v>
      </c>
      <c r="L71" s="6">
        <v>1000</v>
      </c>
      <c r="M71" s="7">
        <v>150</v>
      </c>
      <c r="N71" s="5">
        <v>152832</v>
      </c>
      <c r="O71" s="86" t="s">
        <v>157</v>
      </c>
    </row>
    <row r="72" spans="1:15" s="1" customFormat="1" x14ac:dyDescent="0.25">
      <c r="A72" s="2" t="s">
        <v>243</v>
      </c>
      <c r="B72" s="92">
        <v>75</v>
      </c>
      <c r="C72" s="7">
        <v>76</v>
      </c>
      <c r="D72" s="7">
        <v>934</v>
      </c>
      <c r="E72" s="6">
        <v>5259</v>
      </c>
      <c r="F72" s="6">
        <v>12240</v>
      </c>
      <c r="G72" s="6">
        <v>15575</v>
      </c>
      <c r="H72" s="6">
        <v>18796</v>
      </c>
      <c r="I72" s="6">
        <v>18785</v>
      </c>
      <c r="J72" s="6">
        <v>20721</v>
      </c>
      <c r="K72" s="6">
        <v>7039</v>
      </c>
      <c r="L72" s="7">
        <v>195</v>
      </c>
      <c r="M72" s="7">
        <v>15</v>
      </c>
      <c r="N72" s="5">
        <v>99710</v>
      </c>
      <c r="O72" s="86" t="s">
        <v>158</v>
      </c>
    </row>
    <row r="73" spans="1:15" s="1" customFormat="1" x14ac:dyDescent="0.25">
      <c r="A73" s="4" t="s">
        <v>118</v>
      </c>
      <c r="B73" s="90">
        <v>1195</v>
      </c>
      <c r="C73" s="5">
        <v>2235</v>
      </c>
      <c r="D73" s="5">
        <v>6125</v>
      </c>
      <c r="E73" s="5">
        <v>13329</v>
      </c>
      <c r="F73" s="5">
        <v>21825</v>
      </c>
      <c r="G73" s="5">
        <v>14490</v>
      </c>
      <c r="H73" s="5">
        <v>17115</v>
      </c>
      <c r="I73" s="5">
        <v>25725</v>
      </c>
      <c r="J73" s="5">
        <v>20750</v>
      </c>
      <c r="K73" s="5">
        <v>14280</v>
      </c>
      <c r="L73" s="5">
        <v>3010</v>
      </c>
      <c r="M73" s="5">
        <v>1630</v>
      </c>
      <c r="N73" s="5">
        <v>141709</v>
      </c>
      <c r="O73" s="87" t="s">
        <v>160</v>
      </c>
    </row>
    <row r="74" spans="1:15" s="1" customFormat="1" x14ac:dyDescent="0.25">
      <c r="A74" s="2" t="s">
        <v>244</v>
      </c>
      <c r="B74" s="91">
        <v>1195</v>
      </c>
      <c r="C74" s="6">
        <v>2235</v>
      </c>
      <c r="D74" s="6">
        <v>6125</v>
      </c>
      <c r="E74" s="6">
        <v>13329</v>
      </c>
      <c r="F74" s="6">
        <v>21825</v>
      </c>
      <c r="G74" s="6">
        <v>14490</v>
      </c>
      <c r="H74" s="6">
        <v>17115</v>
      </c>
      <c r="I74" s="6">
        <v>25725</v>
      </c>
      <c r="J74" s="6">
        <v>20750</v>
      </c>
      <c r="K74" s="6">
        <v>14280</v>
      </c>
      <c r="L74" s="6">
        <v>3010</v>
      </c>
      <c r="M74" s="6">
        <v>1630</v>
      </c>
      <c r="N74" s="5">
        <v>141709</v>
      </c>
      <c r="O74" s="86" t="s">
        <v>161</v>
      </c>
    </row>
    <row r="75" spans="1:15" s="1" customFormat="1" x14ac:dyDescent="0.25">
      <c r="A75" s="4" t="s">
        <v>120</v>
      </c>
      <c r="B75" s="93">
        <v>94</v>
      </c>
      <c r="C75" s="8">
        <v>282</v>
      </c>
      <c r="D75" s="5">
        <v>1880</v>
      </c>
      <c r="E75" s="5">
        <v>24551</v>
      </c>
      <c r="F75" s="5">
        <v>59926</v>
      </c>
      <c r="G75" s="5">
        <v>51596</v>
      </c>
      <c r="H75" s="5">
        <v>63660</v>
      </c>
      <c r="I75" s="5">
        <v>68401</v>
      </c>
      <c r="J75" s="5">
        <v>63300</v>
      </c>
      <c r="K75" s="5">
        <v>42640</v>
      </c>
      <c r="L75" s="5">
        <v>1335</v>
      </c>
      <c r="M75" s="8">
        <v>865</v>
      </c>
      <c r="N75" s="5">
        <v>378530</v>
      </c>
      <c r="O75" s="87" t="s">
        <v>162</v>
      </c>
    </row>
    <row r="76" spans="1:15" s="1" customFormat="1" x14ac:dyDescent="0.25">
      <c r="A76" s="2" t="s">
        <v>123</v>
      </c>
      <c r="B76" s="92">
        <v>46</v>
      </c>
      <c r="C76" s="7">
        <v>82</v>
      </c>
      <c r="D76" s="7">
        <v>276</v>
      </c>
      <c r="E76" s="6">
        <v>1221</v>
      </c>
      <c r="F76" s="6">
        <v>2158</v>
      </c>
      <c r="G76" s="6">
        <v>1006</v>
      </c>
      <c r="H76" s="7">
        <v>962</v>
      </c>
      <c r="I76" s="6">
        <v>1193</v>
      </c>
      <c r="J76" s="6">
        <v>2073</v>
      </c>
      <c r="K76" s="6">
        <v>1579</v>
      </c>
      <c r="L76" s="7">
        <v>124</v>
      </c>
      <c r="M76" s="7">
        <v>0</v>
      </c>
      <c r="N76" s="5">
        <v>10720</v>
      </c>
      <c r="O76" s="86" t="s">
        <v>165</v>
      </c>
    </row>
    <row r="77" spans="1:15" s="1" customFormat="1" x14ac:dyDescent="0.25">
      <c r="A77" s="2" t="s">
        <v>245</v>
      </c>
      <c r="B77" s="92">
        <v>23</v>
      </c>
      <c r="C77" s="7">
        <v>92</v>
      </c>
      <c r="D77" s="7">
        <v>427</v>
      </c>
      <c r="E77" s="6">
        <v>2192</v>
      </c>
      <c r="F77" s="6">
        <v>3145</v>
      </c>
      <c r="G77" s="6">
        <v>2092</v>
      </c>
      <c r="H77" s="6">
        <v>2417</v>
      </c>
      <c r="I77" s="6">
        <v>2698</v>
      </c>
      <c r="J77" s="6">
        <v>3226</v>
      </c>
      <c r="K77" s="6">
        <v>2320</v>
      </c>
      <c r="L77" s="7">
        <v>104</v>
      </c>
      <c r="M77" s="7">
        <v>85</v>
      </c>
      <c r="N77" s="5">
        <v>18821</v>
      </c>
      <c r="O77" s="86" t="s">
        <v>164</v>
      </c>
    </row>
    <row r="78" spans="1:15" s="1" customFormat="1" x14ac:dyDescent="0.25">
      <c r="A78" s="2" t="s">
        <v>121</v>
      </c>
      <c r="B78" s="92">
        <v>25</v>
      </c>
      <c r="C78" s="7">
        <v>108</v>
      </c>
      <c r="D78" s="6">
        <v>1177</v>
      </c>
      <c r="E78" s="6">
        <v>6566</v>
      </c>
      <c r="F78" s="6">
        <v>13235</v>
      </c>
      <c r="G78" s="6">
        <v>11165</v>
      </c>
      <c r="H78" s="6">
        <v>16716</v>
      </c>
      <c r="I78" s="6">
        <v>16533</v>
      </c>
      <c r="J78" s="6">
        <v>14108</v>
      </c>
      <c r="K78" s="6">
        <v>9237</v>
      </c>
      <c r="L78" s="7">
        <v>146</v>
      </c>
      <c r="M78" s="7">
        <v>76</v>
      </c>
      <c r="N78" s="5">
        <v>89092</v>
      </c>
      <c r="O78" s="86" t="s">
        <v>163</v>
      </c>
    </row>
    <row r="79" spans="1:15" s="1" customFormat="1" x14ac:dyDescent="0.25">
      <c r="A79" s="2" t="s">
        <v>124</v>
      </c>
      <c r="B79" s="92">
        <v>0</v>
      </c>
      <c r="C79" s="7">
        <v>0</v>
      </c>
      <c r="D79" s="7">
        <v>0</v>
      </c>
      <c r="E79" s="6">
        <v>14572</v>
      </c>
      <c r="F79" s="6">
        <v>41388</v>
      </c>
      <c r="G79" s="6">
        <v>37333</v>
      </c>
      <c r="H79" s="6">
        <v>43565</v>
      </c>
      <c r="I79" s="6">
        <v>47977</v>
      </c>
      <c r="J79" s="6">
        <v>43893</v>
      </c>
      <c r="K79" s="6">
        <v>29504</v>
      </c>
      <c r="L79" s="7">
        <v>961</v>
      </c>
      <c r="M79" s="7">
        <v>704</v>
      </c>
      <c r="N79" s="5">
        <v>259897</v>
      </c>
      <c r="O79" s="86" t="s">
        <v>166</v>
      </c>
    </row>
    <row r="80" spans="1:15" s="1" customFormat="1" x14ac:dyDescent="0.25">
      <c r="A80" s="4" t="s">
        <v>126</v>
      </c>
      <c r="B80" s="93">
        <v>120</v>
      </c>
      <c r="C80" s="8">
        <v>60</v>
      </c>
      <c r="D80" s="8">
        <v>128</v>
      </c>
      <c r="E80" s="8">
        <v>577</v>
      </c>
      <c r="F80" s="5">
        <v>3759</v>
      </c>
      <c r="G80" s="5">
        <v>4256</v>
      </c>
      <c r="H80" s="5">
        <v>6746</v>
      </c>
      <c r="I80" s="5">
        <v>10558</v>
      </c>
      <c r="J80" s="5">
        <v>6312</v>
      </c>
      <c r="K80" s="5">
        <v>1869</v>
      </c>
      <c r="L80" s="8">
        <v>103</v>
      </c>
      <c r="M80" s="8">
        <v>31</v>
      </c>
      <c r="N80" s="5">
        <v>34519</v>
      </c>
      <c r="O80" s="87" t="s">
        <v>168</v>
      </c>
    </row>
    <row r="81" spans="1:15" s="1" customFormat="1" x14ac:dyDescent="0.25">
      <c r="A81" s="2" t="s">
        <v>246</v>
      </c>
      <c r="B81" s="92">
        <v>0</v>
      </c>
      <c r="C81" s="7">
        <v>60</v>
      </c>
      <c r="D81" s="7">
        <v>128</v>
      </c>
      <c r="E81" s="7">
        <v>198</v>
      </c>
      <c r="F81" s="7">
        <v>679</v>
      </c>
      <c r="G81" s="7">
        <v>706</v>
      </c>
      <c r="H81" s="6">
        <v>1019</v>
      </c>
      <c r="I81" s="6">
        <v>1801</v>
      </c>
      <c r="J81" s="7">
        <v>947</v>
      </c>
      <c r="K81" s="7">
        <v>304</v>
      </c>
      <c r="L81" s="7">
        <v>103</v>
      </c>
      <c r="M81" s="7">
        <v>31</v>
      </c>
      <c r="N81" s="5">
        <v>5976</v>
      </c>
      <c r="O81" s="86" t="s">
        <v>169</v>
      </c>
    </row>
    <row r="82" spans="1:15" s="1" customFormat="1" x14ac:dyDescent="0.25">
      <c r="A82" s="2" t="s">
        <v>247</v>
      </c>
      <c r="B82" s="92">
        <v>120</v>
      </c>
      <c r="C82" s="7">
        <v>0</v>
      </c>
      <c r="D82" s="7">
        <v>0</v>
      </c>
      <c r="E82" s="7">
        <v>379</v>
      </c>
      <c r="F82" s="6">
        <v>3080</v>
      </c>
      <c r="G82" s="6">
        <v>3550</v>
      </c>
      <c r="H82" s="6">
        <v>5727</v>
      </c>
      <c r="I82" s="6">
        <v>8757</v>
      </c>
      <c r="J82" s="6">
        <v>5365</v>
      </c>
      <c r="K82" s="6">
        <v>1565</v>
      </c>
      <c r="L82" s="7">
        <v>0</v>
      </c>
      <c r="M82" s="7">
        <v>0</v>
      </c>
      <c r="N82" s="5">
        <v>28543</v>
      </c>
      <c r="O82" s="86" t="s">
        <v>170</v>
      </c>
    </row>
    <row r="83" spans="1:15" s="1" customFormat="1" x14ac:dyDescent="0.25">
      <c r="A83" s="4" t="s">
        <v>129</v>
      </c>
      <c r="B83" s="93">
        <v>32</v>
      </c>
      <c r="C83" s="8">
        <v>311</v>
      </c>
      <c r="D83" s="8">
        <v>609</v>
      </c>
      <c r="E83" s="8">
        <v>570</v>
      </c>
      <c r="F83" s="8">
        <v>773</v>
      </c>
      <c r="G83" s="8">
        <v>121</v>
      </c>
      <c r="H83" s="8">
        <v>79</v>
      </c>
      <c r="I83" s="8">
        <v>92</v>
      </c>
      <c r="J83" s="8">
        <v>70</v>
      </c>
      <c r="K83" s="8">
        <v>0</v>
      </c>
      <c r="L83" s="8">
        <v>0</v>
      </c>
      <c r="M83" s="8">
        <v>17</v>
      </c>
      <c r="N83" s="5">
        <v>2674</v>
      </c>
      <c r="O83" s="87" t="s">
        <v>171</v>
      </c>
    </row>
    <row r="84" spans="1:15" s="1" customFormat="1" x14ac:dyDescent="0.25">
      <c r="A84" s="2" t="s">
        <v>248</v>
      </c>
      <c r="B84" s="92">
        <v>32</v>
      </c>
      <c r="C84" s="7">
        <v>311</v>
      </c>
      <c r="D84" s="7">
        <v>609</v>
      </c>
      <c r="E84" s="7">
        <v>570</v>
      </c>
      <c r="F84" s="7">
        <v>773</v>
      </c>
      <c r="G84" s="7">
        <v>121</v>
      </c>
      <c r="H84" s="7">
        <v>79</v>
      </c>
      <c r="I84" s="7">
        <v>92</v>
      </c>
      <c r="J84" s="7">
        <v>70</v>
      </c>
      <c r="K84" s="7">
        <v>0</v>
      </c>
      <c r="L84" s="7">
        <v>0</v>
      </c>
      <c r="M84" s="7">
        <v>17</v>
      </c>
      <c r="N84" s="5">
        <v>2674</v>
      </c>
      <c r="O84" s="86" t="s">
        <v>172</v>
      </c>
    </row>
    <row r="85" spans="1:15" s="1" customFormat="1" x14ac:dyDescent="0.25">
      <c r="A85" s="2" t="s">
        <v>249</v>
      </c>
      <c r="B85" s="92">
        <v>0</v>
      </c>
      <c r="C85" s="7">
        <v>0</v>
      </c>
      <c r="D85" s="92">
        <v>0</v>
      </c>
      <c r="E85" s="7">
        <v>0</v>
      </c>
      <c r="F85" s="92">
        <v>0</v>
      </c>
      <c r="G85" s="7">
        <v>0</v>
      </c>
      <c r="H85" s="92">
        <v>0</v>
      </c>
      <c r="I85" s="7">
        <v>0</v>
      </c>
      <c r="J85" s="92">
        <v>0</v>
      </c>
      <c r="K85" s="7">
        <v>0</v>
      </c>
      <c r="L85" s="92">
        <v>0</v>
      </c>
      <c r="M85" s="7">
        <v>0</v>
      </c>
      <c r="N85" s="99">
        <v>0</v>
      </c>
      <c r="O85" s="86" t="s">
        <v>254</v>
      </c>
    </row>
    <row r="86" spans="1:15" s="1" customFormat="1" x14ac:dyDescent="0.25">
      <c r="A86" s="4" t="s">
        <v>131</v>
      </c>
      <c r="B86" s="93">
        <v>643</v>
      </c>
      <c r="C86" s="5">
        <v>1221</v>
      </c>
      <c r="D86" s="5">
        <v>3455</v>
      </c>
      <c r="E86" s="5">
        <v>6570</v>
      </c>
      <c r="F86" s="5">
        <v>8396</v>
      </c>
      <c r="G86" s="5">
        <v>6813</v>
      </c>
      <c r="H86" s="5">
        <v>9515</v>
      </c>
      <c r="I86" s="5">
        <v>14133</v>
      </c>
      <c r="J86" s="5">
        <v>8781</v>
      </c>
      <c r="K86" s="5">
        <v>4464</v>
      </c>
      <c r="L86" s="5">
        <v>1250</v>
      </c>
      <c r="M86" s="8">
        <v>543</v>
      </c>
      <c r="N86" s="5">
        <v>65784</v>
      </c>
      <c r="O86" s="87" t="s">
        <v>173</v>
      </c>
    </row>
    <row r="87" spans="1:15" s="1" customFormat="1" x14ac:dyDescent="0.25">
      <c r="A87" s="2" t="s">
        <v>250</v>
      </c>
      <c r="B87" s="92">
        <v>452</v>
      </c>
      <c r="C87" s="7">
        <v>884</v>
      </c>
      <c r="D87" s="6">
        <v>2001</v>
      </c>
      <c r="E87" s="6">
        <v>4925</v>
      </c>
      <c r="F87" s="6">
        <v>5398</v>
      </c>
      <c r="G87" s="6">
        <v>3914</v>
      </c>
      <c r="H87" s="6">
        <v>5545</v>
      </c>
      <c r="I87" s="6">
        <v>7561</v>
      </c>
      <c r="J87" s="6">
        <v>5924</v>
      </c>
      <c r="K87" s="6">
        <v>3129</v>
      </c>
      <c r="L87" s="7">
        <v>743</v>
      </c>
      <c r="M87" s="7">
        <v>282</v>
      </c>
      <c r="N87" s="5">
        <v>40758</v>
      </c>
      <c r="O87" s="86" t="s">
        <v>174</v>
      </c>
    </row>
    <row r="88" spans="1:15" s="1" customFormat="1" x14ac:dyDescent="0.25">
      <c r="A88" s="2" t="s">
        <v>134</v>
      </c>
      <c r="B88" s="92">
        <v>191</v>
      </c>
      <c r="C88" s="7">
        <v>337</v>
      </c>
      <c r="D88" s="6">
        <v>1454</v>
      </c>
      <c r="E88" s="6">
        <v>1645</v>
      </c>
      <c r="F88" s="6">
        <v>2998</v>
      </c>
      <c r="G88" s="6">
        <v>2899</v>
      </c>
      <c r="H88" s="6">
        <v>3970</v>
      </c>
      <c r="I88" s="6">
        <v>6572</v>
      </c>
      <c r="J88" s="6">
        <v>2857</v>
      </c>
      <c r="K88" s="6">
        <v>1335</v>
      </c>
      <c r="L88" s="7">
        <v>507</v>
      </c>
      <c r="M88" s="7">
        <v>261</v>
      </c>
      <c r="N88" s="5">
        <v>25026</v>
      </c>
      <c r="O88" s="86" t="s">
        <v>176</v>
      </c>
    </row>
    <row r="89" spans="1:15" s="1" customFormat="1" x14ac:dyDescent="0.25">
      <c r="A89" s="4" t="s">
        <v>135</v>
      </c>
      <c r="B89" s="93">
        <v>450</v>
      </c>
      <c r="C89" s="5">
        <v>1200</v>
      </c>
      <c r="D89" s="5">
        <v>1550</v>
      </c>
      <c r="E89" s="5">
        <v>2500</v>
      </c>
      <c r="F89" s="5">
        <v>3520</v>
      </c>
      <c r="G89" s="5">
        <v>2500</v>
      </c>
      <c r="H89" s="5">
        <v>1200</v>
      </c>
      <c r="I89" s="5">
        <v>2000</v>
      </c>
      <c r="J89" s="5">
        <v>2200</v>
      </c>
      <c r="K89" s="5">
        <v>1000</v>
      </c>
      <c r="L89" s="8">
        <v>800</v>
      </c>
      <c r="M89" s="8">
        <v>300</v>
      </c>
      <c r="N89" s="5">
        <v>19220</v>
      </c>
      <c r="O89" s="87" t="s">
        <v>177</v>
      </c>
    </row>
    <row r="90" spans="1:15" s="1" customFormat="1" x14ac:dyDescent="0.25">
      <c r="A90" s="2" t="s">
        <v>251</v>
      </c>
      <c r="B90" s="92">
        <v>450</v>
      </c>
      <c r="C90" s="6">
        <v>1200</v>
      </c>
      <c r="D90" s="6">
        <v>1550</v>
      </c>
      <c r="E90" s="6">
        <v>2500</v>
      </c>
      <c r="F90" s="6">
        <v>3520</v>
      </c>
      <c r="G90" s="6">
        <v>2500</v>
      </c>
      <c r="H90" s="6">
        <v>1200</v>
      </c>
      <c r="I90" s="6">
        <v>2000</v>
      </c>
      <c r="J90" s="6">
        <v>2200</v>
      </c>
      <c r="K90" s="6">
        <v>1000</v>
      </c>
      <c r="L90" s="7">
        <v>800</v>
      </c>
      <c r="M90" s="7">
        <v>300</v>
      </c>
      <c r="N90" s="5">
        <v>19220</v>
      </c>
      <c r="O90" s="86" t="s">
        <v>178</v>
      </c>
    </row>
    <row r="91" spans="1:15" s="1" customFormat="1" x14ac:dyDescent="0.25">
      <c r="A91" s="4" t="s">
        <v>179</v>
      </c>
      <c r="B91" s="93">
        <v>744</v>
      </c>
      <c r="C91" s="8">
        <v>926</v>
      </c>
      <c r="D91" s="5">
        <v>1984</v>
      </c>
      <c r="E91" s="5">
        <v>3171</v>
      </c>
      <c r="F91" s="5">
        <v>7314</v>
      </c>
      <c r="G91" s="5">
        <v>7888</v>
      </c>
      <c r="H91" s="5">
        <v>7630</v>
      </c>
      <c r="I91" s="5">
        <v>10421</v>
      </c>
      <c r="J91" s="5">
        <v>9776</v>
      </c>
      <c r="K91" s="5">
        <v>6094</v>
      </c>
      <c r="L91" s="5">
        <v>1095</v>
      </c>
      <c r="M91" s="8">
        <v>633</v>
      </c>
      <c r="N91" s="5">
        <v>57676</v>
      </c>
      <c r="O91" s="87" t="s">
        <v>192</v>
      </c>
    </row>
    <row r="92" spans="1:15" s="1" customFormat="1" x14ac:dyDescent="0.25">
      <c r="A92" s="2" t="s">
        <v>180</v>
      </c>
      <c r="B92" s="92">
        <v>744</v>
      </c>
      <c r="C92" s="7">
        <v>926</v>
      </c>
      <c r="D92" s="6">
        <v>1984</v>
      </c>
      <c r="E92" s="6">
        <v>3171</v>
      </c>
      <c r="F92" s="6">
        <v>7314</v>
      </c>
      <c r="G92" s="6">
        <v>7888</v>
      </c>
      <c r="H92" s="6">
        <v>7630</v>
      </c>
      <c r="I92" s="6">
        <v>10421</v>
      </c>
      <c r="J92" s="6">
        <v>9776</v>
      </c>
      <c r="K92" s="6">
        <v>6094</v>
      </c>
      <c r="L92" s="6">
        <v>1095</v>
      </c>
      <c r="M92" s="7">
        <v>633</v>
      </c>
      <c r="N92" s="5">
        <v>57676</v>
      </c>
      <c r="O92" s="86" t="s">
        <v>193</v>
      </c>
    </row>
    <row r="93" spans="1:15" s="1" customFormat="1" x14ac:dyDescent="0.25">
      <c r="A93" s="2" t="s">
        <v>255</v>
      </c>
      <c r="B93" s="92">
        <v>0</v>
      </c>
      <c r="C93" s="7">
        <v>0</v>
      </c>
      <c r="D93" s="92">
        <v>0</v>
      </c>
      <c r="E93" s="7">
        <v>0</v>
      </c>
      <c r="F93" s="92">
        <v>0</v>
      </c>
      <c r="G93" s="7">
        <v>0</v>
      </c>
      <c r="H93" s="92">
        <v>0</v>
      </c>
      <c r="I93" s="7">
        <v>0</v>
      </c>
      <c r="J93" s="92">
        <v>0</v>
      </c>
      <c r="K93" s="7">
        <v>0</v>
      </c>
      <c r="L93" s="92">
        <v>0</v>
      </c>
      <c r="M93" s="7">
        <v>0</v>
      </c>
      <c r="N93" s="100">
        <v>0</v>
      </c>
      <c r="O93" s="86" t="s">
        <v>263</v>
      </c>
    </row>
    <row r="94" spans="1:15" s="1" customFormat="1" x14ac:dyDescent="0.25">
      <c r="A94" s="4" t="s">
        <v>181</v>
      </c>
      <c r="B94" s="93">
        <v>65</v>
      </c>
      <c r="C94" s="8">
        <v>47</v>
      </c>
      <c r="D94" s="8">
        <v>185</v>
      </c>
      <c r="E94" s="5">
        <v>1016</v>
      </c>
      <c r="F94" s="5">
        <v>3010</v>
      </c>
      <c r="G94" s="5">
        <v>3240</v>
      </c>
      <c r="H94" s="5">
        <v>5710</v>
      </c>
      <c r="I94" s="5">
        <v>10570</v>
      </c>
      <c r="J94" s="5">
        <v>4370</v>
      </c>
      <c r="K94" s="5">
        <v>1425</v>
      </c>
      <c r="L94" s="8">
        <v>97</v>
      </c>
      <c r="M94" s="8">
        <v>47</v>
      </c>
      <c r="N94" s="5">
        <v>29782</v>
      </c>
      <c r="O94" s="87" t="s">
        <v>194</v>
      </c>
    </row>
    <row r="95" spans="1:15" s="1" customFormat="1" x14ac:dyDescent="0.25">
      <c r="A95" s="2" t="s">
        <v>256</v>
      </c>
      <c r="B95" s="92">
        <v>40</v>
      </c>
      <c r="C95" s="7">
        <v>20</v>
      </c>
      <c r="D95" s="7">
        <v>68</v>
      </c>
      <c r="E95" s="7">
        <v>295</v>
      </c>
      <c r="F95" s="7">
        <v>250</v>
      </c>
      <c r="G95" s="7">
        <v>250</v>
      </c>
      <c r="H95" s="7">
        <v>400</v>
      </c>
      <c r="I95" s="7">
        <v>550</v>
      </c>
      <c r="J95" s="7">
        <v>450</v>
      </c>
      <c r="K95" s="7">
        <v>200</v>
      </c>
      <c r="L95" s="7">
        <v>40</v>
      </c>
      <c r="M95" s="7">
        <v>10</v>
      </c>
      <c r="N95" s="5">
        <v>2573</v>
      </c>
      <c r="O95" s="86" t="s">
        <v>196</v>
      </c>
    </row>
    <row r="96" spans="1:15" s="1" customFormat="1" x14ac:dyDescent="0.25">
      <c r="A96" s="2" t="s">
        <v>257</v>
      </c>
      <c r="B96" s="92">
        <v>25</v>
      </c>
      <c r="C96" s="7">
        <v>27</v>
      </c>
      <c r="D96" s="7">
        <v>117</v>
      </c>
      <c r="E96" s="7">
        <v>721</v>
      </c>
      <c r="F96" s="6">
        <v>2760</v>
      </c>
      <c r="G96" s="6">
        <v>2990</v>
      </c>
      <c r="H96" s="6">
        <v>5310</v>
      </c>
      <c r="I96" s="6">
        <v>10020</v>
      </c>
      <c r="J96" s="6">
        <v>3920</v>
      </c>
      <c r="K96" s="6">
        <v>1225</v>
      </c>
      <c r="L96" s="7">
        <v>57</v>
      </c>
      <c r="M96" s="7">
        <v>37</v>
      </c>
      <c r="N96" s="5">
        <v>27209</v>
      </c>
      <c r="O96" s="86" t="s">
        <v>195</v>
      </c>
    </row>
    <row r="97" spans="1:18" s="1" customFormat="1" x14ac:dyDescent="0.25">
      <c r="A97" s="4" t="s">
        <v>184</v>
      </c>
      <c r="B97" s="93">
        <v>17</v>
      </c>
      <c r="C97" s="8">
        <v>347</v>
      </c>
      <c r="D97" s="8">
        <v>471</v>
      </c>
      <c r="E97" s="5">
        <v>1021</v>
      </c>
      <c r="F97" s="5">
        <v>5949</v>
      </c>
      <c r="G97" s="5">
        <v>7648</v>
      </c>
      <c r="H97" s="5">
        <v>10504</v>
      </c>
      <c r="I97" s="5">
        <v>15180</v>
      </c>
      <c r="J97" s="5">
        <v>9922</v>
      </c>
      <c r="K97" s="5">
        <v>3979</v>
      </c>
      <c r="L97" s="8">
        <v>87</v>
      </c>
      <c r="M97" s="8">
        <v>0</v>
      </c>
      <c r="N97" s="5">
        <v>55125</v>
      </c>
      <c r="O97" s="87" t="s">
        <v>197</v>
      </c>
    </row>
    <row r="98" spans="1:18" s="1" customFormat="1" x14ac:dyDescent="0.25">
      <c r="A98" s="2" t="s">
        <v>258</v>
      </c>
      <c r="B98" s="92">
        <v>17</v>
      </c>
      <c r="C98" s="7">
        <v>27</v>
      </c>
      <c r="D98" s="7">
        <v>105</v>
      </c>
      <c r="E98" s="7">
        <v>599</v>
      </c>
      <c r="F98" s="6">
        <v>3354</v>
      </c>
      <c r="G98" s="6">
        <v>4319</v>
      </c>
      <c r="H98" s="6">
        <v>6684</v>
      </c>
      <c r="I98" s="6">
        <v>9448</v>
      </c>
      <c r="J98" s="6">
        <v>5296</v>
      </c>
      <c r="K98" s="6">
        <v>2302</v>
      </c>
      <c r="L98" s="7">
        <v>87</v>
      </c>
      <c r="M98" s="7">
        <v>0</v>
      </c>
      <c r="N98" s="5">
        <v>32238</v>
      </c>
      <c r="O98" s="86" t="s">
        <v>199</v>
      </c>
    </row>
    <row r="99" spans="1:18" s="1" customFormat="1" x14ac:dyDescent="0.25">
      <c r="A99" s="2" t="s">
        <v>259</v>
      </c>
      <c r="B99" s="92">
        <v>0</v>
      </c>
      <c r="C99" s="7">
        <v>320</v>
      </c>
      <c r="D99" s="7">
        <v>366</v>
      </c>
      <c r="E99" s="7">
        <v>422</v>
      </c>
      <c r="F99" s="6">
        <v>2595</v>
      </c>
      <c r="G99" s="6">
        <v>3329</v>
      </c>
      <c r="H99" s="6">
        <v>3820</v>
      </c>
      <c r="I99" s="6">
        <v>5732</v>
      </c>
      <c r="J99" s="6">
        <v>4626</v>
      </c>
      <c r="K99" s="6">
        <v>1677</v>
      </c>
      <c r="L99" s="7">
        <v>0</v>
      </c>
      <c r="M99" s="7">
        <v>0</v>
      </c>
      <c r="N99" s="5">
        <v>22887</v>
      </c>
      <c r="O99" s="86" t="s">
        <v>198</v>
      </c>
    </row>
    <row r="100" spans="1:18" s="1" customFormat="1" x14ac:dyDescent="0.25">
      <c r="A100" s="4" t="s">
        <v>187</v>
      </c>
      <c r="B100" s="90">
        <v>3900</v>
      </c>
      <c r="C100" s="5">
        <v>10800</v>
      </c>
      <c r="D100" s="5">
        <v>27100</v>
      </c>
      <c r="E100" s="5">
        <v>41717</v>
      </c>
      <c r="F100" s="5">
        <v>42700</v>
      </c>
      <c r="G100" s="5">
        <v>34700</v>
      </c>
      <c r="H100" s="5">
        <v>39700</v>
      </c>
      <c r="I100" s="5">
        <v>43700</v>
      </c>
      <c r="J100" s="5">
        <v>46900</v>
      </c>
      <c r="K100" s="5">
        <v>39500</v>
      </c>
      <c r="L100" s="5">
        <v>14800</v>
      </c>
      <c r="M100" s="5">
        <v>5550</v>
      </c>
      <c r="N100" s="5">
        <v>351067</v>
      </c>
      <c r="O100" s="87" t="s">
        <v>200</v>
      </c>
    </row>
    <row r="101" spans="1:18" s="1" customFormat="1" x14ac:dyDescent="0.25">
      <c r="A101" s="2" t="s">
        <v>260</v>
      </c>
      <c r="B101" s="91">
        <v>3900</v>
      </c>
      <c r="C101" s="6">
        <v>10800</v>
      </c>
      <c r="D101" s="6">
        <v>27100</v>
      </c>
      <c r="E101" s="6">
        <v>41717</v>
      </c>
      <c r="F101" s="6">
        <v>42700</v>
      </c>
      <c r="G101" s="6">
        <v>34700</v>
      </c>
      <c r="H101" s="6">
        <v>39700</v>
      </c>
      <c r="I101" s="6">
        <v>43700</v>
      </c>
      <c r="J101" s="6">
        <v>46900</v>
      </c>
      <c r="K101" s="6">
        <v>39500</v>
      </c>
      <c r="L101" s="6">
        <v>14800</v>
      </c>
      <c r="M101" s="6">
        <v>5550</v>
      </c>
      <c r="N101" s="5">
        <v>351067</v>
      </c>
      <c r="O101" s="86" t="s">
        <v>201</v>
      </c>
    </row>
    <row r="102" spans="1:18" s="1" customFormat="1" x14ac:dyDescent="0.25">
      <c r="A102" s="4" t="s">
        <v>189</v>
      </c>
      <c r="B102" s="93">
        <v>46</v>
      </c>
      <c r="C102" s="8">
        <v>106</v>
      </c>
      <c r="D102" s="8">
        <v>757</v>
      </c>
      <c r="E102" s="8">
        <v>534</v>
      </c>
      <c r="F102" s="5">
        <v>1577</v>
      </c>
      <c r="G102" s="5">
        <v>1340</v>
      </c>
      <c r="H102" s="5">
        <v>1858</v>
      </c>
      <c r="I102" s="5">
        <v>2668</v>
      </c>
      <c r="J102" s="5">
        <v>2120</v>
      </c>
      <c r="K102" s="8">
        <v>966</v>
      </c>
      <c r="L102" s="8">
        <v>45</v>
      </c>
      <c r="M102" s="8">
        <v>15</v>
      </c>
      <c r="N102" s="5">
        <v>12032</v>
      </c>
      <c r="O102" s="87" t="s">
        <v>202</v>
      </c>
    </row>
    <row r="103" spans="1:18" s="1" customFormat="1" x14ac:dyDescent="0.25">
      <c r="A103" s="2" t="s">
        <v>190</v>
      </c>
      <c r="B103" s="92">
        <v>46</v>
      </c>
      <c r="C103" s="7">
        <v>106</v>
      </c>
      <c r="D103" s="7">
        <v>757</v>
      </c>
      <c r="E103" s="7">
        <v>534</v>
      </c>
      <c r="F103" s="6">
        <v>1577</v>
      </c>
      <c r="G103" s="6">
        <v>1340</v>
      </c>
      <c r="H103" s="6">
        <v>1858</v>
      </c>
      <c r="I103" s="6">
        <v>2668</v>
      </c>
      <c r="J103" s="6">
        <v>2120</v>
      </c>
      <c r="K103" s="7">
        <v>966</v>
      </c>
      <c r="L103" s="7">
        <v>45</v>
      </c>
      <c r="M103" s="7">
        <v>15</v>
      </c>
      <c r="N103" s="5">
        <v>12032</v>
      </c>
      <c r="O103" s="86" t="s">
        <v>203</v>
      </c>
    </row>
    <row r="104" spans="1:18" s="1" customFormat="1" x14ac:dyDescent="0.25">
      <c r="A104" s="2"/>
      <c r="B104" s="92"/>
      <c r="C104" s="7"/>
      <c r="D104" s="7"/>
      <c r="E104" s="7"/>
      <c r="F104" s="6"/>
      <c r="G104" s="6"/>
      <c r="H104" s="6"/>
      <c r="I104" s="6"/>
      <c r="J104" s="6"/>
      <c r="K104" s="7"/>
      <c r="L104" s="7"/>
      <c r="M104" s="7"/>
      <c r="N104" s="5"/>
      <c r="O104" s="86"/>
    </row>
    <row r="106" spans="1:18" s="1" customFormat="1" x14ac:dyDescent="0.25">
      <c r="A106" s="2"/>
      <c r="B106" s="86"/>
      <c r="C106" s="2"/>
      <c r="D106" s="2"/>
      <c r="E106" s="2"/>
      <c r="F106" s="2"/>
      <c r="G106" s="2"/>
      <c r="H106" s="2"/>
      <c r="I106" s="2"/>
      <c r="J106" s="2"/>
      <c r="K106" s="2"/>
      <c r="L106" s="2"/>
      <c r="M106" s="2"/>
      <c r="N106" s="5"/>
      <c r="O106" s="86"/>
    </row>
    <row r="107" spans="1:18" s="1" customFormat="1" x14ac:dyDescent="0.25">
      <c r="A107" s="4" t="s">
        <v>282</v>
      </c>
      <c r="B107" s="86"/>
      <c r="C107" s="2"/>
      <c r="D107" s="2"/>
      <c r="E107" s="2"/>
      <c r="F107" s="2"/>
      <c r="G107" s="2"/>
      <c r="H107" s="2"/>
      <c r="I107" s="2"/>
      <c r="J107" s="2"/>
      <c r="K107" s="2"/>
      <c r="L107" s="2"/>
      <c r="M107" s="2"/>
      <c r="N107" s="2"/>
      <c r="O107" s="87" t="s">
        <v>264</v>
      </c>
    </row>
    <row r="108" spans="1:18" s="1" customFormat="1" x14ac:dyDescent="0.25">
      <c r="A108" s="2" t="s">
        <v>262</v>
      </c>
      <c r="B108" s="91">
        <v>23033</v>
      </c>
      <c r="C108" s="6">
        <v>46750</v>
      </c>
      <c r="D108" s="6">
        <v>98991</v>
      </c>
      <c r="E108" s="6">
        <v>131891</v>
      </c>
      <c r="F108" s="6">
        <v>146946</v>
      </c>
      <c r="G108" s="6">
        <v>132666</v>
      </c>
      <c r="H108" s="6">
        <v>138878</v>
      </c>
      <c r="I108" s="6">
        <v>177669</v>
      </c>
      <c r="J108" s="6">
        <v>165095</v>
      </c>
      <c r="K108" s="6">
        <v>84556</v>
      </c>
      <c r="L108" s="6">
        <v>41568</v>
      </c>
      <c r="M108" s="6">
        <v>20777</v>
      </c>
      <c r="N108" s="5">
        <v>1208820</v>
      </c>
      <c r="O108" s="87" t="s">
        <v>265</v>
      </c>
    </row>
    <row r="109" spans="1:18" s="1" customFormat="1" x14ac:dyDescent="0.25">
      <c r="B109" s="85"/>
      <c r="O109" s="85"/>
    </row>
    <row r="110" spans="1:18" s="1" customFormat="1" ht="13.8" x14ac:dyDescent="0.3">
      <c r="A110" s="9" t="s">
        <v>205</v>
      </c>
      <c r="B110" s="85"/>
      <c r="O110" s="455" t="s">
        <v>356</v>
      </c>
      <c r="P110" s="456"/>
      <c r="Q110" s="456"/>
      <c r="R110" s="456"/>
    </row>
    <row r="111" spans="1:18" s="1" customFormat="1" x14ac:dyDescent="0.25">
      <c r="B111" s="85"/>
      <c r="O111" s="85"/>
    </row>
  </sheetData>
  <mergeCells count="3">
    <mergeCell ref="O110:R110"/>
    <mergeCell ref="A1:N1"/>
    <mergeCell ref="A2:N2"/>
  </mergeCells>
  <phoneticPr fontId="0"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13"/>
  <sheetViews>
    <sheetView topLeftCell="D81" workbookViewId="0">
      <selection activeCell="A5" sqref="A5:IV5"/>
    </sheetView>
  </sheetViews>
  <sheetFormatPr defaultRowHeight="13.2" x14ac:dyDescent="0.25"/>
  <cols>
    <col min="1" max="1" width="28" customWidth="1"/>
    <col min="2" max="2" width="8.77734375" style="96" customWidth="1"/>
    <col min="14" max="14" width="15.21875" customWidth="1"/>
    <col min="15" max="15" width="36.21875" style="96" bestFit="1" customWidth="1"/>
  </cols>
  <sheetData>
    <row r="1" spans="1:17" s="1" customFormat="1" ht="13.8" x14ac:dyDescent="0.25">
      <c r="A1" s="461" t="s">
        <v>599</v>
      </c>
      <c r="B1" s="461"/>
      <c r="C1" s="461"/>
      <c r="D1" s="461"/>
      <c r="E1" s="461"/>
      <c r="F1" s="461"/>
      <c r="G1" s="461"/>
      <c r="H1" s="461"/>
      <c r="I1" s="461"/>
      <c r="J1" s="461"/>
      <c r="K1" s="461"/>
      <c r="L1" s="461"/>
      <c r="M1" s="461"/>
      <c r="N1" s="461"/>
      <c r="O1" s="461"/>
      <c r="P1" s="461"/>
      <c r="Q1" s="461"/>
    </row>
    <row r="2" spans="1:17" s="1" customFormat="1" ht="13.8" x14ac:dyDescent="0.25">
      <c r="A2" s="462" t="s">
        <v>283</v>
      </c>
      <c r="B2" s="462"/>
      <c r="C2" s="462"/>
      <c r="D2" s="462"/>
      <c r="E2" s="462"/>
      <c r="F2" s="462"/>
      <c r="G2" s="462"/>
      <c r="H2" s="462"/>
      <c r="I2" s="462"/>
      <c r="J2" s="462"/>
      <c r="K2" s="462"/>
      <c r="L2" s="462"/>
      <c r="M2" s="462"/>
      <c r="N2" s="462"/>
      <c r="O2" s="462"/>
      <c r="P2" s="462"/>
    </row>
    <row r="3" spans="1:17" s="1" customFormat="1" x14ac:dyDescent="0.25">
      <c r="B3" s="85"/>
      <c r="O3" s="85"/>
    </row>
    <row r="4" spans="1:17" ht="16.2" customHeight="1" x14ac:dyDescent="0.25">
      <c r="A4" s="3" t="s">
        <v>0</v>
      </c>
      <c r="B4" s="88" t="s">
        <v>41</v>
      </c>
      <c r="C4" s="13" t="s">
        <v>42</v>
      </c>
      <c r="D4" s="13" t="s">
        <v>43</v>
      </c>
      <c r="E4" s="13" t="s">
        <v>44</v>
      </c>
      <c r="F4" s="13" t="s">
        <v>45</v>
      </c>
      <c r="G4" s="13" t="s">
        <v>46</v>
      </c>
      <c r="H4" s="13" t="s">
        <v>47</v>
      </c>
      <c r="I4" s="13" t="s">
        <v>48</v>
      </c>
      <c r="J4" s="13" t="s">
        <v>49</v>
      </c>
      <c r="K4" s="13" t="s">
        <v>50</v>
      </c>
      <c r="L4" s="13" t="s">
        <v>51</v>
      </c>
      <c r="M4" s="13" t="s">
        <v>52</v>
      </c>
      <c r="N4" s="95" t="s">
        <v>277</v>
      </c>
      <c r="O4" s="87" t="s">
        <v>53</v>
      </c>
    </row>
    <row r="5" spans="1:17" s="205" customFormat="1" ht="13.8" thickBot="1" x14ac:dyDescent="0.3">
      <c r="B5" s="201" t="s">
        <v>583</v>
      </c>
      <c r="C5" s="200" t="s">
        <v>584</v>
      </c>
      <c r="D5" s="200" t="s">
        <v>585</v>
      </c>
      <c r="E5" s="200" t="s">
        <v>586</v>
      </c>
      <c r="F5" s="200" t="s">
        <v>587</v>
      </c>
      <c r="G5" s="200" t="s">
        <v>316</v>
      </c>
      <c r="H5" s="200" t="s">
        <v>588</v>
      </c>
      <c r="I5" s="200" t="s">
        <v>589</v>
      </c>
      <c r="J5" s="200" t="s">
        <v>590</v>
      </c>
      <c r="K5" s="200" t="s">
        <v>591</v>
      </c>
      <c r="L5" s="200" t="s">
        <v>592</v>
      </c>
      <c r="M5" s="200" t="s">
        <v>593</v>
      </c>
      <c r="N5" s="206" t="s">
        <v>594</v>
      </c>
      <c r="O5" s="207"/>
    </row>
    <row r="6" spans="1:17" s="1" customFormat="1" x14ac:dyDescent="0.25">
      <c r="A6" s="4" t="s">
        <v>191</v>
      </c>
      <c r="B6" s="90">
        <v>80859</v>
      </c>
      <c r="C6" s="5">
        <v>74382</v>
      </c>
      <c r="D6" s="5">
        <v>160340</v>
      </c>
      <c r="E6" s="5">
        <v>474303</v>
      </c>
      <c r="F6" s="5">
        <v>744057</v>
      </c>
      <c r="G6" s="5">
        <v>711163</v>
      </c>
      <c r="H6" s="5">
        <v>896182</v>
      </c>
      <c r="I6" s="5">
        <v>1080968</v>
      </c>
      <c r="J6" s="5">
        <v>966002</v>
      </c>
      <c r="K6" s="5">
        <v>724738</v>
      </c>
      <c r="L6" s="5">
        <v>168918</v>
      </c>
      <c r="M6" s="5">
        <v>73416</v>
      </c>
      <c r="N6" s="5">
        <v>6155328</v>
      </c>
      <c r="O6" s="97" t="s">
        <v>204</v>
      </c>
    </row>
    <row r="7" spans="1:17" s="1" customFormat="1" x14ac:dyDescent="0.25">
      <c r="A7" s="4"/>
      <c r="B7" s="90"/>
      <c r="C7" s="5"/>
      <c r="D7" s="5"/>
      <c r="E7" s="5"/>
      <c r="F7" s="5"/>
      <c r="G7" s="5"/>
      <c r="H7" s="5"/>
      <c r="I7" s="5"/>
      <c r="J7" s="5"/>
      <c r="K7" s="5"/>
      <c r="L7" s="5"/>
      <c r="M7" s="5"/>
      <c r="N7" s="5"/>
      <c r="O7" s="97"/>
    </row>
    <row r="8" spans="1:17" s="1" customFormat="1" x14ac:dyDescent="0.25">
      <c r="A8" s="4" t="s">
        <v>1</v>
      </c>
      <c r="B8" s="90">
        <v>14744</v>
      </c>
      <c r="C8" s="5">
        <v>11827</v>
      </c>
      <c r="D8" s="5">
        <v>23708</v>
      </c>
      <c r="E8" s="5">
        <v>70231</v>
      </c>
      <c r="F8" s="5">
        <v>95616</v>
      </c>
      <c r="G8" s="5">
        <v>74872</v>
      </c>
      <c r="H8" s="5">
        <v>95996</v>
      </c>
      <c r="I8" s="5">
        <v>133325</v>
      </c>
      <c r="J8" s="5">
        <v>122235</v>
      </c>
      <c r="K8" s="5">
        <v>92520</v>
      </c>
      <c r="L8" s="5">
        <v>21934</v>
      </c>
      <c r="M8" s="5">
        <v>11565</v>
      </c>
      <c r="N8" s="5">
        <v>768573</v>
      </c>
      <c r="O8" s="87" t="s">
        <v>54</v>
      </c>
    </row>
    <row r="9" spans="1:17" s="1" customFormat="1" x14ac:dyDescent="0.25">
      <c r="A9" s="2" t="s">
        <v>212</v>
      </c>
      <c r="B9" s="91">
        <v>3860</v>
      </c>
      <c r="C9" s="6">
        <v>3390</v>
      </c>
      <c r="D9" s="6">
        <v>7400</v>
      </c>
      <c r="E9" s="6">
        <v>30000</v>
      </c>
      <c r="F9" s="6">
        <v>42200</v>
      </c>
      <c r="G9" s="6">
        <v>36000</v>
      </c>
      <c r="H9" s="6">
        <v>43350</v>
      </c>
      <c r="I9" s="6">
        <v>60550</v>
      </c>
      <c r="J9" s="6">
        <v>57100</v>
      </c>
      <c r="K9" s="6">
        <v>39680</v>
      </c>
      <c r="L9" s="6">
        <v>8370</v>
      </c>
      <c r="M9" s="6">
        <v>3990</v>
      </c>
      <c r="N9" s="5">
        <v>335890</v>
      </c>
      <c r="O9" s="86" t="s">
        <v>55</v>
      </c>
    </row>
    <row r="10" spans="1:17" s="1" customFormat="1" x14ac:dyDescent="0.25">
      <c r="A10" s="2" t="s">
        <v>266</v>
      </c>
      <c r="B10" s="92">
        <v>130</v>
      </c>
      <c r="C10" s="7">
        <v>164</v>
      </c>
      <c r="D10" s="7">
        <v>99</v>
      </c>
      <c r="E10" s="7">
        <v>362</v>
      </c>
      <c r="F10" s="7">
        <v>396</v>
      </c>
      <c r="G10" s="7">
        <v>314</v>
      </c>
      <c r="H10" s="7">
        <v>433</v>
      </c>
      <c r="I10" s="7">
        <v>416</v>
      </c>
      <c r="J10" s="7">
        <v>233</v>
      </c>
      <c r="K10" s="7">
        <v>207</v>
      </c>
      <c r="L10" s="7">
        <v>29</v>
      </c>
      <c r="M10" s="7">
        <v>8</v>
      </c>
      <c r="N10" s="5">
        <v>2791</v>
      </c>
      <c r="O10" s="86" t="s">
        <v>56</v>
      </c>
    </row>
    <row r="11" spans="1:17" s="1" customFormat="1" x14ac:dyDescent="0.25">
      <c r="A11" s="2" t="s">
        <v>214</v>
      </c>
      <c r="B11" s="91">
        <v>3204</v>
      </c>
      <c r="C11" s="6">
        <v>3423</v>
      </c>
      <c r="D11" s="6">
        <v>6609</v>
      </c>
      <c r="E11" s="6">
        <v>26669</v>
      </c>
      <c r="F11" s="6">
        <v>37370</v>
      </c>
      <c r="G11" s="6">
        <v>26438</v>
      </c>
      <c r="H11" s="6">
        <v>32582</v>
      </c>
      <c r="I11" s="6">
        <v>42059</v>
      </c>
      <c r="J11" s="6">
        <v>42002</v>
      </c>
      <c r="K11" s="6">
        <v>32133</v>
      </c>
      <c r="L11" s="6">
        <v>7285</v>
      </c>
      <c r="M11" s="6">
        <v>4317</v>
      </c>
      <c r="N11" s="5">
        <v>264091</v>
      </c>
      <c r="O11" s="86" t="s">
        <v>275</v>
      </c>
    </row>
    <row r="12" spans="1:17" s="1" customFormat="1" x14ac:dyDescent="0.25">
      <c r="A12" s="2" t="s">
        <v>5</v>
      </c>
      <c r="B12" s="92">
        <v>450</v>
      </c>
      <c r="C12" s="6">
        <v>1150</v>
      </c>
      <c r="D12" s="6">
        <v>1500</v>
      </c>
      <c r="E12" s="6">
        <v>4100</v>
      </c>
      <c r="F12" s="6">
        <v>2850</v>
      </c>
      <c r="G12" s="6">
        <v>2520</v>
      </c>
      <c r="H12" s="6">
        <v>3031</v>
      </c>
      <c r="I12" s="6">
        <v>4400</v>
      </c>
      <c r="J12" s="6">
        <v>3800</v>
      </c>
      <c r="K12" s="6">
        <v>3500</v>
      </c>
      <c r="L12" s="7">
        <v>550</v>
      </c>
      <c r="M12" s="7">
        <v>250</v>
      </c>
      <c r="N12" s="5">
        <v>28101</v>
      </c>
      <c r="O12" s="86" t="s">
        <v>58</v>
      </c>
    </row>
    <row r="13" spans="1:17" s="1" customFormat="1" x14ac:dyDescent="0.25">
      <c r="A13" s="2" t="s">
        <v>6</v>
      </c>
      <c r="B13" s="91">
        <v>7100</v>
      </c>
      <c r="C13" s="6">
        <v>3700</v>
      </c>
      <c r="D13" s="6">
        <v>8100</v>
      </c>
      <c r="E13" s="6">
        <v>9100</v>
      </c>
      <c r="F13" s="6">
        <v>12800</v>
      </c>
      <c r="G13" s="6">
        <v>9600</v>
      </c>
      <c r="H13" s="6">
        <v>16600</v>
      </c>
      <c r="I13" s="6">
        <v>25900</v>
      </c>
      <c r="J13" s="6">
        <v>19100</v>
      </c>
      <c r="K13" s="6">
        <v>17000</v>
      </c>
      <c r="L13" s="6">
        <v>5700</v>
      </c>
      <c r="M13" s="6">
        <v>3000</v>
      </c>
      <c r="N13" s="5">
        <v>137700</v>
      </c>
      <c r="O13" s="86" t="s">
        <v>59</v>
      </c>
    </row>
    <row r="14" spans="1:17" s="1" customFormat="1" x14ac:dyDescent="0.25">
      <c r="A14" s="4" t="s">
        <v>8</v>
      </c>
      <c r="B14" s="90">
        <v>35665</v>
      </c>
      <c r="C14" s="5">
        <v>30948</v>
      </c>
      <c r="D14" s="5">
        <v>42572</v>
      </c>
      <c r="E14" s="5">
        <v>90099</v>
      </c>
      <c r="F14" s="5">
        <v>159468</v>
      </c>
      <c r="G14" s="5">
        <v>146684</v>
      </c>
      <c r="H14" s="5">
        <v>173426</v>
      </c>
      <c r="I14" s="5">
        <v>211183</v>
      </c>
      <c r="J14" s="5">
        <v>187597</v>
      </c>
      <c r="K14" s="5">
        <v>150917</v>
      </c>
      <c r="L14" s="5">
        <v>68570</v>
      </c>
      <c r="M14" s="5">
        <v>29056</v>
      </c>
      <c r="N14" s="5">
        <v>1326185</v>
      </c>
      <c r="O14" s="87" t="s">
        <v>61</v>
      </c>
    </row>
    <row r="15" spans="1:17" s="1" customFormat="1" x14ac:dyDescent="0.25">
      <c r="A15" s="2" t="s">
        <v>215</v>
      </c>
      <c r="B15" s="91">
        <v>13616</v>
      </c>
      <c r="C15" s="6">
        <v>15134</v>
      </c>
      <c r="D15" s="6">
        <v>20296</v>
      </c>
      <c r="E15" s="6">
        <v>40181</v>
      </c>
      <c r="F15" s="6">
        <v>94332</v>
      </c>
      <c r="G15" s="6">
        <v>85511</v>
      </c>
      <c r="H15" s="6">
        <v>110246</v>
      </c>
      <c r="I15" s="6">
        <v>136353</v>
      </c>
      <c r="J15" s="6">
        <v>115479</v>
      </c>
      <c r="K15" s="6">
        <v>85553</v>
      </c>
      <c r="L15" s="6">
        <v>35679</v>
      </c>
      <c r="M15" s="6">
        <v>17630</v>
      </c>
      <c r="N15" s="5">
        <v>770010</v>
      </c>
      <c r="O15" s="86" t="s">
        <v>62</v>
      </c>
    </row>
    <row r="16" spans="1:17" s="1" customFormat="1" x14ac:dyDescent="0.25">
      <c r="A16" s="2" t="s">
        <v>216</v>
      </c>
      <c r="B16" s="92">
        <v>366</v>
      </c>
      <c r="C16" s="7">
        <v>658</v>
      </c>
      <c r="D16" s="6">
        <v>1140</v>
      </c>
      <c r="E16" s="7">
        <v>742</v>
      </c>
      <c r="F16" s="6">
        <v>1294</v>
      </c>
      <c r="G16" s="7">
        <v>540</v>
      </c>
      <c r="H16" s="7">
        <v>374</v>
      </c>
      <c r="I16" s="7">
        <v>412</v>
      </c>
      <c r="J16" s="7">
        <v>995</v>
      </c>
      <c r="K16" s="7">
        <v>226</v>
      </c>
      <c r="L16" s="7">
        <v>29</v>
      </c>
      <c r="M16" s="7">
        <v>40</v>
      </c>
      <c r="N16" s="5">
        <v>6816</v>
      </c>
      <c r="O16" s="86" t="s">
        <v>71</v>
      </c>
    </row>
    <row r="17" spans="1:15" s="1" customFormat="1" x14ac:dyDescent="0.25">
      <c r="A17" s="2" t="s">
        <v>217</v>
      </c>
      <c r="B17" s="91">
        <v>10245</v>
      </c>
      <c r="C17" s="6">
        <v>4667</v>
      </c>
      <c r="D17" s="7">
        <v>0</v>
      </c>
      <c r="E17" s="6">
        <v>10442</v>
      </c>
      <c r="F17" s="6">
        <v>12423</v>
      </c>
      <c r="G17" s="6">
        <v>15260</v>
      </c>
      <c r="H17" s="6">
        <v>10789</v>
      </c>
      <c r="I17" s="6">
        <v>10219</v>
      </c>
      <c r="J17" s="6">
        <v>9201</v>
      </c>
      <c r="K17" s="6">
        <v>15489</v>
      </c>
      <c r="L17" s="6">
        <v>10304</v>
      </c>
      <c r="M17" s="6">
        <v>1346</v>
      </c>
      <c r="N17" s="5">
        <v>110385</v>
      </c>
      <c r="O17" s="86" t="s">
        <v>64</v>
      </c>
    </row>
    <row r="18" spans="1:15" s="1" customFormat="1" x14ac:dyDescent="0.25">
      <c r="A18" s="2" t="s">
        <v>19</v>
      </c>
      <c r="B18" s="92">
        <v>525</v>
      </c>
      <c r="C18" s="7">
        <v>178</v>
      </c>
      <c r="D18" s="7">
        <v>387</v>
      </c>
      <c r="E18" s="7">
        <v>421</v>
      </c>
      <c r="F18" s="7">
        <v>964</v>
      </c>
      <c r="G18" s="7">
        <v>535</v>
      </c>
      <c r="H18" s="7">
        <v>864</v>
      </c>
      <c r="I18" s="7">
        <v>732</v>
      </c>
      <c r="J18" s="7">
        <v>790</v>
      </c>
      <c r="K18" s="7">
        <v>662</v>
      </c>
      <c r="L18" s="7">
        <v>118</v>
      </c>
      <c r="M18" s="7">
        <v>82</v>
      </c>
      <c r="N18" s="5">
        <v>6258</v>
      </c>
      <c r="O18" s="86" t="s">
        <v>72</v>
      </c>
    </row>
    <row r="19" spans="1:15" s="1" customFormat="1" x14ac:dyDescent="0.25">
      <c r="A19" s="2" t="s">
        <v>218</v>
      </c>
      <c r="B19" s="92">
        <v>623</v>
      </c>
      <c r="C19" s="7">
        <v>461</v>
      </c>
      <c r="D19" s="7">
        <v>678</v>
      </c>
      <c r="E19" s="6">
        <v>1804</v>
      </c>
      <c r="F19" s="6">
        <v>1120</v>
      </c>
      <c r="G19" s="7">
        <v>716</v>
      </c>
      <c r="H19" s="7">
        <v>751</v>
      </c>
      <c r="I19" s="7">
        <v>749</v>
      </c>
      <c r="J19" s="7">
        <v>492</v>
      </c>
      <c r="K19" s="7">
        <v>488</v>
      </c>
      <c r="L19" s="7">
        <v>107</v>
      </c>
      <c r="M19" s="7">
        <v>126</v>
      </c>
      <c r="N19" s="5">
        <v>8115</v>
      </c>
      <c r="O19" s="86" t="s">
        <v>68</v>
      </c>
    </row>
    <row r="20" spans="1:15" s="1" customFormat="1" x14ac:dyDescent="0.25">
      <c r="A20" s="2" t="s">
        <v>10</v>
      </c>
      <c r="B20" s="91">
        <v>1082</v>
      </c>
      <c r="C20" s="6">
        <v>1539</v>
      </c>
      <c r="D20" s="6">
        <v>3335</v>
      </c>
      <c r="E20" s="6">
        <v>7331</v>
      </c>
      <c r="F20" s="6">
        <v>7995</v>
      </c>
      <c r="G20" s="6">
        <v>10469</v>
      </c>
      <c r="H20" s="6">
        <v>11411</v>
      </c>
      <c r="I20" s="6">
        <v>12204</v>
      </c>
      <c r="J20" s="6">
        <v>8093</v>
      </c>
      <c r="K20" s="6">
        <v>8126</v>
      </c>
      <c r="L20" s="6">
        <v>2991</v>
      </c>
      <c r="M20" s="6">
        <v>2178</v>
      </c>
      <c r="N20" s="5">
        <v>76754</v>
      </c>
      <c r="O20" s="86" t="s">
        <v>63</v>
      </c>
    </row>
    <row r="21" spans="1:15" s="1" customFormat="1" x14ac:dyDescent="0.25">
      <c r="A21" s="2" t="s">
        <v>219</v>
      </c>
      <c r="B21" s="92">
        <v>166</v>
      </c>
      <c r="C21" s="7">
        <v>257</v>
      </c>
      <c r="D21" s="6">
        <v>1644</v>
      </c>
      <c r="E21" s="7">
        <v>517</v>
      </c>
      <c r="F21" s="7">
        <v>0</v>
      </c>
      <c r="G21" s="7">
        <v>0</v>
      </c>
      <c r="H21" s="7">
        <v>0</v>
      </c>
      <c r="I21" s="7">
        <v>0</v>
      </c>
      <c r="J21" s="7">
        <v>0</v>
      </c>
      <c r="K21" s="7">
        <v>0</v>
      </c>
      <c r="L21" s="7">
        <v>0</v>
      </c>
      <c r="M21" s="7">
        <v>0</v>
      </c>
      <c r="N21" s="5">
        <v>2584</v>
      </c>
      <c r="O21" s="98" t="s">
        <v>65</v>
      </c>
    </row>
    <row r="22" spans="1:15" s="1" customFormat="1" x14ac:dyDescent="0.25">
      <c r="A22" s="2" t="s">
        <v>267</v>
      </c>
      <c r="B22" s="91">
        <v>1126</v>
      </c>
      <c r="C22" s="7">
        <v>530</v>
      </c>
      <c r="D22" s="7">
        <v>444</v>
      </c>
      <c r="E22" s="7">
        <v>732</v>
      </c>
      <c r="F22" s="7">
        <v>982</v>
      </c>
      <c r="G22" s="7">
        <v>790</v>
      </c>
      <c r="H22" s="7">
        <v>546</v>
      </c>
      <c r="I22" s="7">
        <v>779</v>
      </c>
      <c r="J22" s="7">
        <v>471</v>
      </c>
      <c r="K22" s="7">
        <v>0</v>
      </c>
      <c r="L22" s="7">
        <v>0</v>
      </c>
      <c r="M22" s="7">
        <v>0</v>
      </c>
      <c r="N22" s="5">
        <v>6400</v>
      </c>
      <c r="O22" s="86" t="s">
        <v>70</v>
      </c>
    </row>
    <row r="23" spans="1:15" s="1" customFormat="1" x14ac:dyDescent="0.25">
      <c r="A23" s="2" t="s">
        <v>20</v>
      </c>
      <c r="B23" s="92">
        <v>285</v>
      </c>
      <c r="C23" s="7">
        <v>332</v>
      </c>
      <c r="D23" s="7">
        <v>498</v>
      </c>
      <c r="E23" s="6">
        <v>1148</v>
      </c>
      <c r="F23" s="6">
        <v>1314</v>
      </c>
      <c r="G23" s="7">
        <v>806</v>
      </c>
      <c r="H23" s="7">
        <v>940</v>
      </c>
      <c r="I23" s="7">
        <v>640</v>
      </c>
      <c r="J23" s="7">
        <v>647</v>
      </c>
      <c r="K23" s="7">
        <v>428</v>
      </c>
      <c r="L23" s="7">
        <v>117</v>
      </c>
      <c r="M23" s="7">
        <v>65</v>
      </c>
      <c r="N23" s="5">
        <v>7220</v>
      </c>
      <c r="O23" s="86" t="s">
        <v>73</v>
      </c>
    </row>
    <row r="24" spans="1:15" s="1" customFormat="1" x14ac:dyDescent="0.25">
      <c r="A24" s="2" t="s">
        <v>21</v>
      </c>
      <c r="B24" s="91">
        <v>2620</v>
      </c>
      <c r="C24" s="6">
        <v>2832</v>
      </c>
      <c r="D24" s="6">
        <v>4153</v>
      </c>
      <c r="E24" s="6">
        <v>9099</v>
      </c>
      <c r="F24" s="6">
        <v>9706</v>
      </c>
      <c r="G24" s="6">
        <v>8059</v>
      </c>
      <c r="H24" s="6">
        <v>7936</v>
      </c>
      <c r="I24" s="6">
        <v>9262</v>
      </c>
      <c r="J24" s="6">
        <v>11181</v>
      </c>
      <c r="K24" s="6">
        <v>9466</v>
      </c>
      <c r="L24" s="6">
        <v>5700</v>
      </c>
      <c r="M24" s="6">
        <v>2367</v>
      </c>
      <c r="N24" s="5">
        <v>82381</v>
      </c>
      <c r="O24" s="86" t="s">
        <v>74</v>
      </c>
    </row>
    <row r="25" spans="1:15" s="1" customFormat="1" x14ac:dyDescent="0.25">
      <c r="A25" s="2" t="s">
        <v>13</v>
      </c>
      <c r="B25" s="91">
        <v>1099</v>
      </c>
      <c r="C25" s="6">
        <v>1606</v>
      </c>
      <c r="D25" s="6">
        <v>3451</v>
      </c>
      <c r="E25" s="6">
        <v>4596</v>
      </c>
      <c r="F25" s="6">
        <v>9352</v>
      </c>
      <c r="G25" s="6">
        <v>8747</v>
      </c>
      <c r="H25" s="6">
        <v>9435</v>
      </c>
      <c r="I25" s="6">
        <v>11812</v>
      </c>
      <c r="J25" s="6">
        <v>11650</v>
      </c>
      <c r="K25" s="6">
        <v>10964</v>
      </c>
      <c r="L25" s="6">
        <v>4453</v>
      </c>
      <c r="M25" s="6">
        <v>2208</v>
      </c>
      <c r="N25" s="5">
        <v>79373</v>
      </c>
      <c r="O25" s="86" t="s">
        <v>66</v>
      </c>
    </row>
    <row r="26" spans="1:15" s="1" customFormat="1" x14ac:dyDescent="0.25">
      <c r="A26" s="2" t="s">
        <v>220</v>
      </c>
      <c r="B26" s="92">
        <v>175</v>
      </c>
      <c r="C26" s="7">
        <v>75</v>
      </c>
      <c r="D26" s="7">
        <v>100</v>
      </c>
      <c r="E26" s="7">
        <v>241</v>
      </c>
      <c r="F26" s="7">
        <v>186</v>
      </c>
      <c r="G26" s="7">
        <v>117</v>
      </c>
      <c r="H26" s="7">
        <v>237</v>
      </c>
      <c r="I26" s="7">
        <v>311</v>
      </c>
      <c r="J26" s="7">
        <v>242</v>
      </c>
      <c r="K26" s="7">
        <v>349</v>
      </c>
      <c r="L26" s="7">
        <v>121</v>
      </c>
      <c r="M26" s="7">
        <v>30</v>
      </c>
      <c r="N26" s="5">
        <v>2184</v>
      </c>
      <c r="O26" s="86" t="s">
        <v>75</v>
      </c>
    </row>
    <row r="27" spans="1:15" s="1" customFormat="1" x14ac:dyDescent="0.25">
      <c r="A27" s="2" t="s">
        <v>14</v>
      </c>
      <c r="B27" s="92">
        <v>193</v>
      </c>
      <c r="C27" s="7">
        <v>272</v>
      </c>
      <c r="D27" s="6">
        <v>1190</v>
      </c>
      <c r="E27" s="6">
        <v>1751</v>
      </c>
      <c r="F27" s="6">
        <v>2745</v>
      </c>
      <c r="G27" s="6">
        <v>3135</v>
      </c>
      <c r="H27" s="6">
        <v>3724</v>
      </c>
      <c r="I27" s="6">
        <v>1920</v>
      </c>
      <c r="J27" s="6">
        <v>1760</v>
      </c>
      <c r="K27" s="6">
        <v>1267</v>
      </c>
      <c r="L27" s="7">
        <v>368</v>
      </c>
      <c r="M27" s="7">
        <v>206</v>
      </c>
      <c r="N27" s="5">
        <v>18531</v>
      </c>
      <c r="O27" s="86" t="s">
        <v>67</v>
      </c>
    </row>
    <row r="28" spans="1:15" s="1" customFormat="1" x14ac:dyDescent="0.25">
      <c r="A28" s="2" t="s">
        <v>16</v>
      </c>
      <c r="B28" s="91">
        <v>3544</v>
      </c>
      <c r="C28" s="6">
        <v>2407</v>
      </c>
      <c r="D28" s="6">
        <v>5256</v>
      </c>
      <c r="E28" s="6">
        <v>11094</v>
      </c>
      <c r="F28" s="6">
        <v>17055</v>
      </c>
      <c r="G28" s="6">
        <v>11999</v>
      </c>
      <c r="H28" s="6">
        <v>16173</v>
      </c>
      <c r="I28" s="6">
        <v>25790</v>
      </c>
      <c r="J28" s="6">
        <v>26596</v>
      </c>
      <c r="K28" s="6">
        <v>17899</v>
      </c>
      <c r="L28" s="6">
        <v>8583</v>
      </c>
      <c r="M28" s="6">
        <v>2778</v>
      </c>
      <c r="N28" s="5">
        <v>149174</v>
      </c>
      <c r="O28" s="86" t="s">
        <v>69</v>
      </c>
    </row>
    <row r="29" spans="1:15" s="1" customFormat="1" x14ac:dyDescent="0.25">
      <c r="A29" s="4" t="s">
        <v>221</v>
      </c>
      <c r="B29" s="93">
        <v>128</v>
      </c>
      <c r="C29" s="8">
        <v>45</v>
      </c>
      <c r="D29" s="8">
        <v>62</v>
      </c>
      <c r="E29" s="8">
        <v>327</v>
      </c>
      <c r="F29" s="8">
        <v>378</v>
      </c>
      <c r="G29" s="8">
        <v>129</v>
      </c>
      <c r="H29" s="8">
        <v>183</v>
      </c>
      <c r="I29" s="8">
        <v>58</v>
      </c>
      <c r="J29" s="8">
        <v>193</v>
      </c>
      <c r="K29" s="8">
        <v>112</v>
      </c>
      <c r="L29" s="8">
        <v>46</v>
      </c>
      <c r="M29" s="8">
        <v>16</v>
      </c>
      <c r="N29" s="5">
        <v>1677</v>
      </c>
      <c r="O29" s="87" t="s">
        <v>227</v>
      </c>
    </row>
    <row r="30" spans="1:15" s="1" customFormat="1" x14ac:dyDescent="0.25">
      <c r="A30" s="2" t="s">
        <v>222</v>
      </c>
      <c r="B30" s="92">
        <v>128</v>
      </c>
      <c r="C30" s="7">
        <v>45</v>
      </c>
      <c r="D30" s="7">
        <v>62</v>
      </c>
      <c r="E30" s="7">
        <v>327</v>
      </c>
      <c r="F30" s="7">
        <v>378</v>
      </c>
      <c r="G30" s="7">
        <v>129</v>
      </c>
      <c r="H30" s="7">
        <v>183</v>
      </c>
      <c r="I30" s="7">
        <v>58</v>
      </c>
      <c r="J30" s="7">
        <v>193</v>
      </c>
      <c r="K30" s="7">
        <v>112</v>
      </c>
      <c r="L30" s="7">
        <v>46</v>
      </c>
      <c r="M30" s="7">
        <v>16</v>
      </c>
      <c r="N30" s="5">
        <v>1677</v>
      </c>
      <c r="O30" s="86" t="s">
        <v>228</v>
      </c>
    </row>
    <row r="31" spans="1:15" s="1" customFormat="1" x14ac:dyDescent="0.25">
      <c r="A31" s="4" t="s">
        <v>23</v>
      </c>
      <c r="B31" s="93">
        <v>946</v>
      </c>
      <c r="C31" s="8">
        <v>680</v>
      </c>
      <c r="D31" s="5">
        <v>3988</v>
      </c>
      <c r="E31" s="5">
        <v>30641</v>
      </c>
      <c r="F31" s="5">
        <v>98098</v>
      </c>
      <c r="G31" s="5">
        <v>114948</v>
      </c>
      <c r="H31" s="5">
        <v>138397</v>
      </c>
      <c r="I31" s="5">
        <v>154766</v>
      </c>
      <c r="J31" s="5">
        <v>140012</v>
      </c>
      <c r="K31" s="5">
        <v>103997</v>
      </c>
      <c r="L31" s="5">
        <v>7978</v>
      </c>
      <c r="M31" s="8">
        <v>887</v>
      </c>
      <c r="N31" s="5">
        <v>795338</v>
      </c>
      <c r="O31" s="87" t="s">
        <v>76</v>
      </c>
    </row>
    <row r="32" spans="1:15" s="1" customFormat="1" x14ac:dyDescent="0.25">
      <c r="A32" s="2" t="s">
        <v>223</v>
      </c>
      <c r="B32" s="92">
        <v>30</v>
      </c>
      <c r="C32" s="7">
        <v>40</v>
      </c>
      <c r="D32" s="7">
        <v>472</v>
      </c>
      <c r="E32" s="6">
        <v>2887</v>
      </c>
      <c r="F32" s="6">
        <v>20400</v>
      </c>
      <c r="G32" s="6">
        <v>16601</v>
      </c>
      <c r="H32" s="6">
        <v>21400</v>
      </c>
      <c r="I32" s="6">
        <v>23700</v>
      </c>
      <c r="J32" s="6">
        <v>18700</v>
      </c>
      <c r="K32" s="6">
        <v>11100</v>
      </c>
      <c r="L32" s="7">
        <v>76</v>
      </c>
      <c r="M32" s="7">
        <v>24</v>
      </c>
      <c r="N32" s="5">
        <v>115430</v>
      </c>
      <c r="O32" s="86" t="s">
        <v>80</v>
      </c>
    </row>
    <row r="33" spans="1:15" s="1" customFormat="1" x14ac:dyDescent="0.25">
      <c r="A33" s="2" t="s">
        <v>24</v>
      </c>
      <c r="B33" s="92">
        <v>0</v>
      </c>
      <c r="C33" s="7">
        <v>0</v>
      </c>
      <c r="D33" s="7">
        <v>940</v>
      </c>
      <c r="E33" s="6">
        <v>3760</v>
      </c>
      <c r="F33" s="6">
        <v>8800</v>
      </c>
      <c r="G33" s="6">
        <v>11000</v>
      </c>
      <c r="H33" s="6">
        <v>12500</v>
      </c>
      <c r="I33" s="6">
        <v>14400</v>
      </c>
      <c r="J33" s="6">
        <v>13900</v>
      </c>
      <c r="K33" s="6">
        <v>12300</v>
      </c>
      <c r="L33" s="6">
        <v>1200</v>
      </c>
      <c r="M33" s="7">
        <v>0</v>
      </c>
      <c r="N33" s="5">
        <v>78800</v>
      </c>
      <c r="O33" s="86" t="s">
        <v>77</v>
      </c>
    </row>
    <row r="34" spans="1:15" s="1" customFormat="1" x14ac:dyDescent="0.25">
      <c r="A34" s="2" t="s">
        <v>268</v>
      </c>
      <c r="B34" s="92">
        <v>100</v>
      </c>
      <c r="C34" s="7">
        <v>100</v>
      </c>
      <c r="D34" s="7">
        <v>513</v>
      </c>
      <c r="E34" s="6">
        <v>6874</v>
      </c>
      <c r="F34" s="6">
        <v>15396</v>
      </c>
      <c r="G34" s="6">
        <v>17673</v>
      </c>
      <c r="H34" s="6">
        <v>20450</v>
      </c>
      <c r="I34" s="6">
        <v>23675</v>
      </c>
      <c r="J34" s="6">
        <v>22500</v>
      </c>
      <c r="K34" s="6">
        <v>17500</v>
      </c>
      <c r="L34" s="7">
        <v>600</v>
      </c>
      <c r="M34" s="7">
        <v>100</v>
      </c>
      <c r="N34" s="5">
        <v>125481</v>
      </c>
      <c r="O34" s="86" t="s">
        <v>79</v>
      </c>
    </row>
    <row r="35" spans="1:15" s="1" customFormat="1" x14ac:dyDescent="0.25">
      <c r="A35" s="2" t="s">
        <v>28</v>
      </c>
      <c r="B35" s="92">
        <v>165</v>
      </c>
      <c r="C35" s="7">
        <v>112</v>
      </c>
      <c r="D35" s="7">
        <v>233</v>
      </c>
      <c r="E35" s="6">
        <v>1160</v>
      </c>
      <c r="F35" s="6">
        <v>9170</v>
      </c>
      <c r="G35" s="6">
        <v>11200</v>
      </c>
      <c r="H35" s="6">
        <v>13300</v>
      </c>
      <c r="I35" s="6">
        <v>17200</v>
      </c>
      <c r="J35" s="6">
        <v>16268</v>
      </c>
      <c r="K35" s="6">
        <v>10691</v>
      </c>
      <c r="L35" s="7">
        <v>165</v>
      </c>
      <c r="M35" s="7">
        <v>203</v>
      </c>
      <c r="N35" s="5">
        <v>79867</v>
      </c>
      <c r="O35" s="86" t="s">
        <v>81</v>
      </c>
    </row>
    <row r="36" spans="1:15" s="1" customFormat="1" x14ac:dyDescent="0.25">
      <c r="A36" s="2" t="s">
        <v>25</v>
      </c>
      <c r="B36" s="92">
        <v>651</v>
      </c>
      <c r="C36" s="7">
        <v>428</v>
      </c>
      <c r="D36" s="6">
        <v>1830</v>
      </c>
      <c r="E36" s="6">
        <v>15960</v>
      </c>
      <c r="F36" s="6">
        <v>44332</v>
      </c>
      <c r="G36" s="6">
        <v>58474</v>
      </c>
      <c r="H36" s="6">
        <v>70747</v>
      </c>
      <c r="I36" s="6">
        <v>75791</v>
      </c>
      <c r="J36" s="6">
        <v>68644</v>
      </c>
      <c r="K36" s="6">
        <v>52406</v>
      </c>
      <c r="L36" s="6">
        <v>5937</v>
      </c>
      <c r="M36" s="7">
        <v>560</v>
      </c>
      <c r="N36" s="5">
        <v>395760</v>
      </c>
      <c r="O36" s="86" t="s">
        <v>78</v>
      </c>
    </row>
    <row r="37" spans="1:15" s="1" customFormat="1" x14ac:dyDescent="0.25">
      <c r="A37" s="2" t="s">
        <v>29</v>
      </c>
      <c r="B37" s="7">
        <v>0</v>
      </c>
      <c r="C37" s="7">
        <v>0</v>
      </c>
      <c r="D37" s="7">
        <v>0</v>
      </c>
      <c r="E37" s="7">
        <v>0</v>
      </c>
      <c r="F37" s="7">
        <v>0</v>
      </c>
      <c r="G37" s="7">
        <v>0</v>
      </c>
      <c r="H37" s="7">
        <v>0</v>
      </c>
      <c r="I37" s="7">
        <v>0</v>
      </c>
      <c r="J37" s="7">
        <v>0</v>
      </c>
      <c r="K37" s="7">
        <v>0</v>
      </c>
      <c r="L37" s="7">
        <v>0</v>
      </c>
      <c r="M37" s="7">
        <v>0</v>
      </c>
      <c r="N37" s="8">
        <v>0</v>
      </c>
      <c r="O37" s="86" t="s">
        <v>82</v>
      </c>
    </row>
    <row r="38" spans="1:15" s="1" customFormat="1" x14ac:dyDescent="0.25">
      <c r="A38" s="4" t="s">
        <v>30</v>
      </c>
      <c r="B38" s="93">
        <v>85</v>
      </c>
      <c r="C38" s="8">
        <v>125</v>
      </c>
      <c r="D38" s="8">
        <v>20</v>
      </c>
      <c r="E38" s="8">
        <v>253</v>
      </c>
      <c r="F38" s="8">
        <v>858</v>
      </c>
      <c r="G38" s="8">
        <v>714</v>
      </c>
      <c r="H38" s="5">
        <v>2226</v>
      </c>
      <c r="I38" s="5">
        <v>2833</v>
      </c>
      <c r="J38" s="8">
        <v>768</v>
      </c>
      <c r="K38" s="8">
        <v>220</v>
      </c>
      <c r="L38" s="8">
        <v>705</v>
      </c>
      <c r="M38" s="8">
        <v>14</v>
      </c>
      <c r="N38" s="5">
        <v>8821</v>
      </c>
      <c r="O38" s="87" t="s">
        <v>83</v>
      </c>
    </row>
    <row r="39" spans="1:15" s="1" customFormat="1" x14ac:dyDescent="0.25">
      <c r="A39" s="2" t="s">
        <v>269</v>
      </c>
      <c r="B39" s="92">
        <v>85</v>
      </c>
      <c r="C39" s="7">
        <v>125</v>
      </c>
      <c r="D39" s="7">
        <v>20</v>
      </c>
      <c r="E39" s="7">
        <v>253</v>
      </c>
      <c r="F39" s="7">
        <v>677</v>
      </c>
      <c r="G39" s="7">
        <v>714</v>
      </c>
      <c r="H39" s="7">
        <v>467</v>
      </c>
      <c r="I39" s="7">
        <v>196</v>
      </c>
      <c r="J39" s="7">
        <v>78</v>
      </c>
      <c r="K39" s="7">
        <v>220</v>
      </c>
      <c r="L39" s="7">
        <v>32</v>
      </c>
      <c r="M39" s="7">
        <v>14</v>
      </c>
      <c r="N39" s="5">
        <v>2881</v>
      </c>
      <c r="O39" s="86" t="s">
        <v>85</v>
      </c>
    </row>
    <row r="40" spans="1:15" s="1" customFormat="1" x14ac:dyDescent="0.25">
      <c r="A40" s="2" t="s">
        <v>31</v>
      </c>
      <c r="B40" s="92">
        <v>0</v>
      </c>
      <c r="C40" s="7">
        <v>0</v>
      </c>
      <c r="D40" s="7">
        <v>0</v>
      </c>
      <c r="E40" s="7">
        <v>0</v>
      </c>
      <c r="F40" s="7">
        <v>181</v>
      </c>
      <c r="G40" s="7">
        <v>0</v>
      </c>
      <c r="H40" s="6">
        <v>1759</v>
      </c>
      <c r="I40" s="6">
        <v>2637</v>
      </c>
      <c r="J40" s="7">
        <v>690</v>
      </c>
      <c r="K40" s="7">
        <v>0</v>
      </c>
      <c r="L40" s="7">
        <v>673</v>
      </c>
      <c r="M40" s="7">
        <v>0</v>
      </c>
      <c r="N40" s="5">
        <v>5940</v>
      </c>
      <c r="O40" s="86" t="s">
        <v>206</v>
      </c>
    </row>
    <row r="41" spans="1:15" s="1" customFormat="1" x14ac:dyDescent="0.25">
      <c r="A41" s="4" t="s">
        <v>33</v>
      </c>
      <c r="B41" s="93">
        <v>0</v>
      </c>
      <c r="C41" s="8">
        <v>0</v>
      </c>
      <c r="D41" s="8">
        <v>0</v>
      </c>
      <c r="E41" s="8">
        <v>0</v>
      </c>
      <c r="F41" s="5">
        <v>1023</v>
      </c>
      <c r="G41" s="5">
        <v>1417</v>
      </c>
      <c r="H41" s="5">
        <v>2078</v>
      </c>
      <c r="I41" s="5">
        <v>2587</v>
      </c>
      <c r="J41" s="5">
        <v>1668</v>
      </c>
      <c r="K41" s="8">
        <v>500</v>
      </c>
      <c r="L41" s="8">
        <v>0</v>
      </c>
      <c r="M41" s="8">
        <v>0</v>
      </c>
      <c r="N41" s="5">
        <v>9273</v>
      </c>
      <c r="O41" s="87" t="s">
        <v>86</v>
      </c>
    </row>
    <row r="42" spans="1:15" s="1" customFormat="1" x14ac:dyDescent="0.25">
      <c r="A42" s="2" t="s">
        <v>34</v>
      </c>
      <c r="B42" s="92">
        <v>0</v>
      </c>
      <c r="C42" s="7">
        <v>0</v>
      </c>
      <c r="D42" s="7">
        <v>0</v>
      </c>
      <c r="E42" s="7">
        <v>0</v>
      </c>
      <c r="F42" s="6">
        <v>1023</v>
      </c>
      <c r="G42" s="6">
        <v>1417</v>
      </c>
      <c r="H42" s="6">
        <v>2078</v>
      </c>
      <c r="I42" s="6">
        <v>2587</v>
      </c>
      <c r="J42" s="6">
        <v>1668</v>
      </c>
      <c r="K42" s="7">
        <v>500</v>
      </c>
      <c r="L42" s="7">
        <v>0</v>
      </c>
      <c r="M42" s="7">
        <v>0</v>
      </c>
      <c r="N42" s="5">
        <v>9273</v>
      </c>
      <c r="O42" s="86" t="s">
        <v>87</v>
      </c>
    </row>
    <row r="43" spans="1:15" s="1" customFormat="1" x14ac:dyDescent="0.25">
      <c r="A43" s="4" t="s">
        <v>35</v>
      </c>
      <c r="B43" s="90">
        <v>5602</v>
      </c>
      <c r="C43" s="8">
        <v>304</v>
      </c>
      <c r="D43" s="5">
        <v>20669</v>
      </c>
      <c r="E43" s="5">
        <v>46825</v>
      </c>
      <c r="F43" s="5">
        <v>48211</v>
      </c>
      <c r="G43" s="5">
        <v>42074</v>
      </c>
      <c r="H43" s="5">
        <v>60352</v>
      </c>
      <c r="I43" s="5">
        <v>75995</v>
      </c>
      <c r="J43" s="5">
        <v>63512</v>
      </c>
      <c r="K43" s="5">
        <v>52026</v>
      </c>
      <c r="L43" s="5">
        <v>14425</v>
      </c>
      <c r="M43" s="5">
        <v>6810</v>
      </c>
      <c r="N43" s="5">
        <v>436805</v>
      </c>
      <c r="O43" s="87" t="s">
        <v>88</v>
      </c>
    </row>
    <row r="44" spans="1:15" s="1" customFormat="1" x14ac:dyDescent="0.25">
      <c r="A44" s="2" t="s">
        <v>225</v>
      </c>
      <c r="B44" s="91">
        <v>4975</v>
      </c>
      <c r="C44" s="7">
        <v>0</v>
      </c>
      <c r="D44" s="6">
        <v>19463</v>
      </c>
      <c r="E44" s="6">
        <v>43028</v>
      </c>
      <c r="F44" s="6">
        <v>44953</v>
      </c>
      <c r="G44" s="6">
        <v>39608</v>
      </c>
      <c r="H44" s="6">
        <v>55884</v>
      </c>
      <c r="I44" s="6">
        <v>68367</v>
      </c>
      <c r="J44" s="6">
        <v>59354</v>
      </c>
      <c r="K44" s="6">
        <v>50207</v>
      </c>
      <c r="L44" s="6">
        <v>13357</v>
      </c>
      <c r="M44" s="6">
        <v>5835</v>
      </c>
      <c r="N44" s="5">
        <v>405031</v>
      </c>
      <c r="O44" s="86" t="s">
        <v>89</v>
      </c>
    </row>
    <row r="45" spans="1:15" s="1" customFormat="1" x14ac:dyDescent="0.25">
      <c r="A45" s="2" t="s">
        <v>37</v>
      </c>
      <c r="B45" s="92">
        <v>627</v>
      </c>
      <c r="C45" s="7">
        <v>304</v>
      </c>
      <c r="D45" s="6">
        <v>1206</v>
      </c>
      <c r="E45" s="6">
        <v>3797</v>
      </c>
      <c r="F45" s="6">
        <v>3258</v>
      </c>
      <c r="G45" s="6">
        <v>2466</v>
      </c>
      <c r="H45" s="6">
        <v>4468</v>
      </c>
      <c r="I45" s="6">
        <v>7628</v>
      </c>
      <c r="J45" s="6">
        <v>4158</v>
      </c>
      <c r="K45" s="6">
        <v>1819</v>
      </c>
      <c r="L45" s="6">
        <v>1068</v>
      </c>
      <c r="M45" s="7">
        <v>975</v>
      </c>
      <c r="N45" s="5">
        <v>31774</v>
      </c>
      <c r="O45" s="86" t="s">
        <v>90</v>
      </c>
    </row>
    <row r="46" spans="1:15" s="1" customFormat="1" x14ac:dyDescent="0.25">
      <c r="A46" s="4" t="s">
        <v>38</v>
      </c>
      <c r="B46" s="90">
        <v>1522</v>
      </c>
      <c r="C46" s="8">
        <v>509</v>
      </c>
      <c r="D46" s="5">
        <v>4227</v>
      </c>
      <c r="E46" s="5">
        <v>5403</v>
      </c>
      <c r="F46" s="5">
        <v>9432</v>
      </c>
      <c r="G46" s="5">
        <v>8152</v>
      </c>
      <c r="H46" s="5">
        <v>11549</v>
      </c>
      <c r="I46" s="5">
        <v>9194</v>
      </c>
      <c r="J46" s="5">
        <v>9940</v>
      </c>
      <c r="K46" s="5">
        <v>12671</v>
      </c>
      <c r="L46" s="5">
        <v>6510</v>
      </c>
      <c r="M46" s="5">
        <v>1507</v>
      </c>
      <c r="N46" s="5">
        <v>80616</v>
      </c>
      <c r="O46" s="87" t="s">
        <v>91</v>
      </c>
    </row>
    <row r="47" spans="1:15" s="1" customFormat="1" x14ac:dyDescent="0.25">
      <c r="A47" s="2" t="s">
        <v>226</v>
      </c>
      <c r="B47" s="92">
        <v>273</v>
      </c>
      <c r="C47" s="7">
        <v>170</v>
      </c>
      <c r="D47" s="7">
        <v>213</v>
      </c>
      <c r="E47" s="7">
        <v>283</v>
      </c>
      <c r="F47" s="6">
        <v>1124</v>
      </c>
      <c r="G47" s="6">
        <v>1069</v>
      </c>
      <c r="H47" s="6">
        <v>1715</v>
      </c>
      <c r="I47" s="7">
        <v>713</v>
      </c>
      <c r="J47" s="7">
        <v>590</v>
      </c>
      <c r="K47" s="7">
        <v>510</v>
      </c>
      <c r="L47" s="7">
        <v>58</v>
      </c>
      <c r="M47" s="7">
        <v>44</v>
      </c>
      <c r="N47" s="5">
        <v>6762</v>
      </c>
      <c r="O47" s="86" t="s">
        <v>92</v>
      </c>
    </row>
    <row r="48" spans="1:15" s="1" customFormat="1" x14ac:dyDescent="0.25">
      <c r="A48" s="2" t="s">
        <v>40</v>
      </c>
      <c r="B48" s="91">
        <v>1249</v>
      </c>
      <c r="C48" s="7">
        <v>339</v>
      </c>
      <c r="D48" s="6">
        <v>4014</v>
      </c>
      <c r="E48" s="6">
        <v>5120</v>
      </c>
      <c r="F48" s="6">
        <v>8308</v>
      </c>
      <c r="G48" s="6">
        <v>7083</v>
      </c>
      <c r="H48" s="6">
        <v>9834</v>
      </c>
      <c r="I48" s="6">
        <v>8481</v>
      </c>
      <c r="J48" s="6">
        <v>9350</v>
      </c>
      <c r="K48" s="6">
        <v>12161</v>
      </c>
      <c r="L48" s="6">
        <v>6452</v>
      </c>
      <c r="M48" s="6">
        <v>1463</v>
      </c>
      <c r="N48" s="5">
        <v>73854</v>
      </c>
      <c r="O48" s="86" t="s">
        <v>93</v>
      </c>
    </row>
    <row r="49" spans="1:15" s="1" customFormat="1" x14ac:dyDescent="0.25">
      <c r="A49" s="4" t="s">
        <v>94</v>
      </c>
      <c r="B49" s="90">
        <v>4272</v>
      </c>
      <c r="C49" s="5">
        <v>4640</v>
      </c>
      <c r="D49" s="5">
        <v>12054</v>
      </c>
      <c r="E49" s="5">
        <v>102184</v>
      </c>
      <c r="F49" s="5">
        <v>129773</v>
      </c>
      <c r="G49" s="5">
        <v>121417</v>
      </c>
      <c r="H49" s="5">
        <v>151939</v>
      </c>
      <c r="I49" s="5">
        <v>191217</v>
      </c>
      <c r="J49" s="5">
        <v>164298</v>
      </c>
      <c r="K49" s="5">
        <v>122518</v>
      </c>
      <c r="L49" s="5">
        <v>11485</v>
      </c>
      <c r="M49" s="5">
        <v>3227</v>
      </c>
      <c r="N49" s="5">
        <v>1019024</v>
      </c>
      <c r="O49" s="87" t="s">
        <v>137</v>
      </c>
    </row>
    <row r="50" spans="1:15" s="1" customFormat="1" x14ac:dyDescent="0.25">
      <c r="A50" s="2" t="s">
        <v>230</v>
      </c>
      <c r="B50" s="92">
        <v>155</v>
      </c>
      <c r="C50" s="7">
        <v>54</v>
      </c>
      <c r="D50" s="7">
        <v>207</v>
      </c>
      <c r="E50" s="6">
        <v>1766</v>
      </c>
      <c r="F50" s="6">
        <v>1845</v>
      </c>
      <c r="G50" s="6">
        <v>1739</v>
      </c>
      <c r="H50" s="6">
        <v>1899</v>
      </c>
      <c r="I50" s="6">
        <v>2207</v>
      </c>
      <c r="J50" s="6">
        <v>2245</v>
      </c>
      <c r="K50" s="6">
        <v>1997</v>
      </c>
      <c r="L50" s="7">
        <v>150</v>
      </c>
      <c r="M50" s="7">
        <v>0</v>
      </c>
      <c r="N50" s="5">
        <v>14264</v>
      </c>
      <c r="O50" s="86" t="s">
        <v>143</v>
      </c>
    </row>
    <row r="51" spans="1:15" s="1" customFormat="1" x14ac:dyDescent="0.25">
      <c r="A51" s="2" t="s">
        <v>231</v>
      </c>
      <c r="B51" s="92">
        <v>606</v>
      </c>
      <c r="C51" s="7">
        <v>612</v>
      </c>
      <c r="D51" s="6">
        <v>1729</v>
      </c>
      <c r="E51" s="6">
        <v>12441</v>
      </c>
      <c r="F51" s="6">
        <v>13893</v>
      </c>
      <c r="G51" s="6">
        <v>12757</v>
      </c>
      <c r="H51" s="6">
        <v>13727</v>
      </c>
      <c r="I51" s="6">
        <v>16181</v>
      </c>
      <c r="J51" s="6">
        <v>15954</v>
      </c>
      <c r="K51" s="6">
        <v>14891</v>
      </c>
      <c r="L51" s="6">
        <v>1286</v>
      </c>
      <c r="M51" s="7">
        <v>460</v>
      </c>
      <c r="N51" s="5">
        <v>104537</v>
      </c>
      <c r="O51" s="86" t="s">
        <v>141</v>
      </c>
    </row>
    <row r="52" spans="1:15" s="1" customFormat="1" x14ac:dyDescent="0.25">
      <c r="A52" s="2" t="s">
        <v>232</v>
      </c>
      <c r="B52" s="91">
        <v>2514</v>
      </c>
      <c r="C52" s="6">
        <v>2856</v>
      </c>
      <c r="D52" s="6">
        <v>7875</v>
      </c>
      <c r="E52" s="6">
        <v>63470</v>
      </c>
      <c r="F52" s="6">
        <v>78461</v>
      </c>
      <c r="G52" s="6">
        <v>76086</v>
      </c>
      <c r="H52" s="6">
        <v>98900</v>
      </c>
      <c r="I52" s="6">
        <v>123266</v>
      </c>
      <c r="J52" s="6">
        <v>101083</v>
      </c>
      <c r="K52" s="6">
        <v>69423</v>
      </c>
      <c r="L52" s="6">
        <v>7882</v>
      </c>
      <c r="M52" s="6">
        <v>2087</v>
      </c>
      <c r="N52" s="5">
        <v>633903</v>
      </c>
      <c r="O52" s="86" t="s">
        <v>138</v>
      </c>
    </row>
    <row r="53" spans="1:15" s="1" customFormat="1" x14ac:dyDescent="0.25">
      <c r="A53" s="2" t="s">
        <v>233</v>
      </c>
      <c r="B53" s="92">
        <v>230</v>
      </c>
      <c r="C53" s="7">
        <v>322</v>
      </c>
      <c r="D53" s="7">
        <v>244</v>
      </c>
      <c r="E53" s="6">
        <v>5132</v>
      </c>
      <c r="F53" s="6">
        <v>8180</v>
      </c>
      <c r="G53" s="6">
        <v>6417</v>
      </c>
      <c r="H53" s="6">
        <v>7906</v>
      </c>
      <c r="I53" s="6">
        <v>7224</v>
      </c>
      <c r="J53" s="6">
        <v>7863</v>
      </c>
      <c r="K53" s="6">
        <v>7336</v>
      </c>
      <c r="L53" s="7">
        <v>395</v>
      </c>
      <c r="M53" s="7">
        <v>121</v>
      </c>
      <c r="N53" s="5">
        <v>51370</v>
      </c>
      <c r="O53" s="86" t="s">
        <v>144</v>
      </c>
    </row>
    <row r="54" spans="1:15" s="1" customFormat="1" x14ac:dyDescent="0.25">
      <c r="A54" s="2" t="s">
        <v>102</v>
      </c>
      <c r="B54" s="92">
        <v>40</v>
      </c>
      <c r="C54" s="7">
        <v>41</v>
      </c>
      <c r="D54" s="7">
        <v>61</v>
      </c>
      <c r="E54" s="6">
        <v>1826</v>
      </c>
      <c r="F54" s="6">
        <v>2581</v>
      </c>
      <c r="G54" s="6">
        <v>4722</v>
      </c>
      <c r="H54" s="6">
        <v>5958</v>
      </c>
      <c r="I54" s="6">
        <v>10259</v>
      </c>
      <c r="J54" s="6">
        <v>6956</v>
      </c>
      <c r="K54" s="6">
        <v>5640</v>
      </c>
      <c r="L54" s="7">
        <v>210</v>
      </c>
      <c r="M54" s="7">
        <v>64</v>
      </c>
      <c r="N54" s="5">
        <v>38358</v>
      </c>
      <c r="O54" s="86" t="s">
        <v>145</v>
      </c>
    </row>
    <row r="55" spans="1:15" s="1" customFormat="1" x14ac:dyDescent="0.25">
      <c r="A55" s="2" t="s">
        <v>234</v>
      </c>
      <c r="B55" s="92">
        <v>13</v>
      </c>
      <c r="C55" s="7">
        <v>0</v>
      </c>
      <c r="D55" s="7">
        <v>32</v>
      </c>
      <c r="E55" s="7">
        <v>378</v>
      </c>
      <c r="F55" s="7">
        <v>547</v>
      </c>
      <c r="G55" s="7">
        <v>350</v>
      </c>
      <c r="H55" s="7">
        <v>200</v>
      </c>
      <c r="I55" s="7">
        <v>255</v>
      </c>
      <c r="J55" s="7">
        <v>303</v>
      </c>
      <c r="K55" s="7">
        <v>473</v>
      </c>
      <c r="L55" s="7">
        <v>50</v>
      </c>
      <c r="M55" s="7">
        <v>0</v>
      </c>
      <c r="N55" s="5">
        <v>2601</v>
      </c>
      <c r="O55" s="86" t="s">
        <v>139</v>
      </c>
    </row>
    <row r="56" spans="1:15" s="1" customFormat="1" x14ac:dyDescent="0.25">
      <c r="A56" s="2" t="s">
        <v>235</v>
      </c>
      <c r="B56" s="92">
        <v>493</v>
      </c>
      <c r="C56" s="7">
        <v>530</v>
      </c>
      <c r="D56" s="6">
        <v>1671</v>
      </c>
      <c r="E56" s="6">
        <v>16314</v>
      </c>
      <c r="F56" s="6">
        <v>22423</v>
      </c>
      <c r="G56" s="6">
        <v>16866</v>
      </c>
      <c r="H56" s="6">
        <v>19784</v>
      </c>
      <c r="I56" s="6">
        <v>25595</v>
      </c>
      <c r="J56" s="6">
        <v>23694</v>
      </c>
      <c r="K56" s="6">
        <v>18558</v>
      </c>
      <c r="L56" s="6">
        <v>1232</v>
      </c>
      <c r="M56" s="7">
        <v>475</v>
      </c>
      <c r="N56" s="5">
        <v>147635</v>
      </c>
      <c r="O56" s="86" t="s">
        <v>142</v>
      </c>
    </row>
    <row r="57" spans="1:15" s="1" customFormat="1" x14ac:dyDescent="0.25">
      <c r="A57" s="2" t="s">
        <v>236</v>
      </c>
      <c r="B57" s="92">
        <v>221</v>
      </c>
      <c r="C57" s="7">
        <v>225</v>
      </c>
      <c r="D57" s="7">
        <v>235</v>
      </c>
      <c r="E57" s="7">
        <v>857</v>
      </c>
      <c r="F57" s="6">
        <v>1843</v>
      </c>
      <c r="G57" s="6">
        <v>2480</v>
      </c>
      <c r="H57" s="6">
        <v>3565</v>
      </c>
      <c r="I57" s="6">
        <v>6230</v>
      </c>
      <c r="J57" s="6">
        <v>6200</v>
      </c>
      <c r="K57" s="6">
        <v>4200</v>
      </c>
      <c r="L57" s="7">
        <v>280</v>
      </c>
      <c r="M57" s="7">
        <v>20</v>
      </c>
      <c r="N57" s="5">
        <v>26356</v>
      </c>
      <c r="O57" s="86" t="s">
        <v>140</v>
      </c>
    </row>
    <row r="58" spans="1:15" s="1" customFormat="1" x14ac:dyDescent="0.25">
      <c r="A58" s="4" t="s">
        <v>103</v>
      </c>
      <c r="B58" s="93">
        <v>653</v>
      </c>
      <c r="C58" s="8">
        <v>447</v>
      </c>
      <c r="D58" s="5">
        <v>2634</v>
      </c>
      <c r="E58" s="5">
        <v>2014</v>
      </c>
      <c r="F58" s="5">
        <v>3743</v>
      </c>
      <c r="G58" s="5">
        <v>3996</v>
      </c>
      <c r="H58" s="5">
        <v>6507</v>
      </c>
      <c r="I58" s="5">
        <v>8275</v>
      </c>
      <c r="J58" s="5">
        <v>5094</v>
      </c>
      <c r="K58" s="5">
        <v>2272</v>
      </c>
      <c r="L58" s="5">
        <v>1309</v>
      </c>
      <c r="M58" s="8">
        <v>734</v>
      </c>
      <c r="N58" s="5">
        <v>37678</v>
      </c>
      <c r="O58" s="87" t="s">
        <v>146</v>
      </c>
    </row>
    <row r="59" spans="1:15" s="1" customFormat="1" x14ac:dyDescent="0.25">
      <c r="A59" s="2" t="s">
        <v>237</v>
      </c>
      <c r="B59" s="92">
        <v>653</v>
      </c>
      <c r="C59" s="7">
        <v>447</v>
      </c>
      <c r="D59" s="6">
        <v>2634</v>
      </c>
      <c r="E59" s="6">
        <v>2014</v>
      </c>
      <c r="F59" s="6">
        <v>3743</v>
      </c>
      <c r="G59" s="6">
        <v>3996</v>
      </c>
      <c r="H59" s="6">
        <v>6507</v>
      </c>
      <c r="I59" s="6">
        <v>8275</v>
      </c>
      <c r="J59" s="6">
        <v>5094</v>
      </c>
      <c r="K59" s="6">
        <v>2272</v>
      </c>
      <c r="L59" s="6">
        <v>1309</v>
      </c>
      <c r="M59" s="7">
        <v>734</v>
      </c>
      <c r="N59" s="5">
        <v>37678</v>
      </c>
      <c r="O59" s="86" t="s">
        <v>147</v>
      </c>
    </row>
    <row r="60" spans="1:15" s="1" customFormat="1" x14ac:dyDescent="0.25">
      <c r="A60" s="4" t="s">
        <v>105</v>
      </c>
      <c r="B60" s="93">
        <v>900</v>
      </c>
      <c r="C60" s="8">
        <v>500</v>
      </c>
      <c r="D60" s="8">
        <v>800</v>
      </c>
      <c r="E60" s="5">
        <v>1400</v>
      </c>
      <c r="F60" s="5">
        <v>3400</v>
      </c>
      <c r="G60" s="5">
        <v>3600</v>
      </c>
      <c r="H60" s="5">
        <v>2900</v>
      </c>
      <c r="I60" s="5">
        <v>4300</v>
      </c>
      <c r="J60" s="5">
        <v>4000</v>
      </c>
      <c r="K60" s="5">
        <v>4700</v>
      </c>
      <c r="L60" s="5">
        <v>1000</v>
      </c>
      <c r="M60" s="8">
        <v>300</v>
      </c>
      <c r="N60" s="5">
        <v>27800</v>
      </c>
      <c r="O60" s="87" t="s">
        <v>148</v>
      </c>
    </row>
    <row r="61" spans="1:15" s="1" customFormat="1" x14ac:dyDescent="0.25">
      <c r="A61" s="2" t="s">
        <v>238</v>
      </c>
      <c r="B61" s="92">
        <v>900</v>
      </c>
      <c r="C61" s="7">
        <v>500</v>
      </c>
      <c r="D61" s="7">
        <v>800</v>
      </c>
      <c r="E61" s="6">
        <v>1400</v>
      </c>
      <c r="F61" s="6">
        <v>3400</v>
      </c>
      <c r="G61" s="6">
        <v>3600</v>
      </c>
      <c r="H61" s="6">
        <v>2900</v>
      </c>
      <c r="I61" s="6">
        <v>4300</v>
      </c>
      <c r="J61" s="6">
        <v>4000</v>
      </c>
      <c r="K61" s="6">
        <v>4700</v>
      </c>
      <c r="L61" s="6">
        <v>1000</v>
      </c>
      <c r="M61" s="7">
        <v>300</v>
      </c>
      <c r="N61" s="5">
        <v>27800</v>
      </c>
      <c r="O61" s="103" t="s">
        <v>652</v>
      </c>
    </row>
    <row r="62" spans="1:15" s="1" customFormat="1" x14ac:dyDescent="0.25">
      <c r="A62" s="4" t="s">
        <v>107</v>
      </c>
      <c r="B62" s="93">
        <v>0</v>
      </c>
      <c r="C62" s="8">
        <v>0</v>
      </c>
      <c r="D62" s="8">
        <v>0</v>
      </c>
      <c r="E62" s="5">
        <v>3192</v>
      </c>
      <c r="F62" s="5">
        <v>10568</v>
      </c>
      <c r="G62" s="5">
        <v>7214</v>
      </c>
      <c r="H62" s="5">
        <v>16920</v>
      </c>
      <c r="I62" s="5">
        <v>15824</v>
      </c>
      <c r="J62" s="5">
        <v>14353</v>
      </c>
      <c r="K62" s="5">
        <v>6349</v>
      </c>
      <c r="L62" s="8">
        <v>0</v>
      </c>
      <c r="M62" s="8">
        <v>0</v>
      </c>
      <c r="N62" s="5">
        <v>74420</v>
      </c>
      <c r="O62" s="87" t="s">
        <v>149</v>
      </c>
    </row>
    <row r="63" spans="1:15" s="1" customFormat="1" x14ac:dyDescent="0.25">
      <c r="A63" s="2" t="s">
        <v>108</v>
      </c>
      <c r="B63" s="92">
        <v>0</v>
      </c>
      <c r="C63" s="7">
        <v>0</v>
      </c>
      <c r="D63" s="7">
        <v>0</v>
      </c>
      <c r="E63" s="6">
        <v>3192</v>
      </c>
      <c r="F63" s="6">
        <v>10568</v>
      </c>
      <c r="G63" s="6">
        <v>7214</v>
      </c>
      <c r="H63" s="6">
        <v>16920</v>
      </c>
      <c r="I63" s="6">
        <v>15824</v>
      </c>
      <c r="J63" s="6">
        <v>14353</v>
      </c>
      <c r="K63" s="6">
        <v>6349</v>
      </c>
      <c r="L63" s="7">
        <v>0</v>
      </c>
      <c r="M63" s="7">
        <v>0</v>
      </c>
      <c r="N63" s="5">
        <v>74420</v>
      </c>
      <c r="O63" s="86" t="s">
        <v>150</v>
      </c>
    </row>
    <row r="64" spans="1:15" s="1" customFormat="1" x14ac:dyDescent="0.25">
      <c r="A64" s="4" t="s">
        <v>239</v>
      </c>
      <c r="B64" s="93">
        <v>0</v>
      </c>
      <c r="C64" s="8">
        <v>0</v>
      </c>
      <c r="D64" s="8">
        <v>0</v>
      </c>
      <c r="E64" s="8">
        <v>483</v>
      </c>
      <c r="F64" s="8">
        <v>0</v>
      </c>
      <c r="G64" s="8">
        <v>175</v>
      </c>
      <c r="H64" s="8">
        <v>215</v>
      </c>
      <c r="I64" s="5">
        <v>1004</v>
      </c>
      <c r="J64" s="8">
        <v>644</v>
      </c>
      <c r="K64" s="8">
        <v>0</v>
      </c>
      <c r="L64" s="8">
        <v>401</v>
      </c>
      <c r="M64" s="8">
        <v>194</v>
      </c>
      <c r="N64" s="5">
        <v>3116</v>
      </c>
      <c r="O64" s="87" t="s">
        <v>252</v>
      </c>
    </row>
    <row r="65" spans="1:15" s="1" customFormat="1" x14ac:dyDescent="0.25">
      <c r="A65" s="2" t="s">
        <v>240</v>
      </c>
      <c r="B65" s="92">
        <v>0</v>
      </c>
      <c r="C65" s="7">
        <v>0</v>
      </c>
      <c r="D65" s="7">
        <v>0</v>
      </c>
      <c r="E65" s="7">
        <v>483</v>
      </c>
      <c r="F65" s="7">
        <v>0</v>
      </c>
      <c r="G65" s="7">
        <v>175</v>
      </c>
      <c r="H65" s="7">
        <v>215</v>
      </c>
      <c r="I65" s="6">
        <v>1004</v>
      </c>
      <c r="J65" s="7">
        <v>644</v>
      </c>
      <c r="K65" s="7">
        <v>0</v>
      </c>
      <c r="L65" s="7">
        <v>401</v>
      </c>
      <c r="M65" s="7">
        <v>194</v>
      </c>
      <c r="N65" s="5">
        <v>3116</v>
      </c>
      <c r="O65" s="86" t="s">
        <v>253</v>
      </c>
    </row>
    <row r="66" spans="1:15" s="1" customFormat="1" x14ac:dyDescent="0.25">
      <c r="A66" s="4" t="s">
        <v>109</v>
      </c>
      <c r="B66" s="90">
        <v>3631</v>
      </c>
      <c r="C66" s="5">
        <v>5552</v>
      </c>
      <c r="D66" s="5">
        <v>9969</v>
      </c>
      <c r="E66" s="5">
        <v>17760</v>
      </c>
      <c r="F66" s="5">
        <v>20061</v>
      </c>
      <c r="G66" s="5">
        <v>15729</v>
      </c>
      <c r="H66" s="5">
        <v>16543</v>
      </c>
      <c r="I66" s="5">
        <v>19593</v>
      </c>
      <c r="J66" s="5">
        <v>22844</v>
      </c>
      <c r="K66" s="5">
        <v>22530</v>
      </c>
      <c r="L66" s="5">
        <v>9107</v>
      </c>
      <c r="M66" s="5">
        <v>3717</v>
      </c>
      <c r="N66" s="5">
        <v>167036</v>
      </c>
      <c r="O66" s="87" t="s">
        <v>151</v>
      </c>
    </row>
    <row r="67" spans="1:15" s="1" customFormat="1" x14ac:dyDescent="0.25">
      <c r="A67" s="2" t="s">
        <v>241</v>
      </c>
      <c r="B67" s="91">
        <v>3035</v>
      </c>
      <c r="C67" s="6">
        <v>4972</v>
      </c>
      <c r="D67" s="6">
        <v>9007</v>
      </c>
      <c r="E67" s="6">
        <v>14965</v>
      </c>
      <c r="F67" s="6">
        <v>17526</v>
      </c>
      <c r="G67" s="6">
        <v>13273</v>
      </c>
      <c r="H67" s="6">
        <v>13799</v>
      </c>
      <c r="I67" s="6">
        <v>16758</v>
      </c>
      <c r="J67" s="6">
        <v>19484</v>
      </c>
      <c r="K67" s="6">
        <v>19149</v>
      </c>
      <c r="L67" s="6">
        <v>7325</v>
      </c>
      <c r="M67" s="6">
        <v>3129</v>
      </c>
      <c r="N67" s="5">
        <v>142422</v>
      </c>
      <c r="O67" s="86" t="s">
        <v>152</v>
      </c>
    </row>
    <row r="68" spans="1:15" s="1" customFormat="1" x14ac:dyDescent="0.25">
      <c r="A68" s="2" t="s">
        <v>112</v>
      </c>
      <c r="B68" s="92">
        <v>419</v>
      </c>
      <c r="C68" s="7">
        <v>487</v>
      </c>
      <c r="D68" s="7">
        <v>932</v>
      </c>
      <c r="E68" s="6">
        <v>2022</v>
      </c>
      <c r="F68" s="6">
        <v>2025</v>
      </c>
      <c r="G68" s="6">
        <v>1657</v>
      </c>
      <c r="H68" s="6">
        <v>2304</v>
      </c>
      <c r="I68" s="6">
        <v>2664</v>
      </c>
      <c r="J68" s="6">
        <v>2538</v>
      </c>
      <c r="K68" s="6">
        <v>2239</v>
      </c>
      <c r="L68" s="6">
        <v>1348</v>
      </c>
      <c r="M68" s="7">
        <v>483</v>
      </c>
      <c r="N68" s="5">
        <v>19118</v>
      </c>
      <c r="O68" s="86" t="s">
        <v>154</v>
      </c>
    </row>
    <row r="69" spans="1:15" s="1" customFormat="1" x14ac:dyDescent="0.25">
      <c r="A69" s="2" t="s">
        <v>209</v>
      </c>
      <c r="B69" s="92">
        <v>177</v>
      </c>
      <c r="C69" s="7">
        <v>93</v>
      </c>
      <c r="D69" s="7">
        <v>30</v>
      </c>
      <c r="E69" s="7">
        <v>773</v>
      </c>
      <c r="F69" s="7">
        <v>510</v>
      </c>
      <c r="G69" s="7">
        <v>799</v>
      </c>
      <c r="H69" s="7">
        <v>440</v>
      </c>
      <c r="I69" s="7">
        <v>171</v>
      </c>
      <c r="J69" s="7">
        <v>822</v>
      </c>
      <c r="K69" s="6">
        <v>1142</v>
      </c>
      <c r="L69" s="7">
        <v>434</v>
      </c>
      <c r="M69" s="7">
        <v>105</v>
      </c>
      <c r="N69" s="5">
        <v>5496</v>
      </c>
      <c r="O69" s="86" t="s">
        <v>155</v>
      </c>
    </row>
    <row r="70" spans="1:15" s="1" customFormat="1" x14ac:dyDescent="0.25">
      <c r="A70" s="4" t="s">
        <v>114</v>
      </c>
      <c r="B70" s="93">
        <v>313</v>
      </c>
      <c r="C70" s="8">
        <v>220</v>
      </c>
      <c r="D70" s="8">
        <v>788</v>
      </c>
      <c r="E70" s="5">
        <v>10817</v>
      </c>
      <c r="F70" s="5">
        <v>27423</v>
      </c>
      <c r="G70" s="5">
        <v>33654</v>
      </c>
      <c r="H70" s="5">
        <v>44523</v>
      </c>
      <c r="I70" s="5">
        <v>44877</v>
      </c>
      <c r="J70" s="5">
        <v>41827</v>
      </c>
      <c r="K70" s="5">
        <v>18782</v>
      </c>
      <c r="L70" s="8">
        <v>649</v>
      </c>
      <c r="M70" s="8">
        <v>0</v>
      </c>
      <c r="N70" s="5">
        <v>223873</v>
      </c>
      <c r="O70" s="87" t="s">
        <v>156</v>
      </c>
    </row>
    <row r="71" spans="1:15" s="1" customFormat="1" x14ac:dyDescent="0.25">
      <c r="A71" s="2" t="s">
        <v>242</v>
      </c>
      <c r="B71" s="92">
        <v>290</v>
      </c>
      <c r="C71" s="7">
        <v>210</v>
      </c>
      <c r="D71" s="7">
        <v>650</v>
      </c>
      <c r="E71" s="6">
        <v>7100</v>
      </c>
      <c r="F71" s="6">
        <v>16200</v>
      </c>
      <c r="G71" s="6">
        <v>20300</v>
      </c>
      <c r="H71" s="6">
        <v>27900</v>
      </c>
      <c r="I71" s="6">
        <v>31700</v>
      </c>
      <c r="J71" s="6">
        <v>25900</v>
      </c>
      <c r="K71" s="6">
        <v>12300</v>
      </c>
      <c r="L71" s="7">
        <v>460</v>
      </c>
      <c r="M71" s="7">
        <v>0</v>
      </c>
      <c r="N71" s="5">
        <v>143010</v>
      </c>
      <c r="O71" s="86" t="s">
        <v>157</v>
      </c>
    </row>
    <row r="72" spans="1:15" s="1" customFormat="1" x14ac:dyDescent="0.25">
      <c r="A72" s="2" t="s">
        <v>270</v>
      </c>
      <c r="B72" s="7">
        <v>0</v>
      </c>
      <c r="C72" s="7">
        <v>0</v>
      </c>
      <c r="D72" s="7">
        <v>0</v>
      </c>
      <c r="E72" s="7">
        <v>0</v>
      </c>
      <c r="F72" s="7">
        <v>0</v>
      </c>
      <c r="G72" s="7">
        <v>0</v>
      </c>
      <c r="H72" s="7">
        <v>0</v>
      </c>
      <c r="I72" s="7">
        <v>0</v>
      </c>
      <c r="J72" s="7">
        <v>0</v>
      </c>
      <c r="K72" s="7">
        <v>0</v>
      </c>
      <c r="L72" s="7">
        <v>0</v>
      </c>
      <c r="M72" s="7">
        <v>0</v>
      </c>
      <c r="N72" s="8">
        <v>0</v>
      </c>
      <c r="O72" s="86" t="s">
        <v>293</v>
      </c>
    </row>
    <row r="73" spans="1:15" s="1" customFormat="1" x14ac:dyDescent="0.25">
      <c r="A73" s="2" t="s">
        <v>243</v>
      </c>
      <c r="B73" s="92">
        <v>23</v>
      </c>
      <c r="C73" s="7">
        <v>10</v>
      </c>
      <c r="D73" s="7">
        <v>138</v>
      </c>
      <c r="E73" s="6">
        <v>3717</v>
      </c>
      <c r="F73" s="6">
        <v>11223</v>
      </c>
      <c r="G73" s="6">
        <v>13354</v>
      </c>
      <c r="H73" s="6">
        <v>16623</v>
      </c>
      <c r="I73" s="6">
        <v>13177</v>
      </c>
      <c r="J73" s="6">
        <v>15927</v>
      </c>
      <c r="K73" s="6">
        <v>6482</v>
      </c>
      <c r="L73" s="7">
        <v>189</v>
      </c>
      <c r="M73" s="7">
        <v>0</v>
      </c>
      <c r="N73" s="5">
        <v>80863</v>
      </c>
      <c r="O73" s="86" t="s">
        <v>158</v>
      </c>
    </row>
    <row r="74" spans="1:15" s="1" customFormat="1" x14ac:dyDescent="0.25">
      <c r="A74" s="4" t="s">
        <v>118</v>
      </c>
      <c r="B74" s="90">
        <v>1470</v>
      </c>
      <c r="C74" s="8">
        <v>835</v>
      </c>
      <c r="D74" s="5">
        <v>1500</v>
      </c>
      <c r="E74" s="5">
        <v>12735</v>
      </c>
      <c r="F74" s="5">
        <v>17310</v>
      </c>
      <c r="G74" s="5">
        <v>14840</v>
      </c>
      <c r="H74" s="5">
        <v>17245</v>
      </c>
      <c r="I74" s="5">
        <v>20690</v>
      </c>
      <c r="J74" s="5">
        <v>19880</v>
      </c>
      <c r="K74" s="5">
        <v>15095</v>
      </c>
      <c r="L74" s="5">
        <v>3235</v>
      </c>
      <c r="M74" s="5">
        <v>1880</v>
      </c>
      <c r="N74" s="5">
        <v>126715</v>
      </c>
      <c r="O74" s="87" t="s">
        <v>160</v>
      </c>
    </row>
    <row r="75" spans="1:15" s="1" customFormat="1" x14ac:dyDescent="0.25">
      <c r="A75" s="2" t="s">
        <v>244</v>
      </c>
      <c r="B75" s="91">
        <v>1470</v>
      </c>
      <c r="C75" s="7">
        <v>835</v>
      </c>
      <c r="D75" s="6">
        <v>1500</v>
      </c>
      <c r="E75" s="6">
        <v>12735</v>
      </c>
      <c r="F75" s="6">
        <v>17310</v>
      </c>
      <c r="G75" s="6">
        <v>14840</v>
      </c>
      <c r="H75" s="6">
        <v>17245</v>
      </c>
      <c r="I75" s="6">
        <v>20690</v>
      </c>
      <c r="J75" s="6">
        <v>19880</v>
      </c>
      <c r="K75" s="6">
        <v>15095</v>
      </c>
      <c r="L75" s="6">
        <v>3235</v>
      </c>
      <c r="M75" s="6">
        <v>1880</v>
      </c>
      <c r="N75" s="5">
        <v>126715</v>
      </c>
      <c r="O75" s="86" t="s">
        <v>161</v>
      </c>
    </row>
    <row r="76" spans="1:15" s="1" customFormat="1" x14ac:dyDescent="0.25">
      <c r="A76" s="4" t="s">
        <v>120</v>
      </c>
      <c r="B76" s="93">
        <v>898</v>
      </c>
      <c r="C76" s="8">
        <v>860</v>
      </c>
      <c r="D76" s="5">
        <v>1331</v>
      </c>
      <c r="E76" s="5">
        <v>23186</v>
      </c>
      <c r="F76" s="5">
        <v>49038</v>
      </c>
      <c r="G76" s="5">
        <v>50042</v>
      </c>
      <c r="H76" s="5">
        <v>56977</v>
      </c>
      <c r="I76" s="5">
        <v>66033</v>
      </c>
      <c r="J76" s="5">
        <v>60426</v>
      </c>
      <c r="K76" s="5">
        <v>44884</v>
      </c>
      <c r="L76" s="5">
        <v>1915</v>
      </c>
      <c r="M76" s="5">
        <v>1200</v>
      </c>
      <c r="N76" s="5">
        <v>356790</v>
      </c>
      <c r="O76" s="87" t="s">
        <v>162</v>
      </c>
    </row>
    <row r="77" spans="1:15" s="1" customFormat="1" x14ac:dyDescent="0.25">
      <c r="A77" s="2" t="s">
        <v>123</v>
      </c>
      <c r="B77" s="92">
        <v>89</v>
      </c>
      <c r="C77" s="7">
        <v>37</v>
      </c>
      <c r="D77" s="7">
        <v>134</v>
      </c>
      <c r="E77" s="6">
        <v>1392</v>
      </c>
      <c r="F77" s="6">
        <v>2053</v>
      </c>
      <c r="G77" s="6">
        <v>1236</v>
      </c>
      <c r="H77" s="6">
        <v>1012</v>
      </c>
      <c r="I77" s="6">
        <v>1425</v>
      </c>
      <c r="J77" s="6">
        <v>1844</v>
      </c>
      <c r="K77" s="6">
        <v>1825</v>
      </c>
      <c r="L77" s="7">
        <v>127</v>
      </c>
      <c r="M77" s="7">
        <v>90</v>
      </c>
      <c r="N77" s="5">
        <v>11264</v>
      </c>
      <c r="O77" s="86" t="s">
        <v>165</v>
      </c>
    </row>
    <row r="78" spans="1:15" s="1" customFormat="1" x14ac:dyDescent="0.25">
      <c r="A78" s="2" t="s">
        <v>245</v>
      </c>
      <c r="B78" s="92">
        <v>48</v>
      </c>
      <c r="C78" s="7">
        <v>77</v>
      </c>
      <c r="D78" s="7">
        <v>101</v>
      </c>
      <c r="E78" s="6">
        <v>1812</v>
      </c>
      <c r="F78" s="6">
        <v>3062</v>
      </c>
      <c r="G78" s="6">
        <v>2218</v>
      </c>
      <c r="H78" s="6">
        <v>2625</v>
      </c>
      <c r="I78" s="6">
        <v>2600</v>
      </c>
      <c r="J78" s="6">
        <v>2962</v>
      </c>
      <c r="K78" s="6">
        <v>2430</v>
      </c>
      <c r="L78" s="7">
        <v>39</v>
      </c>
      <c r="M78" s="7">
        <v>10</v>
      </c>
      <c r="N78" s="5">
        <v>17984</v>
      </c>
      <c r="O78" s="86" t="s">
        <v>164</v>
      </c>
    </row>
    <row r="79" spans="1:15" s="1" customFormat="1" x14ac:dyDescent="0.25">
      <c r="A79" s="2" t="s">
        <v>121</v>
      </c>
      <c r="B79" s="92">
        <v>103</v>
      </c>
      <c r="C79" s="7">
        <v>58</v>
      </c>
      <c r="D79" s="7">
        <v>202</v>
      </c>
      <c r="E79" s="6">
        <v>8180</v>
      </c>
      <c r="F79" s="6">
        <v>11225</v>
      </c>
      <c r="G79" s="6">
        <v>12124</v>
      </c>
      <c r="H79" s="6">
        <v>16613</v>
      </c>
      <c r="I79" s="6">
        <v>17592</v>
      </c>
      <c r="J79" s="6">
        <v>14488</v>
      </c>
      <c r="K79" s="6">
        <v>12767</v>
      </c>
      <c r="L79" s="7">
        <v>447</v>
      </c>
      <c r="M79" s="7">
        <v>194</v>
      </c>
      <c r="N79" s="5">
        <v>93993</v>
      </c>
      <c r="O79" s="86" t="s">
        <v>163</v>
      </c>
    </row>
    <row r="80" spans="1:15" s="1" customFormat="1" x14ac:dyDescent="0.25">
      <c r="A80" s="2" t="s">
        <v>124</v>
      </c>
      <c r="B80" s="92">
        <v>658</v>
      </c>
      <c r="C80" s="7">
        <v>688</v>
      </c>
      <c r="D80" s="7">
        <v>894</v>
      </c>
      <c r="E80" s="6">
        <v>11802</v>
      </c>
      <c r="F80" s="6">
        <v>32698</v>
      </c>
      <c r="G80" s="6">
        <v>34464</v>
      </c>
      <c r="H80" s="6">
        <v>36727</v>
      </c>
      <c r="I80" s="6">
        <v>44416</v>
      </c>
      <c r="J80" s="6">
        <v>41132</v>
      </c>
      <c r="K80" s="6">
        <v>27862</v>
      </c>
      <c r="L80" s="6">
        <v>1302</v>
      </c>
      <c r="M80" s="7">
        <v>906</v>
      </c>
      <c r="N80" s="5">
        <v>233549</v>
      </c>
      <c r="O80" s="86" t="s">
        <v>166</v>
      </c>
    </row>
    <row r="81" spans="1:15" s="1" customFormat="1" x14ac:dyDescent="0.25">
      <c r="A81" s="4" t="s">
        <v>126</v>
      </c>
      <c r="B81" s="93">
        <v>26</v>
      </c>
      <c r="C81" s="8">
        <v>53</v>
      </c>
      <c r="D81" s="8">
        <v>43</v>
      </c>
      <c r="E81" s="8">
        <v>529</v>
      </c>
      <c r="F81" s="5">
        <v>3125</v>
      </c>
      <c r="G81" s="5">
        <v>4817</v>
      </c>
      <c r="H81" s="5">
        <v>6313</v>
      </c>
      <c r="I81" s="5">
        <v>8727</v>
      </c>
      <c r="J81" s="5">
        <v>5638</v>
      </c>
      <c r="K81" s="5">
        <v>1902</v>
      </c>
      <c r="L81" s="8">
        <v>42</v>
      </c>
      <c r="M81" s="8">
        <v>22</v>
      </c>
      <c r="N81" s="5">
        <v>31237</v>
      </c>
      <c r="O81" s="87" t="s">
        <v>168</v>
      </c>
    </row>
    <row r="82" spans="1:15" s="1" customFormat="1" x14ac:dyDescent="0.25">
      <c r="A82" s="2" t="s">
        <v>246</v>
      </c>
      <c r="B82" s="92">
        <v>26</v>
      </c>
      <c r="C82" s="7">
        <v>53</v>
      </c>
      <c r="D82" s="7">
        <v>43</v>
      </c>
      <c r="E82" s="7">
        <v>215</v>
      </c>
      <c r="F82" s="7">
        <v>351</v>
      </c>
      <c r="G82" s="7">
        <v>451</v>
      </c>
      <c r="H82" s="7">
        <v>766</v>
      </c>
      <c r="I82" s="6">
        <v>1251</v>
      </c>
      <c r="J82" s="7">
        <v>895</v>
      </c>
      <c r="K82" s="7">
        <v>391</v>
      </c>
      <c r="L82" s="7">
        <v>0</v>
      </c>
      <c r="M82" s="7">
        <v>22</v>
      </c>
      <c r="N82" s="5">
        <v>4464</v>
      </c>
      <c r="O82" s="86" t="s">
        <v>169</v>
      </c>
    </row>
    <row r="83" spans="1:15" s="1" customFormat="1" x14ac:dyDescent="0.25">
      <c r="A83" s="2" t="s">
        <v>128</v>
      </c>
      <c r="B83" s="92">
        <v>0</v>
      </c>
      <c r="C83" s="7">
        <v>0</v>
      </c>
      <c r="D83" s="7">
        <v>0</v>
      </c>
      <c r="E83" s="7">
        <v>314</v>
      </c>
      <c r="F83" s="6">
        <v>2774</v>
      </c>
      <c r="G83" s="6">
        <v>4366</v>
      </c>
      <c r="H83" s="6">
        <v>5547</v>
      </c>
      <c r="I83" s="6">
        <v>7476</v>
      </c>
      <c r="J83" s="6">
        <v>4743</v>
      </c>
      <c r="K83" s="6">
        <v>1511</v>
      </c>
      <c r="L83" s="7">
        <v>42</v>
      </c>
      <c r="M83" s="7">
        <v>0</v>
      </c>
      <c r="N83" s="5">
        <v>26773</v>
      </c>
      <c r="O83" s="86" t="s">
        <v>170</v>
      </c>
    </row>
    <row r="84" spans="1:15" s="1" customFormat="1" x14ac:dyDescent="0.25">
      <c r="A84" s="4" t="s">
        <v>129</v>
      </c>
      <c r="B84" s="93">
        <v>15</v>
      </c>
      <c r="C84" s="8">
        <v>210</v>
      </c>
      <c r="D84" s="5">
        <v>1128</v>
      </c>
      <c r="E84" s="5">
        <v>1170</v>
      </c>
      <c r="F84" s="5">
        <v>1263</v>
      </c>
      <c r="G84" s="8">
        <v>116</v>
      </c>
      <c r="H84" s="8">
        <v>206</v>
      </c>
      <c r="I84" s="8">
        <v>225</v>
      </c>
      <c r="J84" s="8">
        <v>590</v>
      </c>
      <c r="K84" s="8">
        <v>109</v>
      </c>
      <c r="L84" s="8">
        <v>0</v>
      </c>
      <c r="M84" s="8">
        <v>21</v>
      </c>
      <c r="N84" s="5">
        <v>5053</v>
      </c>
      <c r="O84" s="97" t="s">
        <v>171</v>
      </c>
    </row>
    <row r="85" spans="1:15" s="1" customFormat="1" x14ac:dyDescent="0.25">
      <c r="A85" s="2" t="s">
        <v>248</v>
      </c>
      <c r="B85" s="92">
        <v>15</v>
      </c>
      <c r="C85" s="7">
        <v>210</v>
      </c>
      <c r="D85" s="6">
        <v>1128</v>
      </c>
      <c r="E85" s="6">
        <v>1170</v>
      </c>
      <c r="F85" s="6">
        <v>1263</v>
      </c>
      <c r="G85" s="7">
        <v>116</v>
      </c>
      <c r="H85" s="7">
        <v>206</v>
      </c>
      <c r="I85" s="7">
        <v>225</v>
      </c>
      <c r="J85" s="7">
        <v>590</v>
      </c>
      <c r="K85" s="7">
        <v>109</v>
      </c>
      <c r="L85" s="7">
        <v>0</v>
      </c>
      <c r="M85" s="7">
        <v>21</v>
      </c>
      <c r="N85" s="5">
        <v>5053</v>
      </c>
      <c r="O85" s="98" t="s">
        <v>172</v>
      </c>
    </row>
    <row r="86" spans="1:15" s="1" customFormat="1" x14ac:dyDescent="0.25">
      <c r="A86" s="2" t="s">
        <v>249</v>
      </c>
      <c r="B86" s="92">
        <v>0</v>
      </c>
      <c r="C86" s="7">
        <v>0</v>
      </c>
      <c r="D86" s="7">
        <v>0</v>
      </c>
      <c r="E86" s="7">
        <v>0</v>
      </c>
      <c r="F86" s="7">
        <v>0</v>
      </c>
      <c r="G86" s="7">
        <v>0</v>
      </c>
      <c r="H86" s="7">
        <v>0</v>
      </c>
      <c r="I86" s="7">
        <v>0</v>
      </c>
      <c r="J86" s="7">
        <v>0</v>
      </c>
      <c r="K86" s="7">
        <v>0</v>
      </c>
      <c r="L86" s="7">
        <v>0</v>
      </c>
      <c r="M86" s="7">
        <v>0</v>
      </c>
      <c r="N86" s="8">
        <v>0</v>
      </c>
      <c r="O86" s="98" t="s">
        <v>254</v>
      </c>
    </row>
    <row r="87" spans="1:15" s="1" customFormat="1" x14ac:dyDescent="0.25">
      <c r="A87" s="4" t="s">
        <v>131</v>
      </c>
      <c r="B87" s="93">
        <v>731</v>
      </c>
      <c r="C87" s="8">
        <v>887</v>
      </c>
      <c r="D87" s="5">
        <v>1060</v>
      </c>
      <c r="E87" s="5">
        <v>6332</v>
      </c>
      <c r="F87" s="5">
        <v>6765</v>
      </c>
      <c r="G87" s="5">
        <v>6720</v>
      </c>
      <c r="H87" s="5">
        <v>10822</v>
      </c>
      <c r="I87" s="5">
        <v>10179</v>
      </c>
      <c r="J87" s="5">
        <v>7541</v>
      </c>
      <c r="K87" s="5">
        <v>4992</v>
      </c>
      <c r="L87" s="5">
        <v>1553</v>
      </c>
      <c r="M87" s="8">
        <v>650</v>
      </c>
      <c r="N87" s="5">
        <v>58232</v>
      </c>
      <c r="O87" s="97" t="s">
        <v>173</v>
      </c>
    </row>
    <row r="88" spans="1:15" s="1" customFormat="1" x14ac:dyDescent="0.25">
      <c r="A88" s="2" t="s">
        <v>250</v>
      </c>
      <c r="B88" s="92">
        <v>477</v>
      </c>
      <c r="C88" s="7">
        <v>629</v>
      </c>
      <c r="D88" s="7">
        <v>897</v>
      </c>
      <c r="E88" s="6">
        <v>3906</v>
      </c>
      <c r="F88" s="6">
        <v>4362</v>
      </c>
      <c r="G88" s="6">
        <v>3265</v>
      </c>
      <c r="H88" s="6">
        <v>5502</v>
      </c>
      <c r="I88" s="6">
        <v>4610</v>
      </c>
      <c r="J88" s="6">
        <v>4634</v>
      </c>
      <c r="K88" s="6">
        <v>2945</v>
      </c>
      <c r="L88" s="6">
        <v>1078</v>
      </c>
      <c r="M88" s="7">
        <v>363</v>
      </c>
      <c r="N88" s="5">
        <v>32668</v>
      </c>
      <c r="O88" s="98" t="s">
        <v>174</v>
      </c>
    </row>
    <row r="89" spans="1:15" s="1" customFormat="1" x14ac:dyDescent="0.25">
      <c r="A89" s="2" t="s">
        <v>134</v>
      </c>
      <c r="B89" s="92">
        <v>254</v>
      </c>
      <c r="C89" s="7">
        <v>258</v>
      </c>
      <c r="D89" s="7">
        <v>163</v>
      </c>
      <c r="E89" s="6">
        <v>2426</v>
      </c>
      <c r="F89" s="6">
        <v>2403</v>
      </c>
      <c r="G89" s="6">
        <v>3455</v>
      </c>
      <c r="H89" s="6">
        <v>5320</v>
      </c>
      <c r="I89" s="6">
        <v>5569</v>
      </c>
      <c r="J89" s="6">
        <v>2907</v>
      </c>
      <c r="K89" s="6">
        <v>2047</v>
      </c>
      <c r="L89" s="7">
        <v>475</v>
      </c>
      <c r="M89" s="7">
        <v>287</v>
      </c>
      <c r="N89" s="5">
        <v>25564</v>
      </c>
      <c r="O89" s="98" t="s">
        <v>176</v>
      </c>
    </row>
    <row r="90" spans="1:15" s="1" customFormat="1" x14ac:dyDescent="0.25">
      <c r="A90" s="4" t="s">
        <v>135</v>
      </c>
      <c r="B90" s="93">
        <v>400</v>
      </c>
      <c r="C90" s="8">
        <v>250</v>
      </c>
      <c r="D90" s="8">
        <v>50</v>
      </c>
      <c r="E90" s="5">
        <v>1200</v>
      </c>
      <c r="F90" s="5">
        <v>2000</v>
      </c>
      <c r="G90" s="5">
        <v>1300</v>
      </c>
      <c r="H90" s="5">
        <v>1200</v>
      </c>
      <c r="I90" s="5">
        <v>1900</v>
      </c>
      <c r="J90" s="5">
        <v>1600</v>
      </c>
      <c r="K90" s="5">
        <v>1400</v>
      </c>
      <c r="L90" s="8">
        <v>700</v>
      </c>
      <c r="M90" s="8">
        <v>400</v>
      </c>
      <c r="N90" s="5">
        <v>12400</v>
      </c>
      <c r="O90" s="97" t="s">
        <v>177</v>
      </c>
    </row>
    <row r="91" spans="1:15" s="1" customFormat="1" x14ac:dyDescent="0.25">
      <c r="A91" s="2" t="s">
        <v>251</v>
      </c>
      <c r="B91" s="92">
        <v>400</v>
      </c>
      <c r="C91" s="7">
        <v>250</v>
      </c>
      <c r="D91" s="7">
        <v>50</v>
      </c>
      <c r="E91" s="6">
        <v>1200</v>
      </c>
      <c r="F91" s="6">
        <v>2000</v>
      </c>
      <c r="G91" s="6">
        <v>1300</v>
      </c>
      <c r="H91" s="6">
        <v>1200</v>
      </c>
      <c r="I91" s="6">
        <v>1900</v>
      </c>
      <c r="J91" s="6">
        <v>1600</v>
      </c>
      <c r="K91" s="6">
        <v>1400</v>
      </c>
      <c r="L91" s="7">
        <v>700</v>
      </c>
      <c r="M91" s="7">
        <v>400</v>
      </c>
      <c r="N91" s="5">
        <v>12400</v>
      </c>
      <c r="O91" s="98" t="s">
        <v>178</v>
      </c>
    </row>
    <row r="92" spans="1:15" s="1" customFormat="1" x14ac:dyDescent="0.25">
      <c r="A92" s="4" t="s">
        <v>179</v>
      </c>
      <c r="B92" s="93">
        <v>502</v>
      </c>
      <c r="C92" s="8">
        <v>477</v>
      </c>
      <c r="D92" s="8">
        <v>507</v>
      </c>
      <c r="E92" s="5">
        <v>1922</v>
      </c>
      <c r="F92" s="5">
        <v>4050</v>
      </c>
      <c r="G92" s="5">
        <v>7834</v>
      </c>
      <c r="H92" s="5">
        <v>13712</v>
      </c>
      <c r="I92" s="5">
        <v>16738</v>
      </c>
      <c r="J92" s="5">
        <v>15301</v>
      </c>
      <c r="K92" s="5">
        <v>6565</v>
      </c>
      <c r="L92" s="5">
        <v>2434</v>
      </c>
      <c r="M92" s="5">
        <v>1401</v>
      </c>
      <c r="N92" s="5">
        <v>71443</v>
      </c>
      <c r="O92" s="97" t="s">
        <v>192</v>
      </c>
    </row>
    <row r="93" spans="1:15" s="1" customFormat="1" x14ac:dyDescent="0.25">
      <c r="A93" s="2" t="s">
        <v>180</v>
      </c>
      <c r="B93" s="92">
        <v>502</v>
      </c>
      <c r="C93" s="7">
        <v>477</v>
      </c>
      <c r="D93" s="7">
        <v>507</v>
      </c>
      <c r="E93" s="6">
        <v>1922</v>
      </c>
      <c r="F93" s="6">
        <v>4050</v>
      </c>
      <c r="G93" s="6">
        <v>5698</v>
      </c>
      <c r="H93" s="6">
        <v>6666</v>
      </c>
      <c r="I93" s="6">
        <v>8275</v>
      </c>
      <c r="J93" s="6">
        <v>8672</v>
      </c>
      <c r="K93" s="6">
        <v>4362</v>
      </c>
      <c r="L93" s="6">
        <v>1685</v>
      </c>
      <c r="M93" s="7">
        <v>869</v>
      </c>
      <c r="N93" s="5">
        <v>43685</v>
      </c>
      <c r="O93" s="98" t="s">
        <v>193</v>
      </c>
    </row>
    <row r="94" spans="1:15" s="1" customFormat="1" x14ac:dyDescent="0.25">
      <c r="A94" s="2" t="s">
        <v>255</v>
      </c>
      <c r="B94" s="92">
        <v>0</v>
      </c>
      <c r="C94" s="7">
        <v>0</v>
      </c>
      <c r="D94" s="7">
        <v>0</v>
      </c>
      <c r="E94" s="7">
        <v>0</v>
      </c>
      <c r="F94" s="7">
        <v>0</v>
      </c>
      <c r="G94" s="6">
        <v>2136</v>
      </c>
      <c r="H94" s="6">
        <v>7046</v>
      </c>
      <c r="I94" s="6">
        <v>8463</v>
      </c>
      <c r="J94" s="6">
        <v>6629</v>
      </c>
      <c r="K94" s="6">
        <v>2203</v>
      </c>
      <c r="L94" s="7">
        <v>749</v>
      </c>
      <c r="M94" s="7">
        <v>532</v>
      </c>
      <c r="N94" s="5">
        <v>27758</v>
      </c>
      <c r="O94" s="86" t="s">
        <v>263</v>
      </c>
    </row>
    <row r="95" spans="1:15" s="1" customFormat="1" x14ac:dyDescent="0.25">
      <c r="A95" s="4" t="s">
        <v>181</v>
      </c>
      <c r="B95" s="93">
        <v>30</v>
      </c>
      <c r="C95" s="8">
        <v>42</v>
      </c>
      <c r="D95" s="8">
        <v>104</v>
      </c>
      <c r="E95" s="8">
        <v>675</v>
      </c>
      <c r="F95" s="5">
        <v>2145</v>
      </c>
      <c r="G95" s="5">
        <v>2555</v>
      </c>
      <c r="H95" s="5">
        <v>3440</v>
      </c>
      <c r="I95" s="5">
        <v>6680</v>
      </c>
      <c r="J95" s="5">
        <v>3450</v>
      </c>
      <c r="K95" s="5">
        <v>1090</v>
      </c>
      <c r="L95" s="8">
        <v>80</v>
      </c>
      <c r="M95" s="8">
        <v>45</v>
      </c>
      <c r="N95" s="5">
        <v>20336</v>
      </c>
      <c r="O95" s="97" t="s">
        <v>194</v>
      </c>
    </row>
    <row r="96" spans="1:15" s="1" customFormat="1" x14ac:dyDescent="0.25">
      <c r="A96" s="2" t="s">
        <v>256</v>
      </c>
      <c r="B96" s="92">
        <v>5</v>
      </c>
      <c r="C96" s="7">
        <v>10</v>
      </c>
      <c r="D96" s="7">
        <v>15</v>
      </c>
      <c r="E96" s="7">
        <v>50</v>
      </c>
      <c r="F96" s="7">
        <v>225</v>
      </c>
      <c r="G96" s="7">
        <v>345</v>
      </c>
      <c r="H96" s="7">
        <v>500</v>
      </c>
      <c r="I96" s="7">
        <v>600</v>
      </c>
      <c r="J96" s="7">
        <v>340</v>
      </c>
      <c r="K96" s="7">
        <v>200</v>
      </c>
      <c r="L96" s="7">
        <v>50</v>
      </c>
      <c r="M96" s="7">
        <v>15</v>
      </c>
      <c r="N96" s="5">
        <v>2355</v>
      </c>
      <c r="O96" s="98" t="s">
        <v>196</v>
      </c>
    </row>
    <row r="97" spans="1:18" s="1" customFormat="1" x14ac:dyDescent="0.25">
      <c r="A97" s="2" t="s">
        <v>257</v>
      </c>
      <c r="B97" s="92">
        <v>25</v>
      </c>
      <c r="C97" s="7">
        <v>32</v>
      </c>
      <c r="D97" s="7">
        <v>89</v>
      </c>
      <c r="E97" s="7">
        <v>625</v>
      </c>
      <c r="F97" s="6">
        <v>1920</v>
      </c>
      <c r="G97" s="6">
        <v>2210</v>
      </c>
      <c r="H97" s="6">
        <v>2940</v>
      </c>
      <c r="I97" s="6">
        <v>6080</v>
      </c>
      <c r="J97" s="6">
        <v>3110</v>
      </c>
      <c r="K97" s="7">
        <v>890</v>
      </c>
      <c r="L97" s="7">
        <v>30</v>
      </c>
      <c r="M97" s="7">
        <v>30</v>
      </c>
      <c r="N97" s="5">
        <v>17981</v>
      </c>
      <c r="O97" s="98" t="s">
        <v>195</v>
      </c>
    </row>
    <row r="98" spans="1:18" s="1" customFormat="1" x14ac:dyDescent="0.25">
      <c r="A98" s="4" t="s">
        <v>184</v>
      </c>
      <c r="B98" s="93">
        <v>26</v>
      </c>
      <c r="C98" s="8">
        <v>46</v>
      </c>
      <c r="D98" s="8">
        <v>39</v>
      </c>
      <c r="E98" s="8">
        <v>656</v>
      </c>
      <c r="F98" s="5">
        <v>4633</v>
      </c>
      <c r="G98" s="5">
        <v>6155</v>
      </c>
      <c r="H98" s="5">
        <v>11847</v>
      </c>
      <c r="I98" s="5">
        <v>12863</v>
      </c>
      <c r="J98" s="5">
        <v>8682</v>
      </c>
      <c r="K98" s="5">
        <v>2539</v>
      </c>
      <c r="L98" s="8">
        <v>56</v>
      </c>
      <c r="M98" s="8">
        <v>27</v>
      </c>
      <c r="N98" s="5">
        <v>47569</v>
      </c>
      <c r="O98" s="97" t="s">
        <v>197</v>
      </c>
    </row>
    <row r="99" spans="1:18" s="1" customFormat="1" x14ac:dyDescent="0.25">
      <c r="A99" s="2" t="s">
        <v>258</v>
      </c>
      <c r="B99" s="92">
        <v>26</v>
      </c>
      <c r="C99" s="7">
        <v>46</v>
      </c>
      <c r="D99" s="7">
        <v>39</v>
      </c>
      <c r="E99" s="7">
        <v>392</v>
      </c>
      <c r="F99" s="6">
        <v>2708</v>
      </c>
      <c r="G99" s="6">
        <v>3611</v>
      </c>
      <c r="H99" s="6">
        <v>7221</v>
      </c>
      <c r="I99" s="6">
        <v>8541</v>
      </c>
      <c r="J99" s="6">
        <v>4861</v>
      </c>
      <c r="K99" s="6">
        <v>1860</v>
      </c>
      <c r="L99" s="7">
        <v>56</v>
      </c>
      <c r="M99" s="7">
        <v>27</v>
      </c>
      <c r="N99" s="5">
        <v>29388</v>
      </c>
      <c r="O99" s="98" t="s">
        <v>199</v>
      </c>
    </row>
    <row r="100" spans="1:18" s="1" customFormat="1" x14ac:dyDescent="0.25">
      <c r="A100" s="2" t="s">
        <v>259</v>
      </c>
      <c r="B100" s="92">
        <v>0</v>
      </c>
      <c r="C100" s="7">
        <v>0</v>
      </c>
      <c r="D100" s="7">
        <v>0</v>
      </c>
      <c r="E100" s="7">
        <v>264</v>
      </c>
      <c r="F100" s="6">
        <v>1925</v>
      </c>
      <c r="G100" s="6">
        <v>2544</v>
      </c>
      <c r="H100" s="6">
        <v>4626</v>
      </c>
      <c r="I100" s="6">
        <v>4322</v>
      </c>
      <c r="J100" s="6">
        <v>3821</v>
      </c>
      <c r="K100" s="7">
        <v>679</v>
      </c>
      <c r="L100" s="7">
        <v>0</v>
      </c>
      <c r="M100" s="7">
        <v>0</v>
      </c>
      <c r="N100" s="5">
        <v>18181</v>
      </c>
      <c r="O100" s="98" t="s">
        <v>198</v>
      </c>
    </row>
    <row r="101" spans="1:18" s="1" customFormat="1" x14ac:dyDescent="0.25">
      <c r="A101" s="4" t="s">
        <v>187</v>
      </c>
      <c r="B101" s="90">
        <v>8290</v>
      </c>
      <c r="C101" s="5">
        <v>14800</v>
      </c>
      <c r="D101" s="5">
        <v>32800</v>
      </c>
      <c r="E101" s="5">
        <v>43300</v>
      </c>
      <c r="F101" s="5">
        <v>43800</v>
      </c>
      <c r="G101" s="5">
        <v>40800</v>
      </c>
      <c r="H101" s="5">
        <v>48300</v>
      </c>
      <c r="I101" s="5">
        <v>58000</v>
      </c>
      <c r="J101" s="5">
        <v>61400</v>
      </c>
      <c r="K101" s="5">
        <v>54800</v>
      </c>
      <c r="L101" s="5">
        <v>14700</v>
      </c>
      <c r="M101" s="5">
        <v>9700</v>
      </c>
      <c r="N101" s="5">
        <v>430690</v>
      </c>
      <c r="O101" s="97" t="s">
        <v>200</v>
      </c>
    </row>
    <row r="102" spans="1:18" s="1" customFormat="1" x14ac:dyDescent="0.25">
      <c r="A102" s="2" t="s">
        <v>260</v>
      </c>
      <c r="B102" s="91">
        <v>8290</v>
      </c>
      <c r="C102" s="6">
        <v>14800</v>
      </c>
      <c r="D102" s="6">
        <v>32800</v>
      </c>
      <c r="E102" s="6">
        <v>43300</v>
      </c>
      <c r="F102" s="6">
        <v>43800</v>
      </c>
      <c r="G102" s="6">
        <v>40800</v>
      </c>
      <c r="H102" s="6">
        <v>48300</v>
      </c>
      <c r="I102" s="6">
        <v>58000</v>
      </c>
      <c r="J102" s="6">
        <v>61400</v>
      </c>
      <c r="K102" s="6">
        <v>54800</v>
      </c>
      <c r="L102" s="6">
        <v>14700</v>
      </c>
      <c r="M102" s="6">
        <v>9700</v>
      </c>
      <c r="N102" s="5">
        <v>430690</v>
      </c>
      <c r="O102" s="98" t="s">
        <v>201</v>
      </c>
    </row>
    <row r="103" spans="1:18" s="1" customFormat="1" x14ac:dyDescent="0.25">
      <c r="A103" s="4" t="s">
        <v>189</v>
      </c>
      <c r="B103" s="93">
        <v>10</v>
      </c>
      <c r="C103" s="8">
        <v>125</v>
      </c>
      <c r="D103" s="8">
        <v>287</v>
      </c>
      <c r="E103" s="8">
        <v>969</v>
      </c>
      <c r="F103" s="5">
        <v>1876</v>
      </c>
      <c r="G103" s="5">
        <v>1209</v>
      </c>
      <c r="H103" s="5">
        <v>2366</v>
      </c>
      <c r="I103" s="5">
        <v>3902</v>
      </c>
      <c r="J103" s="5">
        <v>2509</v>
      </c>
      <c r="K103" s="5">
        <v>1248</v>
      </c>
      <c r="L103" s="8">
        <v>84</v>
      </c>
      <c r="M103" s="8">
        <v>43</v>
      </c>
      <c r="N103" s="5">
        <v>14628</v>
      </c>
      <c r="O103" s="97" t="s">
        <v>202</v>
      </c>
    </row>
    <row r="104" spans="1:18" s="1" customFormat="1" x14ac:dyDescent="0.25">
      <c r="A104" s="2" t="s">
        <v>190</v>
      </c>
      <c r="B104" s="92">
        <v>10</v>
      </c>
      <c r="C104" s="7">
        <v>125</v>
      </c>
      <c r="D104" s="7">
        <v>287</v>
      </c>
      <c r="E104" s="7">
        <v>969</v>
      </c>
      <c r="F104" s="6">
        <v>1876</v>
      </c>
      <c r="G104" s="6">
        <v>1209</v>
      </c>
      <c r="H104" s="6">
        <v>2366</v>
      </c>
      <c r="I104" s="6">
        <v>3902</v>
      </c>
      <c r="J104" s="6">
        <v>2509</v>
      </c>
      <c r="K104" s="6">
        <v>1248</v>
      </c>
      <c r="L104" s="7">
        <v>84</v>
      </c>
      <c r="M104" s="7">
        <v>43</v>
      </c>
      <c r="N104" s="5">
        <v>14628</v>
      </c>
      <c r="O104" s="98" t="s">
        <v>203</v>
      </c>
    </row>
    <row r="105" spans="1:18" s="1" customFormat="1" x14ac:dyDescent="0.25">
      <c r="A105" s="2"/>
      <c r="B105" s="92"/>
      <c r="C105" s="7"/>
      <c r="D105" s="7"/>
      <c r="E105" s="7"/>
      <c r="F105" s="6"/>
      <c r="G105" s="6"/>
      <c r="H105" s="6"/>
      <c r="I105" s="6"/>
      <c r="J105" s="6"/>
      <c r="K105" s="6"/>
      <c r="L105" s="7"/>
      <c r="M105" s="7"/>
      <c r="N105" s="5"/>
      <c r="O105" s="98"/>
    </row>
    <row r="107" spans="1:18" s="1" customFormat="1" x14ac:dyDescent="0.25">
      <c r="A107" s="4"/>
      <c r="B107" s="90"/>
      <c r="C107" s="5"/>
      <c r="D107" s="5"/>
      <c r="E107" s="5"/>
      <c r="F107" s="5"/>
      <c r="G107" s="5"/>
      <c r="H107" s="5"/>
      <c r="I107" s="5"/>
      <c r="J107" s="5"/>
      <c r="K107" s="5"/>
      <c r="L107" s="5"/>
      <c r="M107" s="5"/>
      <c r="N107" s="5"/>
      <c r="O107" s="97"/>
    </row>
    <row r="108" spans="1:18" s="1" customFormat="1" x14ac:dyDescent="0.25">
      <c r="A108" s="4" t="s">
        <v>261</v>
      </c>
      <c r="B108" s="86"/>
      <c r="C108" s="2"/>
      <c r="D108" s="2"/>
      <c r="E108" s="2"/>
      <c r="F108" s="2"/>
      <c r="G108" s="2"/>
      <c r="H108" s="2"/>
      <c r="I108" s="2"/>
      <c r="J108" s="2"/>
      <c r="K108" s="2"/>
      <c r="L108" s="2"/>
      <c r="M108" s="2"/>
      <c r="N108" s="5"/>
      <c r="O108" s="97"/>
    </row>
    <row r="109" spans="1:18" s="1" customFormat="1" x14ac:dyDescent="0.25">
      <c r="A109" s="2" t="s">
        <v>271</v>
      </c>
      <c r="B109" s="91">
        <v>31429</v>
      </c>
      <c r="C109" s="6">
        <v>28109</v>
      </c>
      <c r="D109" s="6">
        <v>77130</v>
      </c>
      <c r="E109" s="6">
        <v>121869</v>
      </c>
      <c r="F109" s="6">
        <v>77606</v>
      </c>
      <c r="G109" s="6">
        <v>109679</v>
      </c>
      <c r="H109" s="6">
        <v>136151</v>
      </c>
      <c r="I109" s="6">
        <v>126902</v>
      </c>
      <c r="J109" s="6">
        <v>104474</v>
      </c>
      <c r="K109" s="6">
        <v>84701</v>
      </c>
      <c r="L109" s="6">
        <v>45982</v>
      </c>
      <c r="M109" s="6">
        <v>14884</v>
      </c>
      <c r="N109" s="5">
        <v>958916</v>
      </c>
      <c r="O109" s="97" t="s">
        <v>273</v>
      </c>
    </row>
    <row r="110" spans="1:18" s="1" customFormat="1" x14ac:dyDescent="0.25">
      <c r="A110" s="2" t="s">
        <v>272</v>
      </c>
      <c r="B110" s="91">
        <v>4265</v>
      </c>
      <c r="C110" s="6">
        <v>3222</v>
      </c>
      <c r="D110" s="6">
        <v>5169</v>
      </c>
      <c r="E110" s="6">
        <v>22270</v>
      </c>
      <c r="F110" s="6">
        <v>39679</v>
      </c>
      <c r="G110" s="6">
        <v>37081</v>
      </c>
      <c r="H110" s="6">
        <v>46434</v>
      </c>
      <c r="I110" s="6">
        <v>56336</v>
      </c>
      <c r="J110" s="6">
        <v>55820</v>
      </c>
      <c r="K110" s="7">
        <v>38503</v>
      </c>
      <c r="L110" s="6">
        <v>8576</v>
      </c>
      <c r="M110" s="6">
        <v>4434</v>
      </c>
      <c r="N110" s="5">
        <v>321789</v>
      </c>
      <c r="O110" s="97" t="s">
        <v>274</v>
      </c>
    </row>
    <row r="111" spans="1:18" s="1" customFormat="1" x14ac:dyDescent="0.25">
      <c r="B111" s="85"/>
      <c r="O111" s="85"/>
    </row>
    <row r="112" spans="1:18" s="1" customFormat="1" ht="13.8" x14ac:dyDescent="0.3">
      <c r="A112" s="9" t="s">
        <v>205</v>
      </c>
      <c r="B112" s="85"/>
      <c r="O112" s="455" t="s">
        <v>356</v>
      </c>
      <c r="P112" s="456"/>
      <c r="Q112" s="456"/>
      <c r="R112" s="456"/>
    </row>
    <row r="113" spans="2:15" s="1" customFormat="1" x14ac:dyDescent="0.25">
      <c r="B113" s="85"/>
      <c r="O113" s="85"/>
    </row>
  </sheetData>
  <mergeCells count="3">
    <mergeCell ref="A1:Q1"/>
    <mergeCell ref="A2:P2"/>
    <mergeCell ref="O112:R112"/>
  </mergeCells>
  <phoneticPr fontId="0"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39"/>
  <sheetViews>
    <sheetView topLeftCell="A107" workbookViewId="0">
      <selection activeCell="O139" sqref="O139:R139"/>
    </sheetView>
  </sheetViews>
  <sheetFormatPr defaultColWidth="8.77734375" defaultRowHeight="13.2" x14ac:dyDescent="0.25"/>
  <cols>
    <col min="1" max="1" width="39" style="106" customWidth="1"/>
    <col min="2" max="2" width="8.77734375" style="114"/>
    <col min="3" max="13" width="8.77734375" style="106"/>
    <col min="14" max="14" width="15.77734375" style="106" bestFit="1" customWidth="1"/>
    <col min="15" max="15" width="40.77734375" style="114" bestFit="1" customWidth="1"/>
    <col min="16" max="16384" width="8.77734375" style="106"/>
  </cols>
  <sheetData>
    <row r="1" spans="1:16" s="105" customFormat="1" x14ac:dyDescent="0.25">
      <c r="A1" s="102"/>
      <c r="B1" s="103"/>
      <c r="C1" s="463" t="s">
        <v>601</v>
      </c>
      <c r="D1" s="463"/>
      <c r="E1" s="463"/>
      <c r="F1" s="463"/>
      <c r="G1" s="463"/>
      <c r="H1" s="463"/>
      <c r="I1" s="463"/>
      <c r="J1" s="463"/>
      <c r="K1" s="463"/>
      <c r="L1" s="463"/>
      <c r="M1" s="463"/>
      <c r="N1" s="102"/>
      <c r="O1" s="103"/>
      <c r="P1" s="102"/>
    </row>
    <row r="2" spans="1:16" s="105" customFormat="1" x14ac:dyDescent="0.25">
      <c r="A2" s="102"/>
      <c r="B2" s="103"/>
      <c r="C2" s="463" t="s">
        <v>284</v>
      </c>
      <c r="D2" s="463"/>
      <c r="E2" s="463"/>
      <c r="F2" s="463"/>
      <c r="G2" s="463"/>
      <c r="H2" s="463"/>
      <c r="I2" s="463"/>
      <c r="J2" s="463"/>
      <c r="K2" s="463"/>
      <c r="L2" s="463"/>
      <c r="M2" s="463"/>
      <c r="N2" s="102"/>
      <c r="O2" s="103"/>
      <c r="P2" s="102"/>
    </row>
    <row r="3" spans="1:16" s="105" customFormat="1" x14ac:dyDescent="0.25">
      <c r="A3" s="102"/>
      <c r="B3" s="103"/>
      <c r="C3" s="16"/>
      <c r="D3" s="16"/>
      <c r="E3" s="16"/>
      <c r="F3" s="16"/>
      <c r="G3" s="16"/>
      <c r="H3" s="16"/>
      <c r="I3" s="16"/>
      <c r="J3" s="16"/>
      <c r="K3" s="16"/>
      <c r="L3" s="16"/>
      <c r="M3" s="16"/>
      <c r="N3" s="102"/>
      <c r="O3" s="103"/>
      <c r="P3" s="102"/>
    </row>
    <row r="4" spans="1:16" ht="16.2" customHeight="1" x14ac:dyDescent="0.25">
      <c r="A4" s="3" t="s">
        <v>0</v>
      </c>
      <c r="B4" s="88" t="s">
        <v>41</v>
      </c>
      <c r="C4" s="13" t="s">
        <v>42</v>
      </c>
      <c r="D4" s="13" t="s">
        <v>43</v>
      </c>
      <c r="E4" s="13" t="s">
        <v>44</v>
      </c>
      <c r="F4" s="13" t="s">
        <v>45</v>
      </c>
      <c r="G4" s="13" t="s">
        <v>46</v>
      </c>
      <c r="H4" s="13" t="s">
        <v>47</v>
      </c>
      <c r="I4" s="13" t="s">
        <v>48</v>
      </c>
      <c r="J4" s="13" t="s">
        <v>49</v>
      </c>
      <c r="K4" s="13" t="s">
        <v>50</v>
      </c>
      <c r="L4" s="13" t="s">
        <v>51</v>
      </c>
      <c r="M4" s="13" t="s">
        <v>52</v>
      </c>
      <c r="N4" s="115" t="s">
        <v>277</v>
      </c>
      <c r="O4" s="87" t="s">
        <v>53</v>
      </c>
    </row>
    <row r="5" spans="1:16" s="202" customFormat="1" ht="13.8" thickBot="1" x14ac:dyDescent="0.3">
      <c r="B5" s="201" t="s">
        <v>583</v>
      </c>
      <c r="C5" s="200" t="s">
        <v>584</v>
      </c>
      <c r="D5" s="200" t="s">
        <v>585</v>
      </c>
      <c r="E5" s="200" t="s">
        <v>586</v>
      </c>
      <c r="F5" s="200" t="s">
        <v>587</v>
      </c>
      <c r="G5" s="200" t="s">
        <v>316</v>
      </c>
      <c r="H5" s="200" t="s">
        <v>588</v>
      </c>
      <c r="I5" s="200" t="s">
        <v>589</v>
      </c>
      <c r="J5" s="200" t="s">
        <v>590</v>
      </c>
      <c r="K5" s="200" t="s">
        <v>591</v>
      </c>
      <c r="L5" s="200" t="s">
        <v>592</v>
      </c>
      <c r="M5" s="200" t="s">
        <v>593</v>
      </c>
      <c r="N5" s="203" t="s">
        <v>594</v>
      </c>
      <c r="O5" s="204"/>
    </row>
    <row r="6" spans="1:16" s="105" customFormat="1" x14ac:dyDescent="0.25">
      <c r="A6" s="75" t="s">
        <v>191</v>
      </c>
      <c r="B6" s="108">
        <v>74228</v>
      </c>
      <c r="C6" s="109">
        <v>86033</v>
      </c>
      <c r="D6" s="109">
        <v>170618</v>
      </c>
      <c r="E6" s="109">
        <v>451272</v>
      </c>
      <c r="F6" s="109">
        <v>764635</v>
      </c>
      <c r="G6" s="109">
        <v>668704</v>
      </c>
      <c r="H6" s="109">
        <v>744040</v>
      </c>
      <c r="I6" s="109">
        <v>894380</v>
      </c>
      <c r="J6" s="109">
        <v>908905</v>
      </c>
      <c r="K6" s="109">
        <v>758892</v>
      </c>
      <c r="L6" s="109">
        <v>171576</v>
      </c>
      <c r="M6" s="109">
        <v>95006</v>
      </c>
      <c r="N6" s="110">
        <v>5788289</v>
      </c>
      <c r="O6" s="108" t="s">
        <v>204</v>
      </c>
      <c r="P6" s="102"/>
    </row>
    <row r="7" spans="1:16" s="105" customFormat="1" x14ac:dyDescent="0.25">
      <c r="A7" s="75" t="s">
        <v>1</v>
      </c>
      <c r="B7" s="108">
        <v>13571</v>
      </c>
      <c r="C7" s="109">
        <v>13267</v>
      </c>
      <c r="D7" s="109">
        <v>20369</v>
      </c>
      <c r="E7" s="109">
        <v>66902</v>
      </c>
      <c r="F7" s="109">
        <v>96886</v>
      </c>
      <c r="G7" s="109">
        <v>72474</v>
      </c>
      <c r="H7" s="109">
        <v>72535</v>
      </c>
      <c r="I7" s="109">
        <v>72769</v>
      </c>
      <c r="J7" s="109">
        <v>94400</v>
      </c>
      <c r="K7" s="109">
        <v>98478</v>
      </c>
      <c r="L7" s="109">
        <v>24627</v>
      </c>
      <c r="M7" s="109">
        <v>15010</v>
      </c>
      <c r="N7" s="110">
        <v>661288</v>
      </c>
      <c r="O7" s="107" t="s">
        <v>54</v>
      </c>
      <c r="P7" s="75"/>
    </row>
    <row r="8" spans="1:16" s="105" customFormat="1" x14ac:dyDescent="0.25">
      <c r="A8" s="75" t="s">
        <v>212</v>
      </c>
      <c r="B8" s="111">
        <v>3760</v>
      </c>
      <c r="C8" s="110">
        <v>3400</v>
      </c>
      <c r="D8" s="110">
        <v>7450</v>
      </c>
      <c r="E8" s="110">
        <v>27050</v>
      </c>
      <c r="F8" s="110">
        <v>36000</v>
      </c>
      <c r="G8" s="110">
        <v>32780</v>
      </c>
      <c r="H8" s="110">
        <v>33120</v>
      </c>
      <c r="I8" s="110">
        <v>31000</v>
      </c>
      <c r="J8" s="110">
        <v>42250</v>
      </c>
      <c r="K8" s="110">
        <v>46030</v>
      </c>
      <c r="L8" s="110">
        <v>11720</v>
      </c>
      <c r="M8" s="110">
        <v>7100</v>
      </c>
      <c r="N8" s="110">
        <v>281660</v>
      </c>
      <c r="O8" s="103" t="s">
        <v>55</v>
      </c>
      <c r="P8" s="102"/>
    </row>
    <row r="9" spans="1:16" s="105" customFormat="1" x14ac:dyDescent="0.25">
      <c r="A9" s="102" t="s">
        <v>266</v>
      </c>
      <c r="B9" s="111">
        <v>8</v>
      </c>
      <c r="C9" s="110">
        <v>17</v>
      </c>
      <c r="D9" s="110">
        <v>58</v>
      </c>
      <c r="E9" s="110">
        <v>216</v>
      </c>
      <c r="F9" s="110">
        <v>442</v>
      </c>
      <c r="G9" s="110">
        <v>190</v>
      </c>
      <c r="H9" s="110">
        <v>272</v>
      </c>
      <c r="I9" s="110">
        <v>215</v>
      </c>
      <c r="J9" s="110">
        <v>246</v>
      </c>
      <c r="K9" s="110">
        <v>443</v>
      </c>
      <c r="L9" s="110">
        <v>120</v>
      </c>
      <c r="M9" s="110">
        <v>35</v>
      </c>
      <c r="N9" s="110">
        <v>2262</v>
      </c>
      <c r="O9" s="103" t="s">
        <v>286</v>
      </c>
      <c r="P9" s="102"/>
    </row>
    <row r="10" spans="1:16" s="105" customFormat="1" x14ac:dyDescent="0.25">
      <c r="A10" s="102" t="s">
        <v>214</v>
      </c>
      <c r="B10" s="111">
        <v>4453</v>
      </c>
      <c r="C10" s="110">
        <v>3600</v>
      </c>
      <c r="D10" s="110">
        <v>7561</v>
      </c>
      <c r="E10" s="110">
        <v>25286</v>
      </c>
      <c r="F10" s="110">
        <v>32994</v>
      </c>
      <c r="G10" s="110">
        <v>22904</v>
      </c>
      <c r="H10" s="110">
        <v>22442</v>
      </c>
      <c r="I10" s="110">
        <v>20003</v>
      </c>
      <c r="J10" s="110">
        <v>30253</v>
      </c>
      <c r="K10" s="110">
        <v>31704</v>
      </c>
      <c r="L10" s="110">
        <v>6687</v>
      </c>
      <c r="M10" s="110">
        <v>5275</v>
      </c>
      <c r="N10" s="110">
        <v>213162</v>
      </c>
      <c r="O10" s="103" t="s">
        <v>275</v>
      </c>
      <c r="P10" s="102"/>
    </row>
    <row r="11" spans="1:16" s="105" customFormat="1" x14ac:dyDescent="0.25">
      <c r="A11" s="102" t="s">
        <v>5</v>
      </c>
      <c r="B11" s="111">
        <v>450</v>
      </c>
      <c r="C11" s="110">
        <v>850</v>
      </c>
      <c r="D11" s="110">
        <v>200</v>
      </c>
      <c r="E11" s="110">
        <v>1150</v>
      </c>
      <c r="F11" s="110">
        <v>2050</v>
      </c>
      <c r="G11" s="110">
        <v>1900</v>
      </c>
      <c r="H11" s="110">
        <v>1801</v>
      </c>
      <c r="I11" s="110">
        <v>1751</v>
      </c>
      <c r="J11" s="110">
        <v>2351</v>
      </c>
      <c r="K11" s="110">
        <v>2801</v>
      </c>
      <c r="L11" s="110">
        <v>500</v>
      </c>
      <c r="M11" s="110">
        <v>200</v>
      </c>
      <c r="N11" s="110">
        <v>16004</v>
      </c>
      <c r="O11" s="103" t="s">
        <v>58</v>
      </c>
      <c r="P11" s="102"/>
    </row>
    <row r="12" spans="1:16" s="105" customFormat="1" x14ac:dyDescent="0.25">
      <c r="A12" s="102" t="s">
        <v>6</v>
      </c>
      <c r="B12" s="111">
        <v>4900</v>
      </c>
      <c r="C12" s="110">
        <v>5400</v>
      </c>
      <c r="D12" s="110">
        <v>5100</v>
      </c>
      <c r="E12" s="110">
        <v>13200</v>
      </c>
      <c r="F12" s="110">
        <v>25400</v>
      </c>
      <c r="G12" s="110">
        <v>14700</v>
      </c>
      <c r="H12" s="110">
        <v>14900</v>
      </c>
      <c r="I12" s="110">
        <v>19800</v>
      </c>
      <c r="J12" s="110">
        <v>19300</v>
      </c>
      <c r="K12" s="110">
        <v>17500</v>
      </c>
      <c r="L12" s="110">
        <v>5600</v>
      </c>
      <c r="M12" s="110">
        <v>2400</v>
      </c>
      <c r="N12" s="110">
        <v>148200</v>
      </c>
      <c r="O12" s="103" t="s">
        <v>59</v>
      </c>
      <c r="P12" s="102"/>
    </row>
    <row r="13" spans="1:16" s="105" customFormat="1" x14ac:dyDescent="0.25">
      <c r="A13" s="102"/>
      <c r="B13" s="103"/>
      <c r="C13" s="102"/>
      <c r="D13" s="102"/>
      <c r="E13" s="102"/>
      <c r="F13" s="102"/>
      <c r="G13" s="102"/>
      <c r="H13" s="110"/>
      <c r="I13" s="110"/>
      <c r="J13" s="110"/>
      <c r="K13" s="110"/>
      <c r="L13" s="110"/>
      <c r="M13" s="110"/>
      <c r="N13" s="110"/>
      <c r="O13" s="103"/>
      <c r="P13" s="102"/>
    </row>
    <row r="14" spans="1:16" s="105" customFormat="1" x14ac:dyDescent="0.25">
      <c r="A14" s="75" t="s">
        <v>8</v>
      </c>
      <c r="B14" s="108">
        <v>23326</v>
      </c>
      <c r="C14" s="109">
        <v>26294</v>
      </c>
      <c r="D14" s="109">
        <v>46183</v>
      </c>
      <c r="E14" s="109">
        <v>112464</v>
      </c>
      <c r="F14" s="109">
        <v>167929</v>
      </c>
      <c r="G14" s="109">
        <v>140370</v>
      </c>
      <c r="H14" s="109">
        <v>148374</v>
      </c>
      <c r="I14" s="109">
        <v>215938</v>
      </c>
      <c r="J14" s="109">
        <v>193923</v>
      </c>
      <c r="K14" s="109">
        <v>183255</v>
      </c>
      <c r="L14" s="109">
        <v>75905</v>
      </c>
      <c r="M14" s="109">
        <v>46980</v>
      </c>
      <c r="N14" s="110">
        <v>1380941</v>
      </c>
      <c r="O14" s="107" t="s">
        <v>61</v>
      </c>
      <c r="P14" s="75"/>
    </row>
    <row r="15" spans="1:16" s="105" customFormat="1" x14ac:dyDescent="0.25">
      <c r="A15" s="75" t="s">
        <v>215</v>
      </c>
      <c r="B15" s="111">
        <v>13235</v>
      </c>
      <c r="C15" s="110">
        <v>12580</v>
      </c>
      <c r="D15" s="110">
        <v>24434</v>
      </c>
      <c r="E15" s="110">
        <v>55112</v>
      </c>
      <c r="F15" s="110">
        <v>93735</v>
      </c>
      <c r="G15" s="110">
        <v>91815</v>
      </c>
      <c r="H15" s="110">
        <v>94831</v>
      </c>
      <c r="I15" s="110">
        <v>141352</v>
      </c>
      <c r="J15" s="110">
        <v>122241</v>
      </c>
      <c r="K15" s="110">
        <v>106365</v>
      </c>
      <c r="L15" s="110">
        <v>39164</v>
      </c>
      <c r="M15" s="110">
        <v>26793</v>
      </c>
      <c r="N15" s="110">
        <v>821657</v>
      </c>
      <c r="O15" s="103" t="s">
        <v>62</v>
      </c>
      <c r="P15" s="102"/>
    </row>
    <row r="16" spans="1:16" s="105" customFormat="1" x14ac:dyDescent="0.25">
      <c r="A16" s="102" t="s">
        <v>216</v>
      </c>
      <c r="B16" s="111">
        <v>27</v>
      </c>
      <c r="C16" s="110">
        <v>30</v>
      </c>
      <c r="D16" s="110">
        <v>73</v>
      </c>
      <c r="E16" s="110">
        <v>168</v>
      </c>
      <c r="F16" s="110">
        <v>820</v>
      </c>
      <c r="G16" s="110">
        <v>385</v>
      </c>
      <c r="H16" s="110">
        <v>244</v>
      </c>
      <c r="I16" s="110">
        <v>351</v>
      </c>
      <c r="J16" s="110">
        <v>280</v>
      </c>
      <c r="K16" s="110">
        <v>962</v>
      </c>
      <c r="L16" s="110">
        <v>962</v>
      </c>
      <c r="M16" s="110">
        <v>311</v>
      </c>
      <c r="N16" s="110">
        <v>4613</v>
      </c>
      <c r="O16" s="103" t="s">
        <v>71</v>
      </c>
      <c r="P16" s="102"/>
    </row>
    <row r="17" spans="1:16" s="105" customFormat="1" x14ac:dyDescent="0.25">
      <c r="A17" s="102" t="s">
        <v>217</v>
      </c>
      <c r="B17" s="111">
        <v>1336</v>
      </c>
      <c r="C17" s="110">
        <v>1725</v>
      </c>
      <c r="D17" s="110">
        <v>2374</v>
      </c>
      <c r="E17" s="110">
        <v>9384</v>
      </c>
      <c r="F17" s="110">
        <v>11813</v>
      </c>
      <c r="G17" s="110">
        <v>4255</v>
      </c>
      <c r="H17" s="110">
        <v>11456</v>
      </c>
      <c r="I17" s="110">
        <v>11814</v>
      </c>
      <c r="J17" s="110">
        <v>9803</v>
      </c>
      <c r="K17" s="110">
        <v>14650</v>
      </c>
      <c r="L17" s="110">
        <v>4980</v>
      </c>
      <c r="M17" s="110">
        <v>1900</v>
      </c>
      <c r="N17" s="110">
        <v>85490</v>
      </c>
      <c r="O17" s="103" t="s">
        <v>64</v>
      </c>
      <c r="P17" s="102"/>
    </row>
    <row r="18" spans="1:16" s="105" customFormat="1" x14ac:dyDescent="0.25">
      <c r="A18" s="102" t="s">
        <v>287</v>
      </c>
      <c r="B18" s="111">
        <v>11</v>
      </c>
      <c r="C18" s="110">
        <v>0</v>
      </c>
      <c r="D18" s="110">
        <v>0</v>
      </c>
      <c r="E18" s="110">
        <v>255</v>
      </c>
      <c r="F18" s="110">
        <v>404</v>
      </c>
      <c r="G18" s="110">
        <v>214</v>
      </c>
      <c r="H18" s="110">
        <v>390</v>
      </c>
      <c r="I18" s="110">
        <v>725</v>
      </c>
      <c r="J18" s="110">
        <v>894</v>
      </c>
      <c r="K18" s="110">
        <v>1128</v>
      </c>
      <c r="L18" s="110">
        <v>504</v>
      </c>
      <c r="M18" s="110">
        <v>229</v>
      </c>
      <c r="N18" s="110">
        <v>4754</v>
      </c>
      <c r="O18" s="103" t="s">
        <v>72</v>
      </c>
      <c r="P18" s="102"/>
    </row>
    <row r="19" spans="1:16" s="105" customFormat="1" x14ac:dyDescent="0.25">
      <c r="A19" s="102" t="s">
        <v>218</v>
      </c>
      <c r="B19" s="111">
        <v>154</v>
      </c>
      <c r="C19" s="110">
        <v>248</v>
      </c>
      <c r="D19" s="110">
        <v>867</v>
      </c>
      <c r="E19" s="110">
        <v>1148</v>
      </c>
      <c r="F19" s="110">
        <v>0</v>
      </c>
      <c r="G19" s="110">
        <v>982</v>
      </c>
      <c r="H19" s="110">
        <v>605</v>
      </c>
      <c r="I19" s="110">
        <v>527</v>
      </c>
      <c r="J19" s="110">
        <v>1051</v>
      </c>
      <c r="K19" s="110">
        <v>1251</v>
      </c>
      <c r="L19" s="110">
        <v>630</v>
      </c>
      <c r="M19" s="110">
        <v>552</v>
      </c>
      <c r="N19" s="110">
        <v>8015</v>
      </c>
      <c r="O19" s="103" t="s">
        <v>68</v>
      </c>
    </row>
    <row r="20" spans="1:16" s="105" customFormat="1" x14ac:dyDescent="0.25">
      <c r="A20" s="102" t="s">
        <v>10</v>
      </c>
      <c r="B20" s="111">
        <v>1043</v>
      </c>
      <c r="C20" s="110">
        <v>2773</v>
      </c>
      <c r="D20" s="110">
        <v>3301</v>
      </c>
      <c r="E20" s="110">
        <v>9995</v>
      </c>
      <c r="F20" s="110">
        <v>7635</v>
      </c>
      <c r="G20" s="110">
        <v>5913</v>
      </c>
      <c r="H20" s="110">
        <v>5665</v>
      </c>
      <c r="I20" s="110">
        <v>9349</v>
      </c>
      <c r="J20" s="110">
        <v>5081</v>
      </c>
      <c r="K20" s="110">
        <v>5504</v>
      </c>
      <c r="L20" s="110">
        <v>2068</v>
      </c>
      <c r="M20" s="110">
        <v>2538</v>
      </c>
      <c r="N20" s="110">
        <v>60865</v>
      </c>
      <c r="O20" s="103" t="s">
        <v>63</v>
      </c>
    </row>
    <row r="21" spans="1:16" s="105" customFormat="1" x14ac:dyDescent="0.25">
      <c r="A21" s="102" t="s">
        <v>219</v>
      </c>
      <c r="B21" s="111">
        <v>0</v>
      </c>
      <c r="C21" s="110">
        <v>0</v>
      </c>
      <c r="D21" s="110">
        <v>0</v>
      </c>
      <c r="E21" s="110">
        <v>1295</v>
      </c>
      <c r="F21" s="110">
        <v>1571</v>
      </c>
      <c r="G21" s="110">
        <v>977</v>
      </c>
      <c r="H21" s="110">
        <v>1018</v>
      </c>
      <c r="I21" s="110">
        <v>3370</v>
      </c>
      <c r="J21" s="110">
        <v>4038</v>
      </c>
      <c r="K21" s="110">
        <v>3862</v>
      </c>
      <c r="L21" s="110">
        <v>7043</v>
      </c>
      <c r="M21" s="110">
        <v>1394</v>
      </c>
      <c r="N21" s="110">
        <v>24568</v>
      </c>
      <c r="O21" s="103" t="s">
        <v>65</v>
      </c>
    </row>
    <row r="22" spans="1:16" s="105" customFormat="1" x14ac:dyDescent="0.25">
      <c r="A22" s="102" t="s">
        <v>267</v>
      </c>
      <c r="B22" s="111">
        <v>0</v>
      </c>
      <c r="C22" s="110">
        <v>0</v>
      </c>
      <c r="D22" s="110">
        <v>0</v>
      </c>
      <c r="E22" s="110">
        <v>0</v>
      </c>
      <c r="F22" s="110">
        <v>0</v>
      </c>
      <c r="G22" s="110">
        <v>0</v>
      </c>
      <c r="H22" s="110">
        <v>0</v>
      </c>
      <c r="I22" s="110">
        <v>0</v>
      </c>
      <c r="J22" s="110">
        <v>0</v>
      </c>
      <c r="K22" s="110">
        <v>0</v>
      </c>
      <c r="L22" s="110">
        <v>0</v>
      </c>
      <c r="M22" s="110">
        <v>0</v>
      </c>
      <c r="N22" s="110">
        <v>0</v>
      </c>
      <c r="O22" s="103" t="s">
        <v>70</v>
      </c>
    </row>
    <row r="23" spans="1:16" s="105" customFormat="1" x14ac:dyDescent="0.25">
      <c r="A23" s="102" t="s">
        <v>20</v>
      </c>
      <c r="B23" s="111">
        <v>51</v>
      </c>
      <c r="C23" s="110">
        <v>114</v>
      </c>
      <c r="D23" s="110">
        <v>185</v>
      </c>
      <c r="E23" s="110">
        <v>514</v>
      </c>
      <c r="F23" s="110">
        <v>1164</v>
      </c>
      <c r="G23" s="110">
        <v>865</v>
      </c>
      <c r="H23" s="110">
        <v>718</v>
      </c>
      <c r="I23" s="110">
        <v>1047</v>
      </c>
      <c r="J23" s="110">
        <v>980</v>
      </c>
      <c r="K23" s="110">
        <v>1152</v>
      </c>
      <c r="L23" s="110">
        <v>401</v>
      </c>
      <c r="M23" s="110">
        <v>283</v>
      </c>
      <c r="N23" s="110">
        <v>7474</v>
      </c>
      <c r="O23" s="103" t="s">
        <v>73</v>
      </c>
    </row>
    <row r="24" spans="1:16" s="105" customFormat="1" x14ac:dyDescent="0.25">
      <c r="A24" s="102" t="s">
        <v>21</v>
      </c>
      <c r="B24" s="111">
        <v>2233</v>
      </c>
      <c r="C24" s="110">
        <v>4001</v>
      </c>
      <c r="D24" s="110">
        <v>5619</v>
      </c>
      <c r="E24" s="110">
        <v>7489</v>
      </c>
      <c r="F24" s="110">
        <v>10792</v>
      </c>
      <c r="G24" s="110">
        <v>6282</v>
      </c>
      <c r="H24" s="110">
        <v>5123</v>
      </c>
      <c r="I24" s="110">
        <v>7939</v>
      </c>
      <c r="J24" s="110">
        <v>7869</v>
      </c>
      <c r="K24" s="110">
        <v>9721</v>
      </c>
      <c r="L24" s="110">
        <v>4627</v>
      </c>
      <c r="M24" s="110">
        <v>2242</v>
      </c>
      <c r="N24" s="110">
        <v>73937</v>
      </c>
      <c r="O24" s="103" t="s">
        <v>74</v>
      </c>
    </row>
    <row r="25" spans="1:16" s="105" customFormat="1" x14ac:dyDescent="0.25">
      <c r="A25" s="102" t="s">
        <v>13</v>
      </c>
      <c r="B25" s="111">
        <v>1841</v>
      </c>
      <c r="C25" s="110">
        <v>2128</v>
      </c>
      <c r="D25" s="110">
        <v>3425</v>
      </c>
      <c r="E25" s="110">
        <v>12836</v>
      </c>
      <c r="F25" s="110">
        <v>13641</v>
      </c>
      <c r="G25" s="110">
        <v>10033</v>
      </c>
      <c r="H25" s="110">
        <v>8909</v>
      </c>
      <c r="I25" s="110">
        <v>9517</v>
      </c>
      <c r="J25" s="110">
        <v>14432</v>
      </c>
      <c r="K25" s="110">
        <v>13370</v>
      </c>
      <c r="L25" s="110">
        <v>7071</v>
      </c>
      <c r="M25" s="110">
        <v>5788</v>
      </c>
      <c r="N25" s="110">
        <v>102991</v>
      </c>
      <c r="O25" s="103" t="s">
        <v>66</v>
      </c>
    </row>
    <row r="26" spans="1:16" s="105" customFormat="1" x14ac:dyDescent="0.25">
      <c r="A26" s="102" t="s">
        <v>220</v>
      </c>
      <c r="B26" s="111">
        <v>50</v>
      </c>
      <c r="C26" s="110">
        <v>20</v>
      </c>
      <c r="D26" s="110">
        <v>68</v>
      </c>
      <c r="E26" s="110">
        <v>222</v>
      </c>
      <c r="F26" s="110">
        <v>295</v>
      </c>
      <c r="G26" s="110">
        <v>120</v>
      </c>
      <c r="H26" s="110">
        <v>226</v>
      </c>
      <c r="I26" s="110">
        <v>288</v>
      </c>
      <c r="J26" s="110">
        <v>207</v>
      </c>
      <c r="K26" s="110">
        <v>566</v>
      </c>
      <c r="L26" s="110">
        <v>142</v>
      </c>
      <c r="M26" s="110">
        <v>49</v>
      </c>
      <c r="N26" s="110">
        <v>2253</v>
      </c>
      <c r="O26" s="103" t="s">
        <v>75</v>
      </c>
    </row>
    <row r="27" spans="1:16" s="105" customFormat="1" x14ac:dyDescent="0.25">
      <c r="A27" s="102" t="s">
        <v>14</v>
      </c>
      <c r="B27" s="111">
        <v>389</v>
      </c>
      <c r="C27" s="110">
        <v>271</v>
      </c>
      <c r="D27" s="110">
        <v>414</v>
      </c>
      <c r="E27" s="110">
        <v>1186</v>
      </c>
      <c r="F27" s="110">
        <v>2760</v>
      </c>
      <c r="G27" s="110">
        <v>2440</v>
      </c>
      <c r="H27" s="110">
        <v>3382</v>
      </c>
      <c r="I27" s="110">
        <v>3166</v>
      </c>
      <c r="J27" s="110">
        <v>2651</v>
      </c>
      <c r="K27" s="110">
        <v>4800</v>
      </c>
      <c r="L27" s="110">
        <v>2710</v>
      </c>
      <c r="M27" s="110">
        <v>490</v>
      </c>
      <c r="N27" s="110">
        <v>24659</v>
      </c>
      <c r="O27" s="103" t="s">
        <v>67</v>
      </c>
    </row>
    <row r="28" spans="1:16" s="105" customFormat="1" x14ac:dyDescent="0.25">
      <c r="A28" s="75" t="s">
        <v>16</v>
      </c>
      <c r="B28" s="111">
        <v>2956</v>
      </c>
      <c r="C28" s="110">
        <v>2404</v>
      </c>
      <c r="D28" s="110">
        <v>5423</v>
      </c>
      <c r="E28" s="110">
        <v>12860</v>
      </c>
      <c r="F28" s="110">
        <v>23299</v>
      </c>
      <c r="G28" s="110">
        <v>16089</v>
      </c>
      <c r="H28" s="110">
        <v>15807</v>
      </c>
      <c r="I28" s="110">
        <v>26493</v>
      </c>
      <c r="J28" s="110">
        <v>24396</v>
      </c>
      <c r="K28" s="110">
        <v>19924</v>
      </c>
      <c r="L28" s="110">
        <v>5603</v>
      </c>
      <c r="M28" s="110">
        <v>4411</v>
      </c>
      <c r="N28" s="110">
        <v>159665</v>
      </c>
      <c r="O28" s="103" t="s">
        <v>69</v>
      </c>
    </row>
    <row r="29" spans="1:16" s="105" customFormat="1" x14ac:dyDescent="0.25">
      <c r="A29" s="102"/>
      <c r="B29" s="111"/>
      <c r="C29" s="110"/>
      <c r="D29" s="110"/>
      <c r="E29" s="110"/>
      <c r="F29" s="110"/>
      <c r="G29" s="102"/>
      <c r="H29" s="110"/>
      <c r="I29" s="110"/>
      <c r="J29" s="110"/>
      <c r="K29" s="110"/>
      <c r="L29" s="110"/>
      <c r="M29" s="110"/>
      <c r="N29" s="110"/>
      <c r="O29" s="103"/>
    </row>
    <row r="30" spans="1:16" s="105" customFormat="1" x14ac:dyDescent="0.25">
      <c r="A30" s="75" t="s">
        <v>221</v>
      </c>
      <c r="B30" s="108">
        <v>5</v>
      </c>
      <c r="C30" s="109">
        <v>6</v>
      </c>
      <c r="D30" s="109">
        <v>30</v>
      </c>
      <c r="E30" s="109">
        <v>150</v>
      </c>
      <c r="F30" s="109">
        <v>287</v>
      </c>
      <c r="G30" s="109">
        <v>182</v>
      </c>
      <c r="H30" s="109">
        <v>85</v>
      </c>
      <c r="I30" s="109">
        <v>64</v>
      </c>
      <c r="J30" s="109">
        <v>187</v>
      </c>
      <c r="K30" s="109">
        <v>220</v>
      </c>
      <c r="L30" s="109">
        <v>185</v>
      </c>
      <c r="M30" s="109">
        <v>40</v>
      </c>
      <c r="N30" s="110">
        <v>1441</v>
      </c>
      <c r="O30" s="107" t="s">
        <v>227</v>
      </c>
    </row>
    <row r="31" spans="1:16" s="105" customFormat="1" x14ac:dyDescent="0.25">
      <c r="A31" s="102" t="s">
        <v>222</v>
      </c>
      <c r="B31" s="111">
        <v>5</v>
      </c>
      <c r="C31" s="110">
        <v>6</v>
      </c>
      <c r="D31" s="110">
        <v>30</v>
      </c>
      <c r="E31" s="110">
        <v>150</v>
      </c>
      <c r="F31" s="110">
        <v>287</v>
      </c>
      <c r="G31" s="110">
        <v>182</v>
      </c>
      <c r="H31" s="110">
        <v>85</v>
      </c>
      <c r="I31" s="110">
        <v>64</v>
      </c>
      <c r="J31" s="110">
        <v>187</v>
      </c>
      <c r="K31" s="110">
        <v>220</v>
      </c>
      <c r="L31" s="110">
        <v>185</v>
      </c>
      <c r="M31" s="110">
        <v>40</v>
      </c>
      <c r="N31" s="110">
        <v>1441</v>
      </c>
      <c r="O31" s="103" t="s">
        <v>228</v>
      </c>
    </row>
    <row r="32" spans="1:16" s="105" customFormat="1" x14ac:dyDescent="0.25">
      <c r="A32" s="102"/>
      <c r="B32" s="111"/>
      <c r="C32" s="110"/>
      <c r="D32" s="110"/>
      <c r="E32" s="102"/>
      <c r="F32" s="110"/>
      <c r="G32" s="110"/>
      <c r="H32" s="110"/>
      <c r="I32" s="110"/>
      <c r="J32" s="110"/>
      <c r="K32" s="110"/>
      <c r="L32" s="110"/>
      <c r="M32" s="110"/>
      <c r="N32" s="110"/>
      <c r="O32" s="103"/>
    </row>
    <row r="33" spans="1:15" s="105" customFormat="1" x14ac:dyDescent="0.25">
      <c r="A33" s="75" t="s">
        <v>23</v>
      </c>
      <c r="B33" s="108">
        <v>1104</v>
      </c>
      <c r="C33" s="109">
        <v>778</v>
      </c>
      <c r="D33" s="109">
        <v>2843</v>
      </c>
      <c r="E33" s="109">
        <v>29420</v>
      </c>
      <c r="F33" s="109">
        <v>96061</v>
      </c>
      <c r="G33" s="109">
        <v>113702</v>
      </c>
      <c r="H33" s="109">
        <v>135794</v>
      </c>
      <c r="I33" s="109">
        <v>161892</v>
      </c>
      <c r="J33" s="109">
        <v>165838</v>
      </c>
      <c r="K33" s="109">
        <v>112267</v>
      </c>
      <c r="L33" s="109">
        <v>6972</v>
      </c>
      <c r="M33" s="109">
        <v>1932</v>
      </c>
      <c r="N33" s="110">
        <v>828603</v>
      </c>
      <c r="O33" s="107" t="s">
        <v>76</v>
      </c>
    </row>
    <row r="34" spans="1:15" s="105" customFormat="1" x14ac:dyDescent="0.25">
      <c r="A34" s="102" t="s">
        <v>223</v>
      </c>
      <c r="B34" s="111">
        <v>30</v>
      </c>
      <c r="C34" s="110">
        <v>40</v>
      </c>
      <c r="D34" s="110">
        <v>30</v>
      </c>
      <c r="E34" s="110">
        <v>1800</v>
      </c>
      <c r="F34" s="110">
        <v>14500</v>
      </c>
      <c r="G34" s="110">
        <v>18600</v>
      </c>
      <c r="H34" s="110">
        <v>23600</v>
      </c>
      <c r="I34" s="110">
        <v>27900</v>
      </c>
      <c r="J34" s="110">
        <v>26700</v>
      </c>
      <c r="K34" s="110">
        <v>16100</v>
      </c>
      <c r="L34" s="110">
        <v>170</v>
      </c>
      <c r="M34" s="110">
        <v>148</v>
      </c>
      <c r="N34" s="110">
        <v>129618</v>
      </c>
      <c r="O34" s="103" t="s">
        <v>80</v>
      </c>
    </row>
    <row r="35" spans="1:15" s="105" customFormat="1" x14ac:dyDescent="0.25">
      <c r="A35" s="102" t="s">
        <v>24</v>
      </c>
      <c r="B35" s="111">
        <v>75</v>
      </c>
      <c r="C35" s="110">
        <v>0</v>
      </c>
      <c r="D35" s="110">
        <v>0</v>
      </c>
      <c r="E35" s="110">
        <v>5000</v>
      </c>
      <c r="F35" s="110">
        <v>12600</v>
      </c>
      <c r="G35" s="110">
        <v>12900</v>
      </c>
      <c r="H35" s="110">
        <v>15800</v>
      </c>
      <c r="I35" s="110">
        <v>18100</v>
      </c>
      <c r="J35" s="110">
        <v>19700</v>
      </c>
      <c r="K35" s="110">
        <v>14800</v>
      </c>
      <c r="L35" s="110">
        <v>2100</v>
      </c>
      <c r="M35" s="110">
        <v>100</v>
      </c>
      <c r="N35" s="110">
        <v>101175</v>
      </c>
      <c r="O35" s="103" t="s">
        <v>77</v>
      </c>
    </row>
    <row r="36" spans="1:15" s="105" customFormat="1" x14ac:dyDescent="0.25">
      <c r="A36" s="75" t="s">
        <v>288</v>
      </c>
      <c r="B36" s="111">
        <v>123</v>
      </c>
      <c r="C36" s="110">
        <v>100</v>
      </c>
      <c r="D36" s="110">
        <v>100</v>
      </c>
      <c r="E36" s="110">
        <v>6100</v>
      </c>
      <c r="F36" s="110">
        <v>16130</v>
      </c>
      <c r="G36" s="110">
        <v>15890</v>
      </c>
      <c r="H36" s="110">
        <v>17836</v>
      </c>
      <c r="I36" s="110">
        <v>20129</v>
      </c>
      <c r="J36" s="110">
        <v>22774</v>
      </c>
      <c r="K36" s="110">
        <v>16223</v>
      </c>
      <c r="L36" s="110">
        <v>923</v>
      </c>
      <c r="M36" s="110">
        <v>132</v>
      </c>
      <c r="N36" s="110">
        <v>116460</v>
      </c>
      <c r="O36" s="103" t="s">
        <v>79</v>
      </c>
    </row>
    <row r="37" spans="1:15" s="105" customFormat="1" x14ac:dyDescent="0.25">
      <c r="A37" s="102" t="s">
        <v>289</v>
      </c>
      <c r="B37" s="111">
        <v>83</v>
      </c>
      <c r="C37" s="110">
        <v>233</v>
      </c>
      <c r="D37" s="110">
        <v>146</v>
      </c>
      <c r="E37" s="110">
        <v>1400</v>
      </c>
      <c r="F37" s="110">
        <v>9280</v>
      </c>
      <c r="G37" s="110">
        <v>11730</v>
      </c>
      <c r="H37" s="110">
        <v>13600</v>
      </c>
      <c r="I37" s="110">
        <v>17100</v>
      </c>
      <c r="J37" s="110">
        <v>18100</v>
      </c>
      <c r="K37" s="110">
        <v>10700</v>
      </c>
      <c r="L37" s="110">
        <v>331</v>
      </c>
      <c r="M37" s="110">
        <v>159</v>
      </c>
      <c r="N37" s="110">
        <v>82862</v>
      </c>
      <c r="O37" s="103" t="s">
        <v>81</v>
      </c>
    </row>
    <row r="38" spans="1:15" s="105" customFormat="1" x14ac:dyDescent="0.25">
      <c r="A38" s="75" t="s">
        <v>25</v>
      </c>
      <c r="B38" s="111">
        <v>793</v>
      </c>
      <c r="C38" s="110">
        <v>405</v>
      </c>
      <c r="D38" s="110">
        <v>2567</v>
      </c>
      <c r="E38" s="110">
        <v>15120</v>
      </c>
      <c r="F38" s="110">
        <v>43551</v>
      </c>
      <c r="G38" s="110">
        <v>54582</v>
      </c>
      <c r="H38" s="110">
        <v>64958</v>
      </c>
      <c r="I38" s="110">
        <v>78663</v>
      </c>
      <c r="J38" s="110">
        <v>78564</v>
      </c>
      <c r="K38" s="110">
        <v>54444</v>
      </c>
      <c r="L38" s="110">
        <v>3448</v>
      </c>
      <c r="M38" s="110">
        <v>1393</v>
      </c>
      <c r="N38" s="110">
        <v>398488</v>
      </c>
      <c r="O38" s="103" t="s">
        <v>78</v>
      </c>
    </row>
    <row r="39" spans="1:15" s="105" customFormat="1" x14ac:dyDescent="0.25">
      <c r="A39" s="102" t="s">
        <v>29</v>
      </c>
      <c r="B39" s="111">
        <v>0</v>
      </c>
      <c r="C39" s="110">
        <v>0</v>
      </c>
      <c r="D39" s="110">
        <v>0</v>
      </c>
      <c r="E39" s="110">
        <v>0</v>
      </c>
      <c r="F39" s="110">
        <v>0</v>
      </c>
      <c r="G39" s="110">
        <v>0</v>
      </c>
      <c r="H39" s="110">
        <v>0</v>
      </c>
      <c r="I39" s="110">
        <v>0</v>
      </c>
      <c r="J39" s="110">
        <v>0</v>
      </c>
      <c r="K39" s="110">
        <v>0</v>
      </c>
      <c r="L39" s="110">
        <v>0</v>
      </c>
      <c r="M39" s="110">
        <v>0</v>
      </c>
      <c r="N39" s="110">
        <v>0</v>
      </c>
      <c r="O39" s="103" t="s">
        <v>82</v>
      </c>
    </row>
    <row r="40" spans="1:15" s="105" customFormat="1" x14ac:dyDescent="0.25">
      <c r="A40" s="102"/>
      <c r="B40" s="111"/>
      <c r="C40" s="110"/>
      <c r="D40" s="110"/>
      <c r="E40" s="102"/>
      <c r="F40" s="110"/>
      <c r="G40" s="102"/>
      <c r="H40" s="110"/>
      <c r="I40" s="110"/>
      <c r="J40" s="110"/>
      <c r="K40" s="110"/>
      <c r="L40" s="110"/>
      <c r="M40" s="110"/>
      <c r="N40" s="110"/>
      <c r="O40" s="103"/>
    </row>
    <row r="41" spans="1:15" s="105" customFormat="1" x14ac:dyDescent="0.25">
      <c r="A41" s="75" t="s">
        <v>30</v>
      </c>
      <c r="B41" s="108">
        <v>16</v>
      </c>
      <c r="C41" s="109">
        <v>14</v>
      </c>
      <c r="D41" s="109">
        <v>27</v>
      </c>
      <c r="E41" s="109">
        <v>44</v>
      </c>
      <c r="F41" s="109">
        <v>1001</v>
      </c>
      <c r="G41" s="109">
        <v>722</v>
      </c>
      <c r="H41" s="109">
        <v>1791</v>
      </c>
      <c r="I41" s="109">
        <v>2932</v>
      </c>
      <c r="J41" s="109">
        <v>820</v>
      </c>
      <c r="K41" s="109">
        <v>253</v>
      </c>
      <c r="L41" s="109">
        <v>539</v>
      </c>
      <c r="M41" s="109">
        <v>76</v>
      </c>
      <c r="N41" s="110">
        <v>8235</v>
      </c>
      <c r="O41" s="107" t="s">
        <v>83</v>
      </c>
    </row>
    <row r="42" spans="1:15" s="105" customFormat="1" x14ac:dyDescent="0.25">
      <c r="A42" s="102" t="s">
        <v>269</v>
      </c>
      <c r="B42" s="111">
        <v>16</v>
      </c>
      <c r="C42" s="110">
        <v>14</v>
      </c>
      <c r="D42" s="110">
        <v>27</v>
      </c>
      <c r="E42" s="110">
        <v>44</v>
      </c>
      <c r="F42" s="110">
        <v>826</v>
      </c>
      <c r="G42" s="110">
        <v>407</v>
      </c>
      <c r="H42" s="110">
        <v>436</v>
      </c>
      <c r="I42" s="110">
        <v>460</v>
      </c>
      <c r="J42" s="110">
        <v>316</v>
      </c>
      <c r="K42" s="110">
        <v>253</v>
      </c>
      <c r="L42" s="110">
        <v>539</v>
      </c>
      <c r="M42" s="110">
        <v>76</v>
      </c>
      <c r="N42" s="110">
        <v>3414</v>
      </c>
      <c r="O42" s="103" t="s">
        <v>85</v>
      </c>
    </row>
    <row r="43" spans="1:15" s="105" customFormat="1" x14ac:dyDescent="0.25">
      <c r="A43" s="102" t="s">
        <v>31</v>
      </c>
      <c r="B43" s="111">
        <v>0</v>
      </c>
      <c r="C43" s="110">
        <v>0</v>
      </c>
      <c r="D43" s="110">
        <v>0</v>
      </c>
      <c r="E43" s="110">
        <v>0</v>
      </c>
      <c r="F43" s="110">
        <v>175</v>
      </c>
      <c r="G43" s="110">
        <v>315</v>
      </c>
      <c r="H43" s="110">
        <v>1355</v>
      </c>
      <c r="I43" s="110">
        <v>2472</v>
      </c>
      <c r="J43" s="110">
        <v>504</v>
      </c>
      <c r="K43" s="110">
        <v>0</v>
      </c>
      <c r="L43" s="110">
        <v>0</v>
      </c>
      <c r="M43" s="110">
        <v>0</v>
      </c>
      <c r="N43" s="110">
        <v>4821</v>
      </c>
      <c r="O43" s="103" t="s">
        <v>290</v>
      </c>
    </row>
    <row r="44" spans="1:15" s="105" customFormat="1" x14ac:dyDescent="0.25">
      <c r="A44" s="102"/>
      <c r="B44" s="111"/>
      <c r="C44" s="110"/>
      <c r="D44" s="110"/>
      <c r="E44" s="102"/>
      <c r="F44" s="110"/>
      <c r="G44" s="102"/>
      <c r="H44" s="110"/>
      <c r="I44" s="110"/>
      <c r="J44" s="110"/>
      <c r="K44" s="110"/>
      <c r="L44" s="110"/>
      <c r="M44" s="110"/>
      <c r="N44" s="110"/>
      <c r="O44" s="107"/>
    </row>
    <row r="45" spans="1:15" s="105" customFormat="1" x14ac:dyDescent="0.25">
      <c r="A45" s="75" t="s">
        <v>33</v>
      </c>
      <c r="B45" s="108">
        <v>0</v>
      </c>
      <c r="C45" s="109">
        <v>108</v>
      </c>
      <c r="D45" s="109">
        <v>78</v>
      </c>
      <c r="E45" s="109">
        <v>518</v>
      </c>
      <c r="F45" s="109">
        <v>846</v>
      </c>
      <c r="G45" s="109">
        <v>1685</v>
      </c>
      <c r="H45" s="109">
        <v>1889</v>
      </c>
      <c r="I45" s="109">
        <v>2384</v>
      </c>
      <c r="J45" s="109">
        <v>1677</v>
      </c>
      <c r="K45" s="109">
        <v>1352</v>
      </c>
      <c r="L45" s="109">
        <v>0</v>
      </c>
      <c r="M45" s="109">
        <v>0</v>
      </c>
      <c r="N45" s="110">
        <v>10537</v>
      </c>
      <c r="O45" s="107" t="s">
        <v>86</v>
      </c>
    </row>
    <row r="46" spans="1:15" s="105" customFormat="1" x14ac:dyDescent="0.25">
      <c r="A46" s="102" t="s">
        <v>34</v>
      </c>
      <c r="B46" s="111">
        <v>0</v>
      </c>
      <c r="C46" s="110">
        <v>108</v>
      </c>
      <c r="D46" s="110">
        <v>78</v>
      </c>
      <c r="E46" s="110">
        <v>518</v>
      </c>
      <c r="F46" s="110">
        <v>846</v>
      </c>
      <c r="G46" s="110">
        <v>1685</v>
      </c>
      <c r="H46" s="110">
        <v>1889</v>
      </c>
      <c r="I46" s="110">
        <v>2384</v>
      </c>
      <c r="J46" s="110">
        <v>1677</v>
      </c>
      <c r="K46" s="110">
        <v>1352</v>
      </c>
      <c r="L46" s="110">
        <v>0</v>
      </c>
      <c r="M46" s="110">
        <v>0</v>
      </c>
      <c r="N46" s="110">
        <v>10537</v>
      </c>
      <c r="O46" s="103" t="s">
        <v>87</v>
      </c>
    </row>
    <row r="47" spans="1:15" s="105" customFormat="1" x14ac:dyDescent="0.25">
      <c r="A47" s="102"/>
      <c r="B47" s="111"/>
      <c r="C47" s="110"/>
      <c r="D47" s="110"/>
      <c r="E47" s="110"/>
      <c r="F47" s="110"/>
      <c r="G47" s="110"/>
      <c r="H47" s="110"/>
      <c r="I47" s="110"/>
      <c r="J47" s="110"/>
      <c r="K47" s="110"/>
      <c r="L47" s="110"/>
      <c r="M47" s="110"/>
      <c r="N47" s="110"/>
      <c r="O47" s="103"/>
    </row>
    <row r="48" spans="1:15" s="105" customFormat="1" x14ac:dyDescent="0.25">
      <c r="A48" s="75" t="s">
        <v>35</v>
      </c>
      <c r="B48" s="108">
        <v>7013</v>
      </c>
      <c r="C48" s="109">
        <v>10502</v>
      </c>
      <c r="D48" s="109">
        <v>22977</v>
      </c>
      <c r="E48" s="109">
        <v>28006</v>
      </c>
      <c r="F48" s="109">
        <v>62435</v>
      </c>
      <c r="G48" s="109">
        <v>47222</v>
      </c>
      <c r="H48" s="109">
        <v>45202</v>
      </c>
      <c r="I48" s="109">
        <v>53360</v>
      </c>
      <c r="J48" s="109">
        <v>59364</v>
      </c>
      <c r="K48" s="109">
        <v>60190</v>
      </c>
      <c r="L48" s="109">
        <v>15555</v>
      </c>
      <c r="M48" s="109">
        <v>6550</v>
      </c>
      <c r="N48" s="110">
        <v>418376</v>
      </c>
      <c r="O48" s="107" t="s">
        <v>88</v>
      </c>
    </row>
    <row r="49" spans="1:16" s="105" customFormat="1" x14ac:dyDescent="0.25">
      <c r="A49" s="75" t="s">
        <v>225</v>
      </c>
      <c r="B49" s="111">
        <v>6269</v>
      </c>
      <c r="C49" s="110">
        <v>9911</v>
      </c>
      <c r="D49" s="110">
        <v>21717</v>
      </c>
      <c r="E49" s="110">
        <v>24977</v>
      </c>
      <c r="F49" s="110">
        <v>60264</v>
      </c>
      <c r="G49" s="110">
        <v>44365</v>
      </c>
      <c r="H49" s="110">
        <v>41907</v>
      </c>
      <c r="I49" s="110">
        <v>48156</v>
      </c>
      <c r="J49" s="110">
        <v>56465</v>
      </c>
      <c r="K49" s="110">
        <v>57110</v>
      </c>
      <c r="L49" s="110">
        <v>14677</v>
      </c>
      <c r="M49" s="110">
        <v>5919</v>
      </c>
      <c r="N49" s="110">
        <v>391737</v>
      </c>
      <c r="O49" s="103" t="s">
        <v>89</v>
      </c>
    </row>
    <row r="50" spans="1:16" s="105" customFormat="1" x14ac:dyDescent="0.25">
      <c r="A50" s="102" t="s">
        <v>37</v>
      </c>
      <c r="B50" s="111">
        <v>744</v>
      </c>
      <c r="C50" s="110">
        <v>591</v>
      </c>
      <c r="D50" s="110">
        <v>1260</v>
      </c>
      <c r="E50" s="110">
        <v>3029</v>
      </c>
      <c r="F50" s="110">
        <v>2171</v>
      </c>
      <c r="G50" s="110">
        <v>2857</v>
      </c>
      <c r="H50" s="110">
        <v>3295</v>
      </c>
      <c r="I50" s="110">
        <v>5204</v>
      </c>
      <c r="J50" s="110">
        <v>2899</v>
      </c>
      <c r="K50" s="110">
        <v>3080</v>
      </c>
      <c r="L50" s="110">
        <v>878</v>
      </c>
      <c r="M50" s="110">
        <v>631</v>
      </c>
      <c r="N50" s="110">
        <v>26639</v>
      </c>
      <c r="O50" s="103" t="s">
        <v>90</v>
      </c>
    </row>
    <row r="51" spans="1:16" s="105" customFormat="1" x14ac:dyDescent="0.25">
      <c r="A51" s="102"/>
      <c r="B51" s="111"/>
      <c r="C51" s="110"/>
      <c r="D51" s="110"/>
      <c r="E51" s="110"/>
      <c r="F51" s="110"/>
      <c r="G51" s="110"/>
      <c r="H51" s="110"/>
      <c r="I51" s="110"/>
      <c r="J51" s="110"/>
      <c r="K51" s="110"/>
      <c r="L51" s="110"/>
      <c r="M51" s="110"/>
      <c r="N51" s="110"/>
      <c r="O51" s="103"/>
      <c r="P51" s="102"/>
    </row>
    <row r="52" spans="1:16" s="105" customFormat="1" x14ac:dyDescent="0.25">
      <c r="A52" s="75" t="s">
        <v>38</v>
      </c>
      <c r="B52" s="108">
        <v>3663</v>
      </c>
      <c r="C52" s="109">
        <v>3832</v>
      </c>
      <c r="D52" s="109">
        <v>4759</v>
      </c>
      <c r="E52" s="109">
        <v>6411</v>
      </c>
      <c r="F52" s="109">
        <v>13310</v>
      </c>
      <c r="G52" s="109">
        <v>11443</v>
      </c>
      <c r="H52" s="109">
        <v>10765</v>
      </c>
      <c r="I52" s="109">
        <v>15419</v>
      </c>
      <c r="J52" s="109">
        <v>13784</v>
      </c>
      <c r="K52" s="109">
        <v>15972</v>
      </c>
      <c r="L52" s="109">
        <v>5976</v>
      </c>
      <c r="M52" s="109">
        <v>4168</v>
      </c>
      <c r="N52" s="110">
        <v>109502</v>
      </c>
      <c r="O52" s="107" t="s">
        <v>91</v>
      </c>
      <c r="P52" s="75"/>
    </row>
    <row r="53" spans="1:16" s="105" customFormat="1" x14ac:dyDescent="0.25">
      <c r="A53" s="102" t="s">
        <v>226</v>
      </c>
      <c r="B53" s="111">
        <v>231</v>
      </c>
      <c r="C53" s="110">
        <v>277</v>
      </c>
      <c r="D53" s="110">
        <v>503</v>
      </c>
      <c r="E53" s="110">
        <v>665</v>
      </c>
      <c r="F53" s="110">
        <v>1444</v>
      </c>
      <c r="G53" s="110">
        <v>907</v>
      </c>
      <c r="H53" s="110">
        <v>1223</v>
      </c>
      <c r="I53" s="110">
        <v>1798</v>
      </c>
      <c r="J53" s="110">
        <v>1783</v>
      </c>
      <c r="K53" s="110">
        <v>1833</v>
      </c>
      <c r="L53" s="110">
        <v>512</v>
      </c>
      <c r="M53" s="110">
        <v>546</v>
      </c>
      <c r="N53" s="110">
        <v>11722</v>
      </c>
      <c r="O53" s="103" t="s">
        <v>92</v>
      </c>
      <c r="P53" s="102"/>
    </row>
    <row r="54" spans="1:16" s="105" customFormat="1" x14ac:dyDescent="0.25">
      <c r="A54" s="102" t="s">
        <v>40</v>
      </c>
      <c r="B54" s="111">
        <v>3432</v>
      </c>
      <c r="C54" s="110">
        <v>3555</v>
      </c>
      <c r="D54" s="110">
        <v>4256</v>
      </c>
      <c r="E54" s="110">
        <v>5746</v>
      </c>
      <c r="F54" s="110">
        <v>11866</v>
      </c>
      <c r="G54" s="110">
        <v>10536</v>
      </c>
      <c r="H54" s="110">
        <v>9542</v>
      </c>
      <c r="I54" s="110">
        <v>13621</v>
      </c>
      <c r="J54" s="110">
        <v>12001</v>
      </c>
      <c r="K54" s="110">
        <v>14139</v>
      </c>
      <c r="L54" s="110">
        <v>5464</v>
      </c>
      <c r="M54" s="110">
        <v>3622</v>
      </c>
      <c r="N54" s="110">
        <v>97780</v>
      </c>
      <c r="O54" s="103" t="s">
        <v>93</v>
      </c>
      <c r="P54" s="102"/>
    </row>
    <row r="55" spans="1:16" s="105" customFormat="1" x14ac:dyDescent="0.25">
      <c r="A55" s="102"/>
      <c r="B55" s="111"/>
      <c r="C55" s="110"/>
      <c r="D55" s="110"/>
      <c r="E55" s="110"/>
      <c r="F55" s="110"/>
      <c r="G55" s="110"/>
      <c r="H55" s="110"/>
      <c r="I55" s="110"/>
      <c r="J55" s="110"/>
      <c r="K55" s="110"/>
      <c r="L55" s="110"/>
      <c r="M55" s="110"/>
      <c r="N55" s="110"/>
      <c r="O55" s="103"/>
      <c r="P55" s="102"/>
    </row>
    <row r="56" spans="1:16" s="105" customFormat="1" x14ac:dyDescent="0.25">
      <c r="A56" s="75" t="s">
        <v>94</v>
      </c>
      <c r="B56" s="108">
        <v>4226</v>
      </c>
      <c r="C56" s="109">
        <v>4234</v>
      </c>
      <c r="D56" s="109">
        <v>17177</v>
      </c>
      <c r="E56" s="109">
        <v>79187</v>
      </c>
      <c r="F56" s="109">
        <v>126732</v>
      </c>
      <c r="G56" s="109">
        <v>112988</v>
      </c>
      <c r="H56" s="109">
        <v>136646</v>
      </c>
      <c r="I56" s="109">
        <v>161332</v>
      </c>
      <c r="J56" s="109">
        <v>162599</v>
      </c>
      <c r="K56" s="109">
        <v>122608</v>
      </c>
      <c r="L56" s="109">
        <v>9759</v>
      </c>
      <c r="M56" s="109">
        <v>2832</v>
      </c>
      <c r="N56" s="110">
        <v>940320</v>
      </c>
      <c r="O56" s="107" t="s">
        <v>137</v>
      </c>
      <c r="P56" s="75"/>
    </row>
    <row r="57" spans="1:16" s="105" customFormat="1" x14ac:dyDescent="0.25">
      <c r="A57" s="102" t="s">
        <v>230</v>
      </c>
      <c r="B57" s="111">
        <v>40</v>
      </c>
      <c r="C57" s="110">
        <v>356</v>
      </c>
      <c r="D57" s="110">
        <v>580</v>
      </c>
      <c r="E57" s="110">
        <v>1303</v>
      </c>
      <c r="F57" s="110">
        <v>1912</v>
      </c>
      <c r="G57" s="110">
        <v>1166</v>
      </c>
      <c r="H57" s="110">
        <v>1611</v>
      </c>
      <c r="I57" s="110">
        <v>2177</v>
      </c>
      <c r="J57" s="110">
        <v>2143</v>
      </c>
      <c r="K57" s="110">
        <v>1905</v>
      </c>
      <c r="L57" s="110">
        <v>191</v>
      </c>
      <c r="M57" s="110">
        <v>78</v>
      </c>
      <c r="N57" s="110">
        <v>13462</v>
      </c>
      <c r="O57" s="103" t="s">
        <v>143</v>
      </c>
      <c r="P57" s="102"/>
    </row>
    <row r="58" spans="1:16" s="105" customFormat="1" x14ac:dyDescent="0.25">
      <c r="A58" s="102" t="s">
        <v>231</v>
      </c>
      <c r="B58" s="111">
        <v>567</v>
      </c>
      <c r="C58" s="110">
        <v>637</v>
      </c>
      <c r="D58" s="110">
        <v>2173</v>
      </c>
      <c r="E58" s="110">
        <v>12097</v>
      </c>
      <c r="F58" s="110">
        <v>18539</v>
      </c>
      <c r="G58" s="110">
        <v>12360</v>
      </c>
      <c r="H58" s="110">
        <v>11259</v>
      </c>
      <c r="I58" s="110">
        <v>13731</v>
      </c>
      <c r="J58" s="110">
        <v>16894</v>
      </c>
      <c r="K58" s="110">
        <v>13370</v>
      </c>
      <c r="L58" s="110">
        <v>727</v>
      </c>
      <c r="M58" s="110">
        <v>362</v>
      </c>
      <c r="N58" s="110">
        <v>102716</v>
      </c>
      <c r="O58" s="103" t="s">
        <v>141</v>
      </c>
      <c r="P58" s="102"/>
    </row>
    <row r="59" spans="1:16" s="105" customFormat="1" x14ac:dyDescent="0.25">
      <c r="A59" s="75" t="s">
        <v>232</v>
      </c>
      <c r="B59" s="111">
        <v>2856</v>
      </c>
      <c r="C59" s="110">
        <v>2032</v>
      </c>
      <c r="D59" s="110">
        <v>12063</v>
      </c>
      <c r="E59" s="110">
        <v>46259</v>
      </c>
      <c r="F59" s="110">
        <v>77523</v>
      </c>
      <c r="G59" s="110">
        <v>77144</v>
      </c>
      <c r="H59" s="110">
        <v>94024</v>
      </c>
      <c r="I59" s="110">
        <v>113538</v>
      </c>
      <c r="J59" s="110">
        <v>106425</v>
      </c>
      <c r="K59" s="110">
        <v>79879</v>
      </c>
      <c r="L59" s="110">
        <v>6639</v>
      </c>
      <c r="M59" s="110">
        <v>1820</v>
      </c>
      <c r="N59" s="110">
        <v>620202</v>
      </c>
      <c r="O59" s="103" t="s">
        <v>138</v>
      </c>
      <c r="P59" s="102"/>
    </row>
    <row r="60" spans="1:16" s="105" customFormat="1" x14ac:dyDescent="0.25">
      <c r="A60" s="102" t="s">
        <v>233</v>
      </c>
      <c r="B60" s="111">
        <v>215</v>
      </c>
      <c r="C60" s="110">
        <v>440</v>
      </c>
      <c r="D60" s="110">
        <v>592</v>
      </c>
      <c r="E60" s="110">
        <v>5481</v>
      </c>
      <c r="F60" s="110">
        <v>7944</v>
      </c>
      <c r="G60" s="110">
        <v>5463</v>
      </c>
      <c r="H60" s="110">
        <v>8220</v>
      </c>
      <c r="I60" s="110">
        <v>7134</v>
      </c>
      <c r="J60" s="110">
        <v>7848</v>
      </c>
      <c r="K60" s="110">
        <v>7334</v>
      </c>
      <c r="L60" s="110">
        <v>541</v>
      </c>
      <c r="M60" s="110">
        <v>169</v>
      </c>
      <c r="N60" s="110">
        <v>51381</v>
      </c>
      <c r="O60" s="103" t="s">
        <v>144</v>
      </c>
      <c r="P60" s="102"/>
    </row>
    <row r="61" spans="1:16" s="105" customFormat="1" x14ac:dyDescent="0.25">
      <c r="A61" s="102" t="s">
        <v>102</v>
      </c>
      <c r="B61" s="111">
        <v>0</v>
      </c>
      <c r="C61" s="110">
        <v>91</v>
      </c>
      <c r="D61" s="110">
        <v>0</v>
      </c>
      <c r="E61" s="110">
        <v>0</v>
      </c>
      <c r="F61" s="110">
        <v>0</v>
      </c>
      <c r="G61" s="110">
        <v>0</v>
      </c>
      <c r="H61" s="110">
        <v>0</v>
      </c>
      <c r="I61" s="110">
        <v>0</v>
      </c>
      <c r="J61" s="110">
        <v>0</v>
      </c>
      <c r="K61" s="110">
        <v>0</v>
      </c>
      <c r="L61" s="110">
        <v>0</v>
      </c>
      <c r="M61" s="110">
        <v>0</v>
      </c>
      <c r="N61" s="110">
        <v>91</v>
      </c>
      <c r="O61" s="103" t="s">
        <v>145</v>
      </c>
      <c r="P61" s="102" t="s">
        <v>291</v>
      </c>
    </row>
    <row r="62" spans="1:16" s="105" customFormat="1" x14ac:dyDescent="0.25">
      <c r="A62" s="102" t="s">
        <v>234</v>
      </c>
      <c r="B62" s="111">
        <v>0</v>
      </c>
      <c r="C62" s="110">
        <v>0</v>
      </c>
      <c r="D62" s="110">
        <v>0</v>
      </c>
      <c r="E62" s="110">
        <v>397</v>
      </c>
      <c r="F62" s="110">
        <v>500</v>
      </c>
      <c r="G62" s="110">
        <v>200</v>
      </c>
      <c r="H62" s="110">
        <v>300</v>
      </c>
      <c r="I62" s="110">
        <v>223</v>
      </c>
      <c r="J62" s="110">
        <v>400</v>
      </c>
      <c r="K62" s="110">
        <v>317</v>
      </c>
      <c r="L62" s="110">
        <v>100</v>
      </c>
      <c r="M62" s="110">
        <v>0</v>
      </c>
      <c r="N62" s="110">
        <v>2437</v>
      </c>
      <c r="O62" s="103" t="s">
        <v>139</v>
      </c>
      <c r="P62" s="102"/>
    </row>
    <row r="63" spans="1:16" s="105" customFormat="1" x14ac:dyDescent="0.25">
      <c r="A63" s="75" t="s">
        <v>235</v>
      </c>
      <c r="B63" s="111">
        <v>548</v>
      </c>
      <c r="C63" s="110">
        <v>593</v>
      </c>
      <c r="D63" s="110">
        <v>1594</v>
      </c>
      <c r="E63" s="110">
        <v>12810</v>
      </c>
      <c r="F63" s="110">
        <v>18674</v>
      </c>
      <c r="G63" s="110">
        <v>14820</v>
      </c>
      <c r="H63" s="110">
        <v>17307</v>
      </c>
      <c r="I63" s="110">
        <v>20099</v>
      </c>
      <c r="J63" s="110">
        <v>22169</v>
      </c>
      <c r="K63" s="110">
        <v>16288</v>
      </c>
      <c r="L63" s="110">
        <v>1404</v>
      </c>
      <c r="M63" s="110">
        <v>349</v>
      </c>
      <c r="N63" s="110">
        <v>126655</v>
      </c>
      <c r="O63" s="103" t="s">
        <v>142</v>
      </c>
      <c r="P63" s="102"/>
    </row>
    <row r="64" spans="1:16" s="105" customFormat="1" x14ac:dyDescent="0.25">
      <c r="A64" s="102" t="s">
        <v>236</v>
      </c>
      <c r="B64" s="111">
        <v>0</v>
      </c>
      <c r="C64" s="110">
        <v>85</v>
      </c>
      <c r="D64" s="110">
        <v>175</v>
      </c>
      <c r="E64" s="110">
        <v>840</v>
      </c>
      <c r="F64" s="110">
        <v>1640</v>
      </c>
      <c r="G64" s="110">
        <v>1835</v>
      </c>
      <c r="H64" s="110">
        <v>3925</v>
      </c>
      <c r="I64" s="110">
        <v>4430</v>
      </c>
      <c r="J64" s="110">
        <v>6720</v>
      </c>
      <c r="K64" s="110">
        <v>3515</v>
      </c>
      <c r="L64" s="110">
        <v>157</v>
      </c>
      <c r="M64" s="110">
        <v>54</v>
      </c>
      <c r="N64" s="110">
        <v>23376</v>
      </c>
      <c r="O64" s="103" t="s">
        <v>140</v>
      </c>
      <c r="P64" s="102"/>
    </row>
    <row r="65" spans="1:16" s="105" customFormat="1" x14ac:dyDescent="0.25">
      <c r="A65" s="102"/>
      <c r="B65" s="111"/>
      <c r="C65" s="110"/>
      <c r="D65" s="110"/>
      <c r="E65" s="102"/>
      <c r="F65" s="110"/>
      <c r="G65" s="102"/>
      <c r="H65" s="110"/>
      <c r="I65" s="110"/>
      <c r="J65" s="110"/>
      <c r="K65" s="110"/>
      <c r="L65" s="110"/>
      <c r="M65" s="110"/>
      <c r="N65" s="110"/>
      <c r="O65" s="103"/>
      <c r="P65" s="102"/>
    </row>
    <row r="66" spans="1:16" s="105" customFormat="1" x14ac:dyDescent="0.25">
      <c r="A66" s="75" t="s">
        <v>103</v>
      </c>
      <c r="B66" s="108">
        <v>609</v>
      </c>
      <c r="C66" s="109">
        <v>394</v>
      </c>
      <c r="D66" s="109">
        <v>1793</v>
      </c>
      <c r="E66" s="109">
        <v>3063</v>
      </c>
      <c r="F66" s="109">
        <v>3510</v>
      </c>
      <c r="G66" s="109">
        <v>2885</v>
      </c>
      <c r="H66" s="109">
        <v>7148</v>
      </c>
      <c r="I66" s="109">
        <v>6069</v>
      </c>
      <c r="J66" s="109">
        <v>4293</v>
      </c>
      <c r="K66" s="109">
        <v>1939</v>
      </c>
      <c r="L66" s="109">
        <v>831</v>
      </c>
      <c r="M66" s="109">
        <v>710</v>
      </c>
      <c r="N66" s="110">
        <v>33244</v>
      </c>
      <c r="O66" s="107" t="s">
        <v>146</v>
      </c>
      <c r="P66" s="75"/>
    </row>
    <row r="67" spans="1:16" s="105" customFormat="1" x14ac:dyDescent="0.25">
      <c r="A67" s="102" t="s">
        <v>237</v>
      </c>
      <c r="B67" s="111">
        <v>609</v>
      </c>
      <c r="C67" s="110">
        <v>394</v>
      </c>
      <c r="D67" s="110">
        <v>1793</v>
      </c>
      <c r="E67" s="110">
        <v>3063</v>
      </c>
      <c r="F67" s="110">
        <v>3510</v>
      </c>
      <c r="G67" s="110">
        <v>2885</v>
      </c>
      <c r="H67" s="110">
        <v>7148</v>
      </c>
      <c r="I67" s="110">
        <v>6069</v>
      </c>
      <c r="J67" s="110">
        <v>4293</v>
      </c>
      <c r="K67" s="110">
        <v>1939</v>
      </c>
      <c r="L67" s="110">
        <v>831</v>
      </c>
      <c r="M67" s="110">
        <v>710</v>
      </c>
      <c r="N67" s="110">
        <v>33244</v>
      </c>
      <c r="O67" s="103" t="s">
        <v>147</v>
      </c>
      <c r="P67" s="102"/>
    </row>
    <row r="68" spans="1:16" s="105" customFormat="1" x14ac:dyDescent="0.25">
      <c r="A68" s="102"/>
      <c r="B68" s="111"/>
      <c r="C68" s="110"/>
      <c r="D68" s="110"/>
      <c r="E68" s="110"/>
      <c r="F68" s="110"/>
      <c r="G68" s="110"/>
      <c r="H68" s="110"/>
      <c r="I68" s="110"/>
      <c r="J68" s="110"/>
      <c r="K68" s="110"/>
      <c r="L68" s="110"/>
      <c r="M68" s="110"/>
      <c r="N68" s="110"/>
      <c r="O68" s="103"/>
      <c r="P68" s="102"/>
    </row>
    <row r="69" spans="1:16" s="105" customFormat="1" x14ac:dyDescent="0.25">
      <c r="A69" s="75" t="s">
        <v>105</v>
      </c>
      <c r="B69" s="108">
        <v>700</v>
      </c>
      <c r="C69" s="109">
        <v>0</v>
      </c>
      <c r="D69" s="109">
        <v>1300</v>
      </c>
      <c r="E69" s="109">
        <v>2400</v>
      </c>
      <c r="F69" s="109">
        <v>4700</v>
      </c>
      <c r="G69" s="109">
        <v>3500</v>
      </c>
      <c r="H69" s="109">
        <v>3200</v>
      </c>
      <c r="I69" s="109">
        <v>3800</v>
      </c>
      <c r="J69" s="109">
        <v>4600</v>
      </c>
      <c r="K69" s="109">
        <v>4000</v>
      </c>
      <c r="L69" s="109">
        <v>1900</v>
      </c>
      <c r="M69" s="109">
        <v>900</v>
      </c>
      <c r="N69" s="110">
        <v>31000</v>
      </c>
      <c r="O69" s="107" t="s">
        <v>148</v>
      </c>
      <c r="P69" s="75"/>
    </row>
    <row r="70" spans="1:16" s="105" customFormat="1" x14ac:dyDescent="0.25">
      <c r="A70" s="102" t="s">
        <v>238</v>
      </c>
      <c r="B70" s="111">
        <v>700</v>
      </c>
      <c r="C70" s="110">
        <v>0</v>
      </c>
      <c r="D70" s="110">
        <v>1300</v>
      </c>
      <c r="E70" s="110">
        <v>2400</v>
      </c>
      <c r="F70" s="110">
        <v>4700</v>
      </c>
      <c r="G70" s="110">
        <v>3500</v>
      </c>
      <c r="H70" s="110">
        <v>3200</v>
      </c>
      <c r="I70" s="110">
        <v>3800</v>
      </c>
      <c r="J70" s="110">
        <v>4600</v>
      </c>
      <c r="K70" s="110">
        <v>4000</v>
      </c>
      <c r="L70" s="110">
        <v>1900</v>
      </c>
      <c r="M70" s="110">
        <v>900</v>
      </c>
      <c r="N70" s="110">
        <v>31000</v>
      </c>
      <c r="O70" s="103" t="s">
        <v>652</v>
      </c>
      <c r="P70" s="102"/>
    </row>
    <row r="71" spans="1:16" s="105" customFormat="1" x14ac:dyDescent="0.25">
      <c r="A71" s="102"/>
      <c r="B71" s="111"/>
      <c r="C71" s="110"/>
      <c r="D71" s="110"/>
      <c r="E71" s="110"/>
      <c r="F71" s="110"/>
      <c r="G71" s="110"/>
      <c r="H71" s="110"/>
      <c r="I71" s="110"/>
      <c r="J71" s="110"/>
      <c r="K71" s="110"/>
      <c r="L71" s="110"/>
      <c r="M71" s="110"/>
      <c r="N71" s="110"/>
      <c r="O71" s="103"/>
      <c r="P71" s="102"/>
    </row>
    <row r="72" spans="1:16" s="105" customFormat="1" x14ac:dyDescent="0.25">
      <c r="A72" s="75" t="s">
        <v>107</v>
      </c>
      <c r="B72" s="108">
        <v>0</v>
      </c>
      <c r="C72" s="109">
        <v>0</v>
      </c>
      <c r="D72" s="109">
        <v>0</v>
      </c>
      <c r="E72" s="109">
        <v>0</v>
      </c>
      <c r="F72" s="109">
        <v>8008</v>
      </c>
      <c r="G72" s="109">
        <v>8545</v>
      </c>
      <c r="H72" s="109">
        <v>13322</v>
      </c>
      <c r="I72" s="109">
        <v>23409</v>
      </c>
      <c r="J72" s="109">
        <v>20500</v>
      </c>
      <c r="K72" s="109">
        <v>8121</v>
      </c>
      <c r="L72" s="109">
        <v>0</v>
      </c>
      <c r="M72" s="109">
        <v>0</v>
      </c>
      <c r="N72" s="110">
        <v>81905</v>
      </c>
      <c r="O72" s="107" t="s">
        <v>149</v>
      </c>
      <c r="P72" s="102"/>
    </row>
    <row r="73" spans="1:16" s="105" customFormat="1" x14ac:dyDescent="0.25">
      <c r="A73" s="102" t="s">
        <v>292</v>
      </c>
      <c r="B73" s="111">
        <v>0</v>
      </c>
      <c r="C73" s="110">
        <v>0</v>
      </c>
      <c r="D73" s="110">
        <v>0</v>
      </c>
      <c r="E73" s="110">
        <v>0</v>
      </c>
      <c r="F73" s="110">
        <v>0</v>
      </c>
      <c r="G73" s="110">
        <v>0</v>
      </c>
      <c r="H73" s="110">
        <v>0</v>
      </c>
      <c r="I73" s="110">
        <v>7526</v>
      </c>
      <c r="J73" s="110">
        <v>5588</v>
      </c>
      <c r="K73" s="110">
        <v>2110</v>
      </c>
      <c r="L73" s="110">
        <v>0</v>
      </c>
      <c r="M73" s="110">
        <v>0</v>
      </c>
      <c r="N73" s="110">
        <v>15224</v>
      </c>
      <c r="O73" s="102" t="s">
        <v>603</v>
      </c>
      <c r="P73" s="102"/>
    </row>
    <row r="74" spans="1:16" s="105" customFormat="1" x14ac:dyDescent="0.25">
      <c r="A74" s="102" t="s">
        <v>108</v>
      </c>
      <c r="B74" s="111">
        <v>0</v>
      </c>
      <c r="C74" s="110">
        <v>0</v>
      </c>
      <c r="D74" s="110">
        <v>0</v>
      </c>
      <c r="E74" s="110">
        <v>0</v>
      </c>
      <c r="F74" s="110">
        <v>8008</v>
      </c>
      <c r="G74" s="110">
        <v>8545</v>
      </c>
      <c r="H74" s="110">
        <v>13322</v>
      </c>
      <c r="I74" s="110">
        <v>15883</v>
      </c>
      <c r="J74" s="110">
        <v>14912</v>
      </c>
      <c r="K74" s="110">
        <v>6011</v>
      </c>
      <c r="L74" s="110">
        <v>0</v>
      </c>
      <c r="M74" s="110">
        <v>0</v>
      </c>
      <c r="N74" s="110">
        <v>66681</v>
      </c>
      <c r="O74" s="103" t="s">
        <v>150</v>
      </c>
      <c r="P74" s="102"/>
    </row>
    <row r="75" spans="1:16" s="105" customFormat="1" x14ac:dyDescent="0.25">
      <c r="A75" s="102"/>
      <c r="B75" s="111"/>
      <c r="C75" s="110"/>
      <c r="D75" s="110"/>
      <c r="E75" s="110"/>
      <c r="F75" s="110"/>
      <c r="G75" s="110"/>
      <c r="H75" s="110"/>
      <c r="I75" s="102"/>
      <c r="J75" s="110"/>
      <c r="K75" s="110"/>
      <c r="L75" s="110"/>
      <c r="M75" s="110"/>
      <c r="N75" s="110"/>
      <c r="O75" s="103"/>
      <c r="P75" s="102"/>
    </row>
    <row r="76" spans="1:16" s="105" customFormat="1" x14ac:dyDescent="0.25">
      <c r="A76" s="75" t="s">
        <v>239</v>
      </c>
      <c r="B76" s="108">
        <v>342</v>
      </c>
      <c r="C76" s="109">
        <v>201</v>
      </c>
      <c r="D76" s="109">
        <v>416</v>
      </c>
      <c r="E76" s="109">
        <v>485</v>
      </c>
      <c r="F76" s="109">
        <v>1445</v>
      </c>
      <c r="G76" s="109">
        <v>990</v>
      </c>
      <c r="H76" s="109">
        <v>392</v>
      </c>
      <c r="I76" s="109">
        <v>586</v>
      </c>
      <c r="J76" s="109">
        <v>203</v>
      </c>
      <c r="K76" s="109">
        <v>274</v>
      </c>
      <c r="L76" s="109">
        <v>238</v>
      </c>
      <c r="M76" s="109">
        <v>262</v>
      </c>
      <c r="N76" s="110">
        <v>5834</v>
      </c>
      <c r="O76" s="107" t="s">
        <v>252</v>
      </c>
      <c r="P76" s="102"/>
    </row>
    <row r="77" spans="1:16" s="105" customFormat="1" x14ac:dyDescent="0.25">
      <c r="A77" s="102" t="s">
        <v>240</v>
      </c>
      <c r="B77" s="111">
        <v>342</v>
      </c>
      <c r="C77" s="110">
        <v>201</v>
      </c>
      <c r="D77" s="110">
        <v>416</v>
      </c>
      <c r="E77" s="110">
        <v>485</v>
      </c>
      <c r="F77" s="110">
        <v>1445</v>
      </c>
      <c r="G77" s="110">
        <v>990</v>
      </c>
      <c r="H77" s="110">
        <v>392</v>
      </c>
      <c r="I77" s="110">
        <v>586</v>
      </c>
      <c r="J77" s="110">
        <v>203</v>
      </c>
      <c r="K77" s="110">
        <v>274</v>
      </c>
      <c r="L77" s="110">
        <v>238</v>
      </c>
      <c r="M77" s="110">
        <v>262</v>
      </c>
      <c r="N77" s="110">
        <v>5834</v>
      </c>
      <c r="O77" s="103" t="s">
        <v>253</v>
      </c>
      <c r="P77" s="102"/>
    </row>
    <row r="78" spans="1:16" s="105" customFormat="1" x14ac:dyDescent="0.25">
      <c r="B78" s="112"/>
      <c r="O78" s="112"/>
    </row>
    <row r="79" spans="1:16" s="105" customFormat="1" x14ac:dyDescent="0.25">
      <c r="A79" s="75" t="s">
        <v>109</v>
      </c>
      <c r="B79" s="108">
        <v>4764</v>
      </c>
      <c r="C79" s="109">
        <v>6003</v>
      </c>
      <c r="D79" s="109">
        <v>13788</v>
      </c>
      <c r="E79" s="109">
        <v>20357</v>
      </c>
      <c r="F79" s="109">
        <v>20041</v>
      </c>
      <c r="G79" s="109">
        <v>13700</v>
      </c>
      <c r="H79" s="109">
        <v>14967</v>
      </c>
      <c r="I79" s="109">
        <v>13180</v>
      </c>
      <c r="J79" s="109">
        <v>18894</v>
      </c>
      <c r="K79" s="109">
        <v>21854</v>
      </c>
      <c r="L79" s="109">
        <v>9016</v>
      </c>
      <c r="M79" s="109">
        <v>3845</v>
      </c>
      <c r="N79" s="110">
        <v>160409</v>
      </c>
      <c r="O79" s="107" t="s">
        <v>151</v>
      </c>
      <c r="P79" s="102"/>
    </row>
    <row r="80" spans="1:16" s="105" customFormat="1" x14ac:dyDescent="0.25">
      <c r="A80" s="75" t="s">
        <v>241</v>
      </c>
      <c r="B80" s="111">
        <v>4095</v>
      </c>
      <c r="C80" s="110">
        <v>5089</v>
      </c>
      <c r="D80" s="110">
        <v>11540</v>
      </c>
      <c r="E80" s="110">
        <v>17967</v>
      </c>
      <c r="F80" s="110">
        <v>17465</v>
      </c>
      <c r="G80" s="110">
        <v>11834</v>
      </c>
      <c r="H80" s="110">
        <v>10590</v>
      </c>
      <c r="I80" s="110">
        <v>9171</v>
      </c>
      <c r="J80" s="110">
        <v>15583</v>
      </c>
      <c r="K80" s="110">
        <v>18218</v>
      </c>
      <c r="L80" s="110">
        <v>7741</v>
      </c>
      <c r="M80" s="110">
        <v>3128</v>
      </c>
      <c r="N80" s="110">
        <v>132421</v>
      </c>
      <c r="O80" s="103" t="s">
        <v>152</v>
      </c>
      <c r="P80" s="102"/>
    </row>
    <row r="81" spans="1:16" s="105" customFormat="1" x14ac:dyDescent="0.25">
      <c r="A81" s="102" t="s">
        <v>112</v>
      </c>
      <c r="B81" s="111">
        <v>669</v>
      </c>
      <c r="C81" s="110">
        <v>817</v>
      </c>
      <c r="D81" s="110">
        <v>1667</v>
      </c>
      <c r="E81" s="110">
        <v>1620</v>
      </c>
      <c r="F81" s="110">
        <v>1894</v>
      </c>
      <c r="G81" s="110">
        <v>1567</v>
      </c>
      <c r="H81" s="110">
        <v>1952</v>
      </c>
      <c r="I81" s="110">
        <v>2294</v>
      </c>
      <c r="J81" s="110">
        <v>2244</v>
      </c>
      <c r="K81" s="110">
        <v>2275</v>
      </c>
      <c r="L81" s="110">
        <v>793</v>
      </c>
      <c r="M81" s="110">
        <v>543</v>
      </c>
      <c r="N81" s="110">
        <v>18335</v>
      </c>
      <c r="O81" s="103" t="s">
        <v>154</v>
      </c>
      <c r="P81" s="102"/>
    </row>
    <row r="82" spans="1:16" s="105" customFormat="1" x14ac:dyDescent="0.25">
      <c r="A82" s="102" t="s">
        <v>209</v>
      </c>
      <c r="B82" s="111">
        <v>0</v>
      </c>
      <c r="C82" s="110">
        <v>97</v>
      </c>
      <c r="D82" s="110">
        <v>581</v>
      </c>
      <c r="E82" s="110">
        <v>770</v>
      </c>
      <c r="F82" s="110">
        <v>682</v>
      </c>
      <c r="G82" s="110">
        <v>299</v>
      </c>
      <c r="H82" s="110">
        <v>2425</v>
      </c>
      <c r="I82" s="110">
        <v>1715</v>
      </c>
      <c r="J82" s="110">
        <v>1067</v>
      </c>
      <c r="K82" s="110">
        <v>1361</v>
      </c>
      <c r="L82" s="110">
        <v>482</v>
      </c>
      <c r="M82" s="110">
        <v>174</v>
      </c>
      <c r="N82" s="110">
        <v>9653</v>
      </c>
      <c r="O82" s="103" t="s">
        <v>155</v>
      </c>
      <c r="P82" s="102"/>
    </row>
    <row r="83" spans="1:16" s="105" customFormat="1" x14ac:dyDescent="0.25">
      <c r="A83" s="102"/>
      <c r="B83" s="111"/>
      <c r="C83" s="110"/>
      <c r="D83" s="110"/>
      <c r="E83" s="102"/>
      <c r="F83" s="110"/>
      <c r="G83" s="110"/>
      <c r="H83" s="110"/>
      <c r="I83" s="110"/>
      <c r="J83" s="110"/>
      <c r="K83" s="110"/>
      <c r="L83" s="110"/>
      <c r="M83" s="110"/>
      <c r="N83" s="110"/>
      <c r="O83" s="103"/>
      <c r="P83" s="102"/>
    </row>
    <row r="84" spans="1:16" s="105" customFormat="1" x14ac:dyDescent="0.25">
      <c r="A84" s="75" t="s">
        <v>114</v>
      </c>
      <c r="B84" s="108">
        <v>2</v>
      </c>
      <c r="C84" s="109">
        <v>0</v>
      </c>
      <c r="D84" s="109">
        <v>117</v>
      </c>
      <c r="E84" s="109">
        <v>2980</v>
      </c>
      <c r="F84" s="109">
        <v>13994</v>
      </c>
      <c r="G84" s="109">
        <v>16275</v>
      </c>
      <c r="H84" s="109">
        <v>13296</v>
      </c>
      <c r="I84" s="109">
        <v>14795</v>
      </c>
      <c r="J84" s="109">
        <v>14234</v>
      </c>
      <c r="K84" s="109">
        <v>8194</v>
      </c>
      <c r="L84" s="109">
        <v>231</v>
      </c>
      <c r="M84" s="109">
        <v>23</v>
      </c>
      <c r="N84" s="110">
        <v>84141</v>
      </c>
      <c r="O84" s="107" t="s">
        <v>156</v>
      </c>
      <c r="P84" s="102"/>
    </row>
    <row r="85" spans="1:16" s="105" customFormat="1" x14ac:dyDescent="0.25">
      <c r="A85" s="102" t="s">
        <v>242</v>
      </c>
      <c r="B85" s="111">
        <v>0</v>
      </c>
      <c r="C85" s="110">
        <v>0</v>
      </c>
      <c r="D85" s="110">
        <v>0</v>
      </c>
      <c r="E85" s="110">
        <v>0</v>
      </c>
      <c r="F85" s="110">
        <v>0</v>
      </c>
      <c r="G85" s="110">
        <v>0</v>
      </c>
      <c r="H85" s="110">
        <v>0</v>
      </c>
      <c r="I85" s="110">
        <v>0</v>
      </c>
      <c r="J85" s="110">
        <v>0</v>
      </c>
      <c r="K85" s="110">
        <v>0</v>
      </c>
      <c r="L85" s="110">
        <v>0</v>
      </c>
      <c r="M85" s="110">
        <v>0</v>
      </c>
      <c r="N85" s="110">
        <v>0</v>
      </c>
      <c r="O85" s="103" t="s">
        <v>157</v>
      </c>
      <c r="P85" s="75"/>
    </row>
    <row r="86" spans="1:16" s="105" customFormat="1" x14ac:dyDescent="0.25">
      <c r="A86" s="102" t="s">
        <v>270</v>
      </c>
      <c r="B86" s="111">
        <v>0</v>
      </c>
      <c r="C86" s="110">
        <v>0</v>
      </c>
      <c r="D86" s="110">
        <v>0</v>
      </c>
      <c r="E86" s="110">
        <v>0</v>
      </c>
      <c r="F86" s="110">
        <v>0</v>
      </c>
      <c r="G86" s="110">
        <v>0</v>
      </c>
      <c r="H86" s="110">
        <v>0</v>
      </c>
      <c r="I86" s="110">
        <v>0</v>
      </c>
      <c r="J86" s="110">
        <v>0</v>
      </c>
      <c r="K86" s="110">
        <v>0</v>
      </c>
      <c r="L86" s="110">
        <v>0</v>
      </c>
      <c r="M86" s="110">
        <v>0</v>
      </c>
      <c r="N86" s="110">
        <v>0</v>
      </c>
      <c r="O86" s="103" t="s">
        <v>293</v>
      </c>
      <c r="P86" s="102"/>
    </row>
    <row r="87" spans="1:16" s="105" customFormat="1" x14ac:dyDescent="0.25">
      <c r="A87" s="102" t="s">
        <v>243</v>
      </c>
      <c r="B87" s="111">
        <v>2</v>
      </c>
      <c r="C87" s="110">
        <v>0</v>
      </c>
      <c r="D87" s="110">
        <v>117</v>
      </c>
      <c r="E87" s="110">
        <v>2980</v>
      </c>
      <c r="F87" s="110">
        <v>13994</v>
      </c>
      <c r="G87" s="110">
        <v>16275</v>
      </c>
      <c r="H87" s="110">
        <v>13296</v>
      </c>
      <c r="I87" s="110">
        <v>14795</v>
      </c>
      <c r="J87" s="110">
        <v>14234</v>
      </c>
      <c r="K87" s="110">
        <v>8194</v>
      </c>
      <c r="L87" s="110">
        <v>231</v>
      </c>
      <c r="M87" s="110">
        <v>23</v>
      </c>
      <c r="N87" s="110">
        <v>84141</v>
      </c>
      <c r="O87" s="103" t="s">
        <v>158</v>
      </c>
      <c r="P87" s="102"/>
    </row>
    <row r="88" spans="1:16" s="105" customFormat="1" x14ac:dyDescent="0.25">
      <c r="A88" s="102"/>
      <c r="B88" s="111"/>
      <c r="C88" s="110"/>
      <c r="D88" s="110"/>
      <c r="E88" s="102"/>
      <c r="F88" s="110"/>
      <c r="G88" s="102"/>
      <c r="H88" s="110"/>
      <c r="I88" s="110"/>
      <c r="J88" s="110"/>
      <c r="K88" s="110"/>
      <c r="L88" s="110"/>
      <c r="M88" s="110"/>
      <c r="N88" s="110"/>
      <c r="O88" s="103"/>
      <c r="P88" s="102"/>
    </row>
    <row r="89" spans="1:16" s="105" customFormat="1" x14ac:dyDescent="0.25">
      <c r="A89" s="75" t="s">
        <v>118</v>
      </c>
      <c r="B89" s="108">
        <v>1425</v>
      </c>
      <c r="C89" s="109">
        <v>1880</v>
      </c>
      <c r="D89" s="109">
        <v>2620</v>
      </c>
      <c r="E89" s="109">
        <v>12400</v>
      </c>
      <c r="F89" s="109">
        <v>14430</v>
      </c>
      <c r="G89" s="109">
        <v>9710</v>
      </c>
      <c r="H89" s="109">
        <v>10770</v>
      </c>
      <c r="I89" s="109">
        <v>12550</v>
      </c>
      <c r="J89" s="109">
        <v>14435</v>
      </c>
      <c r="K89" s="109">
        <v>13580</v>
      </c>
      <c r="L89" s="109">
        <v>2250</v>
      </c>
      <c r="M89" s="109">
        <v>1285</v>
      </c>
      <c r="N89" s="110">
        <v>97335</v>
      </c>
      <c r="O89" s="107" t="s">
        <v>160</v>
      </c>
      <c r="P89" s="102"/>
    </row>
    <row r="90" spans="1:16" s="105" customFormat="1" x14ac:dyDescent="0.25">
      <c r="A90" s="75" t="s">
        <v>244</v>
      </c>
      <c r="B90" s="111">
        <v>1425</v>
      </c>
      <c r="C90" s="110">
        <v>1880</v>
      </c>
      <c r="D90" s="110">
        <v>2620</v>
      </c>
      <c r="E90" s="110">
        <v>12400</v>
      </c>
      <c r="F90" s="110">
        <v>14430</v>
      </c>
      <c r="G90" s="110">
        <v>9710</v>
      </c>
      <c r="H90" s="110">
        <v>10770</v>
      </c>
      <c r="I90" s="110">
        <v>12550</v>
      </c>
      <c r="J90" s="110">
        <v>14435</v>
      </c>
      <c r="K90" s="110">
        <v>13580</v>
      </c>
      <c r="L90" s="110">
        <v>2250</v>
      </c>
      <c r="M90" s="110">
        <v>1285</v>
      </c>
      <c r="N90" s="110">
        <v>97335</v>
      </c>
      <c r="O90" s="103" t="s">
        <v>161</v>
      </c>
      <c r="P90" s="102"/>
    </row>
    <row r="91" spans="1:16" s="105" customFormat="1" x14ac:dyDescent="0.25">
      <c r="A91" s="102"/>
      <c r="B91" s="111"/>
      <c r="C91" s="110"/>
      <c r="D91" s="110"/>
      <c r="E91" s="110"/>
      <c r="F91" s="110"/>
      <c r="G91" s="110"/>
      <c r="H91" s="110"/>
      <c r="I91" s="110"/>
      <c r="J91" s="110"/>
      <c r="K91" s="110"/>
      <c r="L91" s="110"/>
      <c r="M91" s="110"/>
      <c r="N91" s="110"/>
      <c r="O91" s="103"/>
      <c r="P91" s="102"/>
    </row>
    <row r="92" spans="1:16" s="105" customFormat="1" x14ac:dyDescent="0.25">
      <c r="A92" s="75" t="s">
        <v>120</v>
      </c>
      <c r="B92" s="108">
        <v>552</v>
      </c>
      <c r="C92" s="109">
        <v>847</v>
      </c>
      <c r="D92" s="109">
        <v>1876</v>
      </c>
      <c r="E92" s="109">
        <v>20799</v>
      </c>
      <c r="F92" s="109">
        <v>49895</v>
      </c>
      <c r="G92" s="109">
        <v>46367</v>
      </c>
      <c r="H92" s="109">
        <v>53416</v>
      </c>
      <c r="I92" s="109">
        <v>59859</v>
      </c>
      <c r="J92" s="109">
        <v>64115</v>
      </c>
      <c r="K92" s="109">
        <v>45039</v>
      </c>
      <c r="L92" s="109">
        <v>773</v>
      </c>
      <c r="M92" s="109">
        <v>251</v>
      </c>
      <c r="N92" s="110">
        <v>343789</v>
      </c>
      <c r="O92" s="107" t="s">
        <v>162</v>
      </c>
      <c r="P92" s="102"/>
    </row>
    <row r="93" spans="1:16" s="105" customFormat="1" x14ac:dyDescent="0.25">
      <c r="A93" s="102" t="s">
        <v>123</v>
      </c>
      <c r="B93" s="111">
        <v>28</v>
      </c>
      <c r="C93" s="110">
        <v>190</v>
      </c>
      <c r="D93" s="110">
        <v>523</v>
      </c>
      <c r="E93" s="110">
        <v>1977</v>
      </c>
      <c r="F93" s="110">
        <v>2062</v>
      </c>
      <c r="G93" s="110">
        <v>1698</v>
      </c>
      <c r="H93" s="110">
        <v>1882</v>
      </c>
      <c r="I93" s="110">
        <v>2070</v>
      </c>
      <c r="J93" s="110">
        <v>2342</v>
      </c>
      <c r="K93" s="110">
        <v>2187</v>
      </c>
      <c r="L93" s="110">
        <v>138</v>
      </c>
      <c r="M93" s="110">
        <v>19</v>
      </c>
      <c r="N93" s="110">
        <v>15116</v>
      </c>
      <c r="O93" s="103" t="s">
        <v>165</v>
      </c>
      <c r="P93" s="102"/>
    </row>
    <row r="94" spans="1:16" s="105" customFormat="1" x14ac:dyDescent="0.25">
      <c r="A94" s="102" t="s">
        <v>245</v>
      </c>
      <c r="B94" s="111">
        <v>12</v>
      </c>
      <c r="C94" s="110">
        <v>40</v>
      </c>
      <c r="D94" s="110">
        <v>36</v>
      </c>
      <c r="E94" s="110">
        <v>1360</v>
      </c>
      <c r="F94" s="110">
        <v>3050</v>
      </c>
      <c r="G94" s="110">
        <v>1899</v>
      </c>
      <c r="H94" s="110">
        <v>2335</v>
      </c>
      <c r="I94" s="110">
        <v>2891</v>
      </c>
      <c r="J94" s="110">
        <v>3146</v>
      </c>
      <c r="K94" s="110">
        <v>2129</v>
      </c>
      <c r="L94" s="110">
        <v>150</v>
      </c>
      <c r="M94" s="110">
        <v>37</v>
      </c>
      <c r="N94" s="110">
        <v>17085</v>
      </c>
      <c r="O94" s="103" t="s">
        <v>164</v>
      </c>
      <c r="P94" s="102"/>
    </row>
    <row r="95" spans="1:16" s="105" customFormat="1" x14ac:dyDescent="0.25">
      <c r="A95" s="102" t="s">
        <v>121</v>
      </c>
      <c r="B95" s="111">
        <v>48</v>
      </c>
      <c r="C95" s="110">
        <v>93</v>
      </c>
      <c r="D95" s="110">
        <v>240</v>
      </c>
      <c r="E95" s="110">
        <v>5122</v>
      </c>
      <c r="F95" s="110">
        <v>12697</v>
      </c>
      <c r="G95" s="110">
        <v>12388</v>
      </c>
      <c r="H95" s="110">
        <v>15515</v>
      </c>
      <c r="I95" s="110">
        <v>16319</v>
      </c>
      <c r="J95" s="110">
        <v>17092</v>
      </c>
      <c r="K95" s="110">
        <v>12670</v>
      </c>
      <c r="L95" s="110">
        <v>366</v>
      </c>
      <c r="M95" s="110">
        <v>195</v>
      </c>
      <c r="N95" s="110">
        <v>92745</v>
      </c>
      <c r="O95" s="103" t="s">
        <v>163</v>
      </c>
      <c r="P95" s="102"/>
    </row>
    <row r="96" spans="1:16" s="105" customFormat="1" x14ac:dyDescent="0.25">
      <c r="A96" s="102" t="s">
        <v>124</v>
      </c>
      <c r="B96" s="111">
        <v>464</v>
      </c>
      <c r="C96" s="110">
        <v>524</v>
      </c>
      <c r="D96" s="110">
        <v>1077</v>
      </c>
      <c r="E96" s="110">
        <v>12340</v>
      </c>
      <c r="F96" s="110">
        <v>32086</v>
      </c>
      <c r="G96" s="110">
        <v>30382</v>
      </c>
      <c r="H96" s="110">
        <v>33684</v>
      </c>
      <c r="I96" s="110">
        <v>38579</v>
      </c>
      <c r="J96" s="110">
        <v>41535</v>
      </c>
      <c r="K96" s="110">
        <v>28053</v>
      </c>
      <c r="L96" s="110">
        <v>119</v>
      </c>
      <c r="M96" s="110">
        <v>0</v>
      </c>
      <c r="N96" s="110">
        <v>218843</v>
      </c>
      <c r="O96" s="103" t="s">
        <v>166</v>
      </c>
      <c r="P96" s="102"/>
    </row>
    <row r="97" spans="1:16" s="105" customFormat="1" x14ac:dyDescent="0.25">
      <c r="A97" s="102"/>
      <c r="B97" s="103"/>
      <c r="C97" s="102"/>
      <c r="D97" s="102"/>
      <c r="E97" s="102"/>
      <c r="F97" s="102"/>
      <c r="G97" s="102"/>
      <c r="H97" s="102"/>
      <c r="I97" s="102"/>
      <c r="J97" s="102"/>
      <c r="K97" s="102"/>
      <c r="L97" s="102"/>
      <c r="M97" s="102"/>
      <c r="N97" s="102"/>
      <c r="O97" s="107"/>
      <c r="P97" s="102"/>
    </row>
    <row r="98" spans="1:16" s="105" customFormat="1" x14ac:dyDescent="0.25">
      <c r="A98" s="75" t="s">
        <v>126</v>
      </c>
      <c r="B98" s="108">
        <v>27</v>
      </c>
      <c r="C98" s="109">
        <v>39</v>
      </c>
      <c r="D98" s="109">
        <v>133</v>
      </c>
      <c r="E98" s="109">
        <v>720</v>
      </c>
      <c r="F98" s="109">
        <v>3663</v>
      </c>
      <c r="G98" s="109">
        <v>4653</v>
      </c>
      <c r="H98" s="109">
        <v>6828</v>
      </c>
      <c r="I98" s="109">
        <v>8560</v>
      </c>
      <c r="J98" s="109">
        <v>6862</v>
      </c>
      <c r="K98" s="109">
        <v>1720</v>
      </c>
      <c r="L98" s="109">
        <v>162</v>
      </c>
      <c r="M98" s="109">
        <v>31</v>
      </c>
      <c r="N98" s="110">
        <v>33398</v>
      </c>
      <c r="O98" s="107" t="s">
        <v>168</v>
      </c>
      <c r="P98" s="102"/>
    </row>
    <row r="99" spans="1:16" s="105" customFormat="1" x14ac:dyDescent="0.25">
      <c r="A99" s="102" t="s">
        <v>246</v>
      </c>
      <c r="B99" s="111">
        <v>27</v>
      </c>
      <c r="C99" s="110">
        <v>39</v>
      </c>
      <c r="D99" s="110">
        <v>37</v>
      </c>
      <c r="E99" s="110">
        <v>132</v>
      </c>
      <c r="F99" s="110">
        <v>398</v>
      </c>
      <c r="G99" s="110">
        <v>391</v>
      </c>
      <c r="H99" s="110">
        <v>678</v>
      </c>
      <c r="I99" s="110">
        <v>693</v>
      </c>
      <c r="J99" s="110">
        <v>564</v>
      </c>
      <c r="K99" s="110">
        <v>204</v>
      </c>
      <c r="L99" s="110">
        <v>41</v>
      </c>
      <c r="M99" s="110">
        <v>31</v>
      </c>
      <c r="N99" s="110">
        <v>3235</v>
      </c>
      <c r="O99" s="103" t="s">
        <v>169</v>
      </c>
      <c r="P99" s="102"/>
    </row>
    <row r="100" spans="1:16" s="105" customFormat="1" x14ac:dyDescent="0.25">
      <c r="A100" s="102" t="s">
        <v>294</v>
      </c>
      <c r="B100" s="111">
        <v>0</v>
      </c>
      <c r="C100" s="110">
        <v>0</v>
      </c>
      <c r="D100" s="110">
        <v>96</v>
      </c>
      <c r="E100" s="110">
        <v>588</v>
      </c>
      <c r="F100" s="110">
        <v>3265</v>
      </c>
      <c r="G100" s="110">
        <v>4262</v>
      </c>
      <c r="H100" s="110">
        <v>6150</v>
      </c>
      <c r="I100" s="110">
        <v>7867</v>
      </c>
      <c r="J100" s="110">
        <v>6298</v>
      </c>
      <c r="K100" s="110">
        <v>1516</v>
      </c>
      <c r="L100" s="110">
        <v>121</v>
      </c>
      <c r="M100" s="110">
        <v>0</v>
      </c>
      <c r="N100" s="110">
        <v>30163</v>
      </c>
      <c r="O100" s="103" t="s">
        <v>170</v>
      </c>
      <c r="P100" s="102"/>
    </row>
    <row r="101" spans="1:16" s="105" customFormat="1" x14ac:dyDescent="0.25">
      <c r="A101" s="102"/>
      <c r="B101" s="111"/>
      <c r="C101" s="110"/>
      <c r="D101" s="110"/>
      <c r="E101" s="102"/>
      <c r="F101" s="110"/>
      <c r="G101" s="102"/>
      <c r="H101" s="110"/>
      <c r="I101" s="110"/>
      <c r="J101" s="110"/>
      <c r="K101" s="110"/>
      <c r="L101" s="110"/>
      <c r="M101" s="110"/>
      <c r="N101" s="110"/>
      <c r="O101" s="103"/>
      <c r="P101" s="102"/>
    </row>
    <row r="102" spans="1:16" s="105" customFormat="1" x14ac:dyDescent="0.25">
      <c r="A102" s="75" t="s">
        <v>129</v>
      </c>
      <c r="B102" s="108">
        <v>35</v>
      </c>
      <c r="C102" s="109">
        <v>21</v>
      </c>
      <c r="D102" s="109">
        <v>128</v>
      </c>
      <c r="E102" s="109">
        <v>139</v>
      </c>
      <c r="F102" s="109">
        <v>0</v>
      </c>
      <c r="G102" s="109">
        <v>0</v>
      </c>
      <c r="H102" s="109">
        <v>152</v>
      </c>
      <c r="I102" s="109">
        <v>166</v>
      </c>
      <c r="J102" s="109">
        <v>445</v>
      </c>
      <c r="K102" s="109">
        <v>0</v>
      </c>
      <c r="L102" s="109">
        <v>179</v>
      </c>
      <c r="M102" s="109">
        <v>74</v>
      </c>
      <c r="N102" s="110">
        <v>1339</v>
      </c>
      <c r="O102" s="107" t="s">
        <v>171</v>
      </c>
      <c r="P102" s="102"/>
    </row>
    <row r="103" spans="1:16" s="105" customFormat="1" x14ac:dyDescent="0.25">
      <c r="A103" s="102" t="s">
        <v>248</v>
      </c>
      <c r="B103" s="111">
        <v>35</v>
      </c>
      <c r="C103" s="110">
        <v>21</v>
      </c>
      <c r="D103" s="110">
        <v>128</v>
      </c>
      <c r="E103" s="110">
        <v>139</v>
      </c>
      <c r="F103" s="110">
        <v>0</v>
      </c>
      <c r="G103" s="110">
        <v>0</v>
      </c>
      <c r="H103" s="110">
        <v>152</v>
      </c>
      <c r="I103" s="110">
        <v>166</v>
      </c>
      <c r="J103" s="110">
        <v>445</v>
      </c>
      <c r="K103" s="110">
        <v>0</v>
      </c>
      <c r="L103" s="110">
        <v>179</v>
      </c>
      <c r="M103" s="110">
        <v>74</v>
      </c>
      <c r="N103" s="110">
        <v>1339</v>
      </c>
      <c r="O103" s="103" t="s">
        <v>172</v>
      </c>
      <c r="P103" s="102"/>
    </row>
    <row r="104" spans="1:16" s="105" customFormat="1" x14ac:dyDescent="0.25">
      <c r="A104" s="102" t="s">
        <v>249</v>
      </c>
      <c r="B104" s="111">
        <v>0</v>
      </c>
      <c r="C104" s="110">
        <v>0</v>
      </c>
      <c r="D104" s="110">
        <v>0</v>
      </c>
      <c r="E104" s="110">
        <v>0</v>
      </c>
      <c r="F104" s="110">
        <v>0</v>
      </c>
      <c r="G104" s="110">
        <v>0</v>
      </c>
      <c r="H104" s="110">
        <v>0</v>
      </c>
      <c r="I104" s="110">
        <v>0</v>
      </c>
      <c r="J104" s="110">
        <v>0</v>
      </c>
      <c r="K104" s="110">
        <v>0</v>
      </c>
      <c r="L104" s="110">
        <v>0</v>
      </c>
      <c r="M104" s="110">
        <v>0</v>
      </c>
      <c r="N104" s="110">
        <v>0</v>
      </c>
      <c r="O104" s="103" t="s">
        <v>254</v>
      </c>
      <c r="P104" s="102"/>
    </row>
    <row r="105" spans="1:16" s="105" customFormat="1" x14ac:dyDescent="0.25">
      <c r="A105" s="102"/>
      <c r="B105" s="111"/>
      <c r="C105" s="110"/>
      <c r="D105" s="110"/>
      <c r="E105" s="110"/>
      <c r="F105" s="110"/>
      <c r="G105" s="110"/>
      <c r="H105" s="110"/>
      <c r="I105" s="110"/>
      <c r="J105" s="110"/>
      <c r="K105" s="110"/>
      <c r="L105" s="110"/>
      <c r="M105" s="110"/>
      <c r="N105" s="110"/>
      <c r="O105" s="103"/>
      <c r="P105" s="102"/>
    </row>
    <row r="106" spans="1:16" s="105" customFormat="1" x14ac:dyDescent="0.25">
      <c r="A106" s="75" t="s">
        <v>131</v>
      </c>
      <c r="B106" s="108">
        <v>894</v>
      </c>
      <c r="C106" s="109">
        <v>1419</v>
      </c>
      <c r="D106" s="109">
        <v>1765</v>
      </c>
      <c r="E106" s="109">
        <v>5086</v>
      </c>
      <c r="F106" s="109">
        <v>6656</v>
      </c>
      <c r="G106" s="109">
        <v>5401</v>
      </c>
      <c r="H106" s="109">
        <v>6276</v>
      </c>
      <c r="I106" s="109">
        <v>8341</v>
      </c>
      <c r="J106" s="109">
        <v>6014</v>
      </c>
      <c r="K106" s="109">
        <v>5035</v>
      </c>
      <c r="L106" s="109">
        <v>1006</v>
      </c>
      <c r="M106" s="109">
        <v>458</v>
      </c>
      <c r="N106" s="110">
        <v>48351</v>
      </c>
      <c r="O106" s="107" t="s">
        <v>173</v>
      </c>
      <c r="P106" s="102"/>
    </row>
    <row r="107" spans="1:16" s="105" customFormat="1" x14ac:dyDescent="0.25">
      <c r="A107" s="102" t="s">
        <v>250</v>
      </c>
      <c r="B107" s="111">
        <v>542</v>
      </c>
      <c r="C107" s="110">
        <v>781</v>
      </c>
      <c r="D107" s="110">
        <v>1424</v>
      </c>
      <c r="E107" s="110">
        <v>3656</v>
      </c>
      <c r="F107" s="110">
        <v>4484</v>
      </c>
      <c r="G107" s="110">
        <v>3302</v>
      </c>
      <c r="H107" s="110">
        <v>3575</v>
      </c>
      <c r="I107" s="110">
        <v>4129</v>
      </c>
      <c r="J107" s="110">
        <v>3319</v>
      </c>
      <c r="K107" s="110">
        <v>3116</v>
      </c>
      <c r="L107" s="110">
        <v>728</v>
      </c>
      <c r="M107" s="110">
        <v>276</v>
      </c>
      <c r="N107" s="110">
        <v>29332</v>
      </c>
      <c r="O107" s="103" t="s">
        <v>174</v>
      </c>
      <c r="P107" s="102"/>
    </row>
    <row r="108" spans="1:16" s="105" customFormat="1" x14ac:dyDescent="0.25">
      <c r="A108" s="102" t="s">
        <v>134</v>
      </c>
      <c r="B108" s="111">
        <v>352</v>
      </c>
      <c r="C108" s="110">
        <v>638</v>
      </c>
      <c r="D108" s="110">
        <v>341</v>
      </c>
      <c r="E108" s="110">
        <v>1430</v>
      </c>
      <c r="F108" s="110">
        <v>2172</v>
      </c>
      <c r="G108" s="110">
        <v>2099</v>
      </c>
      <c r="H108" s="110">
        <v>2701</v>
      </c>
      <c r="I108" s="110">
        <v>4212</v>
      </c>
      <c r="J108" s="110">
        <v>2695</v>
      </c>
      <c r="K108" s="110">
        <v>1919</v>
      </c>
      <c r="L108" s="110">
        <v>278</v>
      </c>
      <c r="M108" s="110">
        <v>182</v>
      </c>
      <c r="N108" s="110">
        <v>19019</v>
      </c>
      <c r="O108" s="103" t="s">
        <v>176</v>
      </c>
      <c r="P108" s="102"/>
    </row>
    <row r="109" spans="1:16" s="105" customFormat="1" x14ac:dyDescent="0.25">
      <c r="A109" s="102"/>
      <c r="B109" s="111"/>
      <c r="C109" s="110"/>
      <c r="D109" s="110"/>
      <c r="E109" s="110"/>
      <c r="F109" s="110"/>
      <c r="G109" s="110"/>
      <c r="H109" s="110"/>
      <c r="I109" s="110"/>
      <c r="J109" s="110"/>
      <c r="K109" s="110"/>
      <c r="L109" s="110"/>
      <c r="M109" s="110"/>
      <c r="N109" s="110"/>
      <c r="O109" s="107"/>
      <c r="P109" s="102"/>
    </row>
    <row r="110" spans="1:16" s="105" customFormat="1" x14ac:dyDescent="0.25">
      <c r="A110" s="75" t="s">
        <v>135</v>
      </c>
      <c r="B110" s="108">
        <v>300</v>
      </c>
      <c r="C110" s="109">
        <v>300</v>
      </c>
      <c r="D110" s="109">
        <v>1200</v>
      </c>
      <c r="E110" s="109">
        <v>1520</v>
      </c>
      <c r="F110" s="109">
        <v>2580</v>
      </c>
      <c r="G110" s="109">
        <v>1200</v>
      </c>
      <c r="H110" s="109">
        <v>950</v>
      </c>
      <c r="I110" s="109">
        <v>1050</v>
      </c>
      <c r="J110" s="109">
        <v>1400</v>
      </c>
      <c r="K110" s="109">
        <v>1400</v>
      </c>
      <c r="L110" s="109">
        <v>300</v>
      </c>
      <c r="M110" s="109">
        <v>300</v>
      </c>
      <c r="N110" s="110">
        <v>12500</v>
      </c>
      <c r="O110" s="107" t="s">
        <v>177</v>
      </c>
      <c r="P110" s="102"/>
    </row>
    <row r="111" spans="1:16" s="105" customFormat="1" x14ac:dyDescent="0.25">
      <c r="A111" s="102" t="s">
        <v>251</v>
      </c>
      <c r="B111" s="111">
        <v>300</v>
      </c>
      <c r="C111" s="110">
        <v>300</v>
      </c>
      <c r="D111" s="110">
        <v>1200</v>
      </c>
      <c r="E111" s="110">
        <v>1520</v>
      </c>
      <c r="F111" s="110">
        <v>2580</v>
      </c>
      <c r="G111" s="110">
        <v>1200</v>
      </c>
      <c r="H111" s="110">
        <v>950</v>
      </c>
      <c r="I111" s="110">
        <v>1050</v>
      </c>
      <c r="J111" s="110">
        <v>1400</v>
      </c>
      <c r="K111" s="110">
        <v>1400</v>
      </c>
      <c r="L111" s="110">
        <v>300</v>
      </c>
      <c r="M111" s="110">
        <v>300</v>
      </c>
      <c r="N111" s="110">
        <v>12500</v>
      </c>
      <c r="O111" s="103" t="s">
        <v>178</v>
      </c>
      <c r="P111" s="102"/>
    </row>
    <row r="112" spans="1:16" s="105" customFormat="1" x14ac:dyDescent="0.25">
      <c r="A112" s="102"/>
      <c r="B112" s="111"/>
      <c r="C112" s="110"/>
      <c r="D112" s="110"/>
      <c r="E112" s="110"/>
      <c r="F112" s="110"/>
      <c r="G112" s="110"/>
      <c r="H112" s="110"/>
      <c r="I112" s="110"/>
      <c r="J112" s="110"/>
      <c r="K112" s="110"/>
      <c r="L112" s="110"/>
      <c r="M112" s="110"/>
      <c r="N112" s="110"/>
      <c r="O112" s="103"/>
      <c r="P112" s="102"/>
    </row>
    <row r="113" spans="1:16" s="105" customFormat="1" x14ac:dyDescent="0.25">
      <c r="A113" s="75" t="s">
        <v>179</v>
      </c>
      <c r="B113" s="108">
        <v>1048</v>
      </c>
      <c r="C113" s="109">
        <v>1771</v>
      </c>
      <c r="D113" s="109">
        <v>2801</v>
      </c>
      <c r="E113" s="109">
        <v>4704</v>
      </c>
      <c r="F113" s="109">
        <v>9733</v>
      </c>
      <c r="G113" s="109">
        <v>7771</v>
      </c>
      <c r="H113" s="109">
        <v>12042</v>
      </c>
      <c r="I113" s="109">
        <v>15979</v>
      </c>
      <c r="J113" s="109">
        <v>13010</v>
      </c>
      <c r="K113" s="109">
        <v>7105</v>
      </c>
      <c r="L113" s="109">
        <v>1974</v>
      </c>
      <c r="M113" s="109">
        <v>1199</v>
      </c>
      <c r="N113" s="110">
        <v>79137</v>
      </c>
      <c r="O113" s="107" t="s">
        <v>192</v>
      </c>
      <c r="P113" s="102"/>
    </row>
    <row r="114" spans="1:16" s="105" customFormat="1" x14ac:dyDescent="0.25">
      <c r="A114" s="102" t="s">
        <v>180</v>
      </c>
      <c r="B114" s="111">
        <v>557</v>
      </c>
      <c r="C114" s="110">
        <v>824</v>
      </c>
      <c r="D114" s="110">
        <v>1462</v>
      </c>
      <c r="E114" s="110">
        <v>2973</v>
      </c>
      <c r="F114" s="110">
        <v>6245</v>
      </c>
      <c r="G114" s="110">
        <v>4839</v>
      </c>
      <c r="H114" s="110">
        <v>5643</v>
      </c>
      <c r="I114" s="110">
        <v>7917</v>
      </c>
      <c r="J114" s="110">
        <v>7675</v>
      </c>
      <c r="K114" s="110">
        <v>4475</v>
      </c>
      <c r="L114" s="110">
        <v>1364</v>
      </c>
      <c r="M114" s="110">
        <v>654</v>
      </c>
      <c r="N114" s="110">
        <v>44628</v>
      </c>
      <c r="O114" s="103" t="s">
        <v>193</v>
      </c>
      <c r="P114" s="102"/>
    </row>
    <row r="115" spans="1:16" s="105" customFormat="1" x14ac:dyDescent="0.25">
      <c r="A115" s="102" t="s">
        <v>255</v>
      </c>
      <c r="B115" s="111">
        <v>491</v>
      </c>
      <c r="C115" s="110">
        <v>947</v>
      </c>
      <c r="D115" s="110">
        <v>1339</v>
      </c>
      <c r="E115" s="110">
        <v>1731</v>
      </c>
      <c r="F115" s="110">
        <v>3488</v>
      </c>
      <c r="G115" s="110">
        <v>2932</v>
      </c>
      <c r="H115" s="110">
        <v>6399</v>
      </c>
      <c r="I115" s="110">
        <v>8062</v>
      </c>
      <c r="J115" s="110">
        <v>5335</v>
      </c>
      <c r="K115" s="110">
        <v>2630</v>
      </c>
      <c r="L115" s="110">
        <v>610</v>
      </c>
      <c r="M115" s="110">
        <v>545</v>
      </c>
      <c r="N115" s="110">
        <v>34509</v>
      </c>
      <c r="O115" s="103" t="s">
        <v>263</v>
      </c>
      <c r="P115" s="102"/>
    </row>
    <row r="116" spans="1:16" s="105" customFormat="1" x14ac:dyDescent="0.25">
      <c r="A116" s="102"/>
      <c r="B116" s="103"/>
      <c r="C116" s="102"/>
      <c r="D116" s="102"/>
      <c r="E116" s="102"/>
      <c r="F116" s="102"/>
      <c r="G116" s="102"/>
      <c r="H116" s="110"/>
      <c r="I116" s="110"/>
      <c r="J116" s="110"/>
      <c r="K116" s="110"/>
      <c r="L116" s="110"/>
      <c r="M116" s="110"/>
      <c r="N116" s="110"/>
      <c r="O116" s="103"/>
      <c r="P116" s="102"/>
    </row>
    <row r="117" spans="1:16" s="105" customFormat="1" x14ac:dyDescent="0.25">
      <c r="A117" s="75" t="s">
        <v>181</v>
      </c>
      <c r="B117" s="108">
        <v>785</v>
      </c>
      <c r="C117" s="109">
        <v>85</v>
      </c>
      <c r="D117" s="109">
        <v>125</v>
      </c>
      <c r="E117" s="109">
        <v>625</v>
      </c>
      <c r="F117" s="109">
        <v>2230</v>
      </c>
      <c r="G117" s="109">
        <v>3300</v>
      </c>
      <c r="H117" s="109">
        <v>3800</v>
      </c>
      <c r="I117" s="109">
        <v>4850</v>
      </c>
      <c r="J117" s="109">
        <v>3370</v>
      </c>
      <c r="K117" s="109">
        <v>1613</v>
      </c>
      <c r="L117" s="109">
        <v>540</v>
      </c>
      <c r="M117" s="109">
        <v>110</v>
      </c>
      <c r="N117" s="110">
        <v>21433</v>
      </c>
      <c r="O117" s="107" t="s">
        <v>194</v>
      </c>
      <c r="P117" s="102"/>
    </row>
    <row r="118" spans="1:16" s="105" customFormat="1" x14ac:dyDescent="0.25">
      <c r="A118" s="102" t="s">
        <v>256</v>
      </c>
      <c r="B118" s="111">
        <v>695</v>
      </c>
      <c r="C118" s="110">
        <v>50</v>
      </c>
      <c r="D118" s="110">
        <v>30</v>
      </c>
      <c r="E118" s="110">
        <v>55</v>
      </c>
      <c r="F118" s="110">
        <v>315</v>
      </c>
      <c r="G118" s="110">
        <v>900</v>
      </c>
      <c r="H118" s="110">
        <v>450</v>
      </c>
      <c r="I118" s="110">
        <v>500</v>
      </c>
      <c r="J118" s="110">
        <v>370</v>
      </c>
      <c r="K118" s="110">
        <v>73</v>
      </c>
      <c r="L118" s="110">
        <v>100</v>
      </c>
      <c r="M118" s="110">
        <v>40</v>
      </c>
      <c r="N118" s="110">
        <v>3578</v>
      </c>
      <c r="O118" s="103" t="s">
        <v>196</v>
      </c>
      <c r="P118" s="102"/>
    </row>
    <row r="119" spans="1:16" s="105" customFormat="1" x14ac:dyDescent="0.25">
      <c r="A119" s="102" t="s">
        <v>257</v>
      </c>
      <c r="B119" s="111">
        <v>90</v>
      </c>
      <c r="C119" s="110">
        <v>35</v>
      </c>
      <c r="D119" s="110">
        <v>95</v>
      </c>
      <c r="E119" s="110">
        <v>570</v>
      </c>
      <c r="F119" s="110">
        <v>1915</v>
      </c>
      <c r="G119" s="110">
        <v>2400</v>
      </c>
      <c r="H119" s="110">
        <v>3350</v>
      </c>
      <c r="I119" s="110">
        <v>4350</v>
      </c>
      <c r="J119" s="110">
        <v>3000</v>
      </c>
      <c r="K119" s="110">
        <v>1540</v>
      </c>
      <c r="L119" s="110">
        <v>440</v>
      </c>
      <c r="M119" s="110">
        <v>70</v>
      </c>
      <c r="N119" s="110">
        <v>17855</v>
      </c>
      <c r="O119" s="103" t="s">
        <v>195</v>
      </c>
      <c r="P119" s="102"/>
    </row>
    <row r="120" spans="1:16" s="105" customFormat="1" x14ac:dyDescent="0.25">
      <c r="A120" s="102"/>
      <c r="B120" s="111"/>
      <c r="C120" s="110"/>
      <c r="D120" s="110"/>
      <c r="E120" s="110"/>
      <c r="F120" s="110"/>
      <c r="G120" s="110"/>
      <c r="H120" s="110"/>
      <c r="I120" s="110"/>
      <c r="J120" s="110"/>
      <c r="K120" s="110"/>
      <c r="L120" s="110"/>
      <c r="M120" s="110"/>
      <c r="N120" s="110"/>
      <c r="O120" s="103"/>
      <c r="P120" s="102"/>
    </row>
    <row r="121" spans="1:16" s="105" customFormat="1" x14ac:dyDescent="0.25">
      <c r="A121" s="75" t="s">
        <v>184</v>
      </c>
      <c r="B121" s="108">
        <v>0</v>
      </c>
      <c r="C121" s="109">
        <v>24</v>
      </c>
      <c r="D121" s="109">
        <v>22</v>
      </c>
      <c r="E121" s="109">
        <v>856</v>
      </c>
      <c r="F121" s="109">
        <v>5532</v>
      </c>
      <c r="G121" s="109">
        <v>6622</v>
      </c>
      <c r="H121" s="109">
        <v>11049</v>
      </c>
      <c r="I121" s="109">
        <v>12225</v>
      </c>
      <c r="J121" s="109">
        <v>9799</v>
      </c>
      <c r="K121" s="109">
        <v>2274</v>
      </c>
      <c r="L121" s="109">
        <v>40</v>
      </c>
      <c r="M121" s="109">
        <v>672</v>
      </c>
      <c r="N121" s="110">
        <v>49115</v>
      </c>
      <c r="O121" s="107" t="s">
        <v>197</v>
      </c>
      <c r="P121" s="102"/>
    </row>
    <row r="122" spans="1:16" s="105" customFormat="1" x14ac:dyDescent="0.25">
      <c r="A122" s="102" t="s">
        <v>258</v>
      </c>
      <c r="B122" s="111">
        <v>0</v>
      </c>
      <c r="C122" s="110">
        <v>24</v>
      </c>
      <c r="D122" s="110">
        <v>22</v>
      </c>
      <c r="E122" s="110">
        <v>506</v>
      </c>
      <c r="F122" s="110">
        <v>3437</v>
      </c>
      <c r="G122" s="110">
        <v>4315</v>
      </c>
      <c r="H122" s="110">
        <v>7161</v>
      </c>
      <c r="I122" s="110">
        <v>8720</v>
      </c>
      <c r="J122" s="110">
        <v>6237</v>
      </c>
      <c r="K122" s="110">
        <v>2274</v>
      </c>
      <c r="L122" s="110">
        <v>40</v>
      </c>
      <c r="M122" s="110">
        <v>0</v>
      </c>
      <c r="N122" s="110">
        <v>32736</v>
      </c>
      <c r="O122" s="103" t="s">
        <v>199</v>
      </c>
      <c r="P122" s="102"/>
    </row>
    <row r="123" spans="1:16" s="105" customFormat="1" x14ac:dyDescent="0.25">
      <c r="A123" s="102" t="s">
        <v>259</v>
      </c>
      <c r="B123" s="111">
        <v>0</v>
      </c>
      <c r="C123" s="110">
        <v>0</v>
      </c>
      <c r="D123" s="110">
        <v>0</v>
      </c>
      <c r="E123" s="110">
        <v>350</v>
      </c>
      <c r="F123" s="110">
        <v>2095</v>
      </c>
      <c r="G123" s="110">
        <v>2307</v>
      </c>
      <c r="H123" s="110">
        <v>3888</v>
      </c>
      <c r="I123" s="110">
        <v>3505</v>
      </c>
      <c r="J123" s="110">
        <v>3562</v>
      </c>
      <c r="K123" s="110">
        <v>0</v>
      </c>
      <c r="L123" s="110">
        <v>0</v>
      </c>
      <c r="M123" s="110">
        <v>672</v>
      </c>
      <c r="N123" s="110">
        <v>16379</v>
      </c>
      <c r="O123" s="103" t="s">
        <v>198</v>
      </c>
      <c r="P123" s="102"/>
    </row>
    <row r="124" spans="1:16" s="105" customFormat="1" x14ac:dyDescent="0.25">
      <c r="A124" s="102"/>
      <c r="B124" s="111"/>
      <c r="C124" s="110"/>
      <c r="D124" s="110"/>
      <c r="E124" s="102"/>
      <c r="F124" s="110"/>
      <c r="G124" s="102"/>
      <c r="H124" s="110"/>
      <c r="I124" s="110"/>
      <c r="J124" s="110"/>
      <c r="K124" s="110"/>
      <c r="L124" s="110"/>
      <c r="M124" s="110"/>
      <c r="N124" s="110"/>
      <c r="O124" s="107"/>
      <c r="P124" s="102"/>
    </row>
    <row r="125" spans="1:16" s="105" customFormat="1" x14ac:dyDescent="0.25">
      <c r="A125" s="75" t="s">
        <v>295</v>
      </c>
      <c r="B125" s="108">
        <v>9800</v>
      </c>
      <c r="C125" s="109">
        <v>14000</v>
      </c>
      <c r="D125" s="109">
        <v>27900</v>
      </c>
      <c r="E125" s="109">
        <v>51400</v>
      </c>
      <c r="F125" s="109">
        <v>51400</v>
      </c>
      <c r="G125" s="109">
        <v>35300</v>
      </c>
      <c r="H125" s="109">
        <v>31300</v>
      </c>
      <c r="I125" s="109">
        <v>20360</v>
      </c>
      <c r="J125" s="109">
        <v>31700</v>
      </c>
      <c r="K125" s="109">
        <v>40900</v>
      </c>
      <c r="L125" s="109">
        <v>12600</v>
      </c>
      <c r="M125" s="109">
        <v>7250</v>
      </c>
      <c r="N125" s="110">
        <v>333910</v>
      </c>
      <c r="O125" s="107" t="s">
        <v>200</v>
      </c>
      <c r="P125" s="102"/>
    </row>
    <row r="126" spans="1:16" s="105" customFormat="1" x14ac:dyDescent="0.25">
      <c r="A126" s="75" t="s">
        <v>260</v>
      </c>
      <c r="B126" s="111">
        <v>9800</v>
      </c>
      <c r="C126" s="110">
        <v>14000</v>
      </c>
      <c r="D126" s="110">
        <v>27900</v>
      </c>
      <c r="E126" s="110">
        <v>51400</v>
      </c>
      <c r="F126" s="110">
        <v>51400</v>
      </c>
      <c r="G126" s="110">
        <v>35300</v>
      </c>
      <c r="H126" s="110">
        <v>31300</v>
      </c>
      <c r="I126" s="110">
        <v>20360</v>
      </c>
      <c r="J126" s="110">
        <v>31700</v>
      </c>
      <c r="K126" s="110">
        <v>40900</v>
      </c>
      <c r="L126" s="110">
        <v>12600</v>
      </c>
      <c r="M126" s="110">
        <v>7250</v>
      </c>
      <c r="N126" s="110">
        <v>333910</v>
      </c>
      <c r="O126" s="103" t="s">
        <v>201</v>
      </c>
      <c r="P126" s="102"/>
    </row>
    <row r="127" spans="1:16" s="105" customFormat="1" x14ac:dyDescent="0.25">
      <c r="A127" s="102"/>
      <c r="B127" s="111"/>
      <c r="C127" s="110"/>
      <c r="D127" s="110"/>
      <c r="E127" s="110"/>
      <c r="F127" s="110"/>
      <c r="G127" s="110"/>
      <c r="H127" s="110"/>
      <c r="I127" s="110"/>
      <c r="J127" s="110"/>
      <c r="K127" s="110"/>
      <c r="L127" s="110"/>
      <c r="M127" s="110"/>
      <c r="N127" s="110"/>
      <c r="O127" s="103"/>
      <c r="P127" s="102"/>
    </row>
    <row r="128" spans="1:16" s="105" customFormat="1" x14ac:dyDescent="0.25">
      <c r="A128" s="75" t="s">
        <v>189</v>
      </c>
      <c r="B128" s="108">
        <v>21</v>
      </c>
      <c r="C128" s="109">
        <v>14</v>
      </c>
      <c r="D128" s="109">
        <v>191</v>
      </c>
      <c r="E128" s="109">
        <v>636</v>
      </c>
      <c r="F128" s="109">
        <v>1331</v>
      </c>
      <c r="G128" s="109">
        <v>1697</v>
      </c>
      <c r="H128" s="109">
        <v>2051</v>
      </c>
      <c r="I128" s="109">
        <v>2511</v>
      </c>
      <c r="J128" s="109">
        <v>2439</v>
      </c>
      <c r="K128" s="109">
        <v>1249</v>
      </c>
      <c r="L128" s="109">
        <v>18</v>
      </c>
      <c r="M128" s="109">
        <v>48</v>
      </c>
      <c r="N128" s="110">
        <v>12206</v>
      </c>
      <c r="O128" s="107" t="s">
        <v>202</v>
      </c>
      <c r="P128" s="102"/>
    </row>
    <row r="129" spans="1:18" s="105" customFormat="1" x14ac:dyDescent="0.25">
      <c r="A129" s="102" t="s">
        <v>190</v>
      </c>
      <c r="B129" s="111">
        <v>21</v>
      </c>
      <c r="C129" s="110">
        <v>14</v>
      </c>
      <c r="D129" s="110">
        <v>191</v>
      </c>
      <c r="E129" s="110">
        <v>636</v>
      </c>
      <c r="F129" s="110">
        <v>1331</v>
      </c>
      <c r="G129" s="110">
        <v>1697</v>
      </c>
      <c r="H129" s="110">
        <v>2051</v>
      </c>
      <c r="I129" s="110">
        <v>2511</v>
      </c>
      <c r="J129" s="110">
        <v>2439</v>
      </c>
      <c r="K129" s="110">
        <v>1249</v>
      </c>
      <c r="L129" s="110">
        <v>18</v>
      </c>
      <c r="M129" s="110">
        <v>48</v>
      </c>
      <c r="N129" s="110">
        <v>12206</v>
      </c>
      <c r="O129" s="103" t="s">
        <v>203</v>
      </c>
      <c r="P129" s="102"/>
    </row>
    <row r="130" spans="1:18" s="105" customFormat="1" x14ac:dyDescent="0.25">
      <c r="A130" s="102"/>
      <c r="B130" s="111"/>
      <c r="C130" s="110"/>
      <c r="D130" s="110"/>
      <c r="E130" s="110"/>
      <c r="F130" s="110"/>
      <c r="G130" s="110"/>
      <c r="H130" s="110"/>
      <c r="I130" s="110"/>
      <c r="J130" s="110"/>
      <c r="K130" s="110"/>
      <c r="L130" s="110"/>
      <c r="M130" s="110"/>
      <c r="N130" s="110"/>
      <c r="O130" s="103"/>
      <c r="P130" s="102"/>
    </row>
    <row r="132" spans="1:18" s="105" customFormat="1" x14ac:dyDescent="0.25">
      <c r="A132" s="102"/>
      <c r="B132" s="103"/>
      <c r="C132" s="102"/>
      <c r="D132" s="102"/>
      <c r="E132" s="102"/>
      <c r="F132" s="102"/>
      <c r="G132" s="102"/>
      <c r="H132" s="102"/>
      <c r="I132" s="102"/>
      <c r="J132" s="102"/>
      <c r="K132" s="102"/>
      <c r="L132" s="102"/>
      <c r="M132" s="102"/>
      <c r="N132" s="110"/>
      <c r="O132" s="108"/>
      <c r="P132" s="75"/>
    </row>
    <row r="133" spans="1:18" s="105" customFormat="1" x14ac:dyDescent="0.25">
      <c r="A133" s="102"/>
      <c r="B133" s="103"/>
      <c r="C133" s="102"/>
      <c r="D133" s="102"/>
      <c r="E133" s="102"/>
      <c r="F133" s="102"/>
      <c r="G133" s="102"/>
      <c r="H133" s="102"/>
      <c r="I133" s="102"/>
      <c r="J133" s="102"/>
      <c r="K133" s="102"/>
      <c r="L133" s="102"/>
      <c r="M133" s="102"/>
      <c r="N133" s="110"/>
      <c r="O133" s="108"/>
      <c r="P133" s="75"/>
    </row>
    <row r="134" spans="1:18" s="105" customFormat="1" x14ac:dyDescent="0.25">
      <c r="A134" s="75" t="s">
        <v>602</v>
      </c>
      <c r="B134" s="103"/>
      <c r="C134" s="102"/>
      <c r="D134" s="102"/>
      <c r="E134" s="102"/>
      <c r="F134" s="110"/>
      <c r="G134" s="102"/>
      <c r="H134" s="102"/>
      <c r="I134" s="102"/>
      <c r="J134" s="102"/>
      <c r="K134" s="102"/>
      <c r="L134" s="102"/>
      <c r="M134" s="102"/>
      <c r="N134" s="102"/>
      <c r="O134" s="108" t="s">
        <v>264</v>
      </c>
      <c r="P134" s="102"/>
    </row>
    <row r="135" spans="1:18" s="105" customFormat="1" x14ac:dyDescent="0.25">
      <c r="A135" s="102" t="s">
        <v>271</v>
      </c>
      <c r="B135" s="111">
        <v>20829</v>
      </c>
      <c r="C135" s="110">
        <v>37322</v>
      </c>
      <c r="D135" s="110">
        <v>66863</v>
      </c>
      <c r="E135" s="110">
        <v>100707</v>
      </c>
      <c r="F135" s="110">
        <v>135251</v>
      </c>
      <c r="G135" s="110">
        <v>97861</v>
      </c>
      <c r="H135" s="110">
        <v>121847</v>
      </c>
      <c r="I135" s="110">
        <v>154730</v>
      </c>
      <c r="J135" s="110">
        <v>139192</v>
      </c>
      <c r="K135" s="110">
        <v>128454</v>
      </c>
      <c r="L135" s="110">
        <v>49144</v>
      </c>
      <c r="M135" s="110">
        <v>23104</v>
      </c>
      <c r="N135" s="110">
        <v>1075304</v>
      </c>
      <c r="O135" s="108" t="s">
        <v>273</v>
      </c>
      <c r="P135" s="102"/>
    </row>
    <row r="136" spans="1:18" s="105" customFormat="1" x14ac:dyDescent="0.25">
      <c r="A136" s="102" t="s">
        <v>296</v>
      </c>
      <c r="B136" s="111">
        <v>2867</v>
      </c>
      <c r="C136" s="110">
        <v>3655</v>
      </c>
      <c r="D136" s="110">
        <v>6529</v>
      </c>
      <c r="E136" s="110">
        <v>37427</v>
      </c>
      <c r="F136" s="110">
        <v>64047</v>
      </c>
      <c r="G136" s="110">
        <v>59400</v>
      </c>
      <c r="H136" s="110">
        <v>58769</v>
      </c>
      <c r="I136" s="110">
        <v>74087</v>
      </c>
      <c r="J136" s="110">
        <v>90747</v>
      </c>
      <c r="K136" s="110">
        <v>82406</v>
      </c>
      <c r="L136" s="110">
        <v>15875</v>
      </c>
      <c r="M136" s="110">
        <v>10260</v>
      </c>
      <c r="N136" s="110">
        <v>506069</v>
      </c>
      <c r="O136" s="108" t="s">
        <v>297</v>
      </c>
      <c r="P136" s="102"/>
    </row>
    <row r="137" spans="1:18" s="105" customFormat="1" x14ac:dyDescent="0.25">
      <c r="A137" s="102"/>
      <c r="B137" s="103"/>
      <c r="C137" s="102"/>
      <c r="D137" s="102"/>
      <c r="E137" s="102"/>
      <c r="F137" s="102"/>
      <c r="G137" s="102"/>
      <c r="H137" s="102"/>
      <c r="I137" s="102"/>
      <c r="J137" s="102"/>
      <c r="K137" s="102"/>
      <c r="L137" s="102" t="s">
        <v>298</v>
      </c>
      <c r="M137" s="102"/>
      <c r="N137" s="102"/>
      <c r="O137" s="113"/>
      <c r="P137" s="102"/>
    </row>
    <row r="138" spans="1:18" s="105" customFormat="1" x14ac:dyDescent="0.25">
      <c r="B138" s="112"/>
      <c r="O138" s="112"/>
    </row>
    <row r="139" spans="1:18" s="105" customFormat="1" ht="14.4" x14ac:dyDescent="0.35">
      <c r="A139" s="75" t="s">
        <v>205</v>
      </c>
      <c r="B139" s="103"/>
      <c r="C139" s="102"/>
      <c r="D139" s="102"/>
      <c r="E139" s="102"/>
      <c r="F139" s="102"/>
      <c r="G139" s="102"/>
      <c r="H139" s="102"/>
      <c r="I139" s="102"/>
      <c r="J139" s="102"/>
      <c r="K139" s="102"/>
      <c r="L139" s="102"/>
      <c r="M139" s="102"/>
      <c r="N139" s="102"/>
      <c r="O139" s="464" t="s">
        <v>356</v>
      </c>
      <c r="P139" s="456"/>
      <c r="Q139" s="456"/>
      <c r="R139" s="456"/>
    </row>
  </sheetData>
  <mergeCells count="3">
    <mergeCell ref="C1:M1"/>
    <mergeCell ref="C2:M2"/>
    <mergeCell ref="O139:R139"/>
  </mergeCells>
  <phoneticPr fontId="0"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115"/>
  <sheetViews>
    <sheetView topLeftCell="B1" workbookViewId="0">
      <selection activeCell="A5" sqref="A5:IV5"/>
    </sheetView>
  </sheetViews>
  <sheetFormatPr defaultColWidth="8.77734375" defaultRowHeight="13.2" x14ac:dyDescent="0.25"/>
  <cols>
    <col min="1" max="1" width="30.77734375" style="121" customWidth="1"/>
    <col min="2" max="2" width="11.21875" style="121" customWidth="1"/>
    <col min="3" max="3" width="13.21875" style="121" customWidth="1"/>
    <col min="4" max="4" width="11.77734375" style="121" customWidth="1"/>
    <col min="5" max="5" width="10.77734375" style="121" customWidth="1"/>
    <col min="6" max="6" width="11.77734375" style="121" customWidth="1"/>
    <col min="7" max="7" width="11" style="121" customWidth="1"/>
    <col min="8" max="8" width="10.77734375" style="121" customWidth="1"/>
    <col min="9" max="9" width="11.21875" style="121" customWidth="1"/>
    <col min="10" max="11" width="13.21875" style="121" customWidth="1"/>
    <col min="12" max="12" width="11.77734375" style="121" customWidth="1"/>
    <col min="13" max="13" width="12.21875" style="121" customWidth="1"/>
    <col min="14" max="14" width="15" style="121" customWidth="1"/>
    <col min="15" max="15" width="30.77734375" style="143" bestFit="1" customWidth="1"/>
    <col min="16" max="16384" width="8.77734375" style="121"/>
  </cols>
  <sheetData>
    <row r="1" spans="1:16" s="105" customFormat="1" ht="13.8" x14ac:dyDescent="0.25">
      <c r="A1" s="102"/>
      <c r="B1" s="103"/>
      <c r="C1" s="466" t="s">
        <v>605</v>
      </c>
      <c r="D1" s="466"/>
      <c r="E1" s="466"/>
      <c r="F1" s="466"/>
      <c r="G1" s="466"/>
      <c r="H1" s="466"/>
      <c r="I1" s="466"/>
      <c r="J1" s="466"/>
      <c r="K1" s="466"/>
      <c r="L1" s="466"/>
      <c r="M1" s="466"/>
      <c r="N1" s="102"/>
      <c r="O1" s="103"/>
      <c r="P1" s="102"/>
    </row>
    <row r="2" spans="1:16" s="105" customFormat="1" ht="13.8" x14ac:dyDescent="0.25">
      <c r="A2" s="102"/>
      <c r="B2" s="103"/>
      <c r="C2" s="466" t="s">
        <v>608</v>
      </c>
      <c r="D2" s="466"/>
      <c r="E2" s="466"/>
      <c r="F2" s="466"/>
      <c r="G2" s="466"/>
      <c r="H2" s="466"/>
      <c r="I2" s="466"/>
      <c r="J2" s="466"/>
      <c r="K2" s="466"/>
      <c r="L2" s="466"/>
      <c r="M2" s="466"/>
      <c r="N2" s="102"/>
      <c r="O2" s="103"/>
      <c r="P2" s="102"/>
    </row>
    <row r="3" spans="1:16" x14ac:dyDescent="0.25">
      <c r="A3" s="134"/>
      <c r="B3" s="134"/>
      <c r="C3" s="134"/>
      <c r="D3" s="134"/>
      <c r="E3" s="134"/>
      <c r="F3" s="134"/>
      <c r="G3" s="134"/>
      <c r="H3" s="134"/>
      <c r="I3" s="134"/>
      <c r="J3" s="134"/>
      <c r="K3" s="134"/>
      <c r="L3" s="134"/>
      <c r="M3" s="134"/>
      <c r="N3" s="134"/>
      <c r="O3" s="141"/>
    </row>
    <row r="4" spans="1:16" s="13" customFormat="1" x14ac:dyDescent="0.25">
      <c r="A4" s="13" t="s">
        <v>0</v>
      </c>
      <c r="B4" s="13" t="s">
        <v>299</v>
      </c>
      <c r="C4" s="13" t="s">
        <v>300</v>
      </c>
      <c r="D4" s="13" t="s">
        <v>301</v>
      </c>
      <c r="E4" s="13" t="s">
        <v>302</v>
      </c>
      <c r="F4" s="13" t="s">
        <v>303</v>
      </c>
      <c r="G4" s="13" t="s">
        <v>304</v>
      </c>
      <c r="H4" s="13" t="s">
        <v>305</v>
      </c>
      <c r="I4" s="13" t="s">
        <v>306</v>
      </c>
      <c r="J4" s="13" t="s">
        <v>307</v>
      </c>
      <c r="K4" s="13" t="s">
        <v>308</v>
      </c>
      <c r="L4" s="13" t="s">
        <v>309</v>
      </c>
      <c r="M4" s="13" t="s">
        <v>310</v>
      </c>
      <c r="N4" s="13" t="s">
        <v>285</v>
      </c>
      <c r="O4" s="88"/>
    </row>
    <row r="5" spans="1:16" s="200" customFormat="1" ht="13.8" thickBot="1" x14ac:dyDescent="0.3">
      <c r="B5" s="200" t="s">
        <v>311</v>
      </c>
      <c r="C5" s="200" t="s">
        <v>312</v>
      </c>
      <c r="D5" s="200" t="s">
        <v>313</v>
      </c>
      <c r="E5" s="200" t="s">
        <v>314</v>
      </c>
      <c r="F5" s="200" t="s">
        <v>315</v>
      </c>
      <c r="G5" s="200" t="s">
        <v>316</v>
      </c>
      <c r="H5" s="200" t="s">
        <v>317</v>
      </c>
      <c r="I5" s="200" t="s">
        <v>318</v>
      </c>
      <c r="J5" s="200" t="s">
        <v>319</v>
      </c>
      <c r="K5" s="200" t="s">
        <v>670</v>
      </c>
      <c r="L5" s="200" t="s">
        <v>320</v>
      </c>
      <c r="M5" s="200" t="s">
        <v>321</v>
      </c>
      <c r="N5" s="200" t="s">
        <v>322</v>
      </c>
      <c r="O5" s="201" t="s">
        <v>53</v>
      </c>
    </row>
    <row r="6" spans="1:16" x14ac:dyDescent="0.25">
      <c r="A6" s="196" t="s">
        <v>191</v>
      </c>
      <c r="B6" s="197">
        <v>107146</v>
      </c>
      <c r="C6" s="197">
        <v>100494</v>
      </c>
      <c r="D6" s="197">
        <v>270030</v>
      </c>
      <c r="E6" s="197">
        <v>471292</v>
      </c>
      <c r="F6" s="197">
        <v>812612</v>
      </c>
      <c r="G6" s="197">
        <v>860558</v>
      </c>
      <c r="H6" s="197">
        <v>969186</v>
      </c>
      <c r="I6" s="197">
        <v>1158433</v>
      </c>
      <c r="J6" s="197">
        <v>1075014</v>
      </c>
      <c r="K6" s="197">
        <v>789346</v>
      </c>
      <c r="L6" s="197">
        <v>180862</v>
      </c>
      <c r="M6" s="197">
        <v>98573</v>
      </c>
      <c r="N6" s="198">
        <v>6893546</v>
      </c>
      <c r="O6" s="199" t="s">
        <v>204</v>
      </c>
    </row>
    <row r="7" spans="1:16" s="116" customFormat="1" x14ac:dyDescent="0.25">
      <c r="N7" s="144"/>
      <c r="O7" s="142"/>
    </row>
    <row r="8" spans="1:16" x14ac:dyDescent="0.25">
      <c r="A8" s="118" t="s">
        <v>1</v>
      </c>
      <c r="B8" s="119">
        <v>13626</v>
      </c>
      <c r="C8" s="119">
        <v>11713</v>
      </c>
      <c r="D8" s="119">
        <v>31453</v>
      </c>
      <c r="E8" s="119">
        <v>75193</v>
      </c>
      <c r="F8" s="119">
        <v>102526</v>
      </c>
      <c r="G8" s="119">
        <v>99253</v>
      </c>
      <c r="H8" s="119">
        <v>111425</v>
      </c>
      <c r="I8" s="119">
        <v>135672</v>
      </c>
      <c r="J8" s="119">
        <v>128507</v>
      </c>
      <c r="K8" s="119">
        <v>97262</v>
      </c>
      <c r="L8" s="119">
        <v>24604</v>
      </c>
      <c r="M8" s="119">
        <v>14596</v>
      </c>
      <c r="N8" s="135">
        <v>845830</v>
      </c>
      <c r="O8" s="118" t="s">
        <v>54</v>
      </c>
    </row>
    <row r="9" spans="1:16" x14ac:dyDescent="0.25">
      <c r="A9" s="117" t="s">
        <v>212</v>
      </c>
      <c r="B9" s="120">
        <v>6800</v>
      </c>
      <c r="C9" s="120">
        <v>6000</v>
      </c>
      <c r="D9" s="120">
        <v>15400</v>
      </c>
      <c r="E9" s="120">
        <v>35400</v>
      </c>
      <c r="F9" s="120">
        <v>45200</v>
      </c>
      <c r="G9" s="120">
        <v>46840</v>
      </c>
      <c r="H9" s="120">
        <v>53060</v>
      </c>
      <c r="I9" s="120">
        <v>63200</v>
      </c>
      <c r="J9" s="120">
        <v>62600</v>
      </c>
      <c r="K9" s="120">
        <v>45030</v>
      </c>
      <c r="L9" s="120">
        <v>7970</v>
      </c>
      <c r="M9" s="120">
        <v>5770</v>
      </c>
      <c r="N9" s="135">
        <v>393270</v>
      </c>
      <c r="O9" s="117" t="s">
        <v>55</v>
      </c>
    </row>
    <row r="10" spans="1:16" x14ac:dyDescent="0.25">
      <c r="A10" s="117" t="s">
        <v>266</v>
      </c>
      <c r="B10" s="122">
        <v>74</v>
      </c>
      <c r="C10" s="122">
        <v>202</v>
      </c>
      <c r="D10" s="122">
        <v>140</v>
      </c>
      <c r="E10" s="122">
        <v>446</v>
      </c>
      <c r="F10" s="122">
        <v>523</v>
      </c>
      <c r="G10" s="122">
        <v>239</v>
      </c>
      <c r="H10" s="122">
        <v>350</v>
      </c>
      <c r="I10" s="122">
        <v>426</v>
      </c>
      <c r="J10" s="122">
        <v>425</v>
      </c>
      <c r="K10" s="122">
        <v>468</v>
      </c>
      <c r="L10" s="122">
        <v>115</v>
      </c>
      <c r="M10" s="122">
        <v>148</v>
      </c>
      <c r="N10" s="135">
        <v>3556</v>
      </c>
      <c r="O10" s="117" t="s">
        <v>323</v>
      </c>
    </row>
    <row r="11" spans="1:16" x14ac:dyDescent="0.25">
      <c r="A11" s="117" t="s">
        <v>214</v>
      </c>
      <c r="B11" s="120">
        <v>3352</v>
      </c>
      <c r="C11" s="120">
        <v>3011</v>
      </c>
      <c r="D11" s="120">
        <v>10812</v>
      </c>
      <c r="E11" s="120">
        <v>24148</v>
      </c>
      <c r="F11" s="120">
        <v>39503</v>
      </c>
      <c r="G11" s="120">
        <v>34374</v>
      </c>
      <c r="H11" s="120">
        <v>37165</v>
      </c>
      <c r="I11" s="120">
        <v>44796</v>
      </c>
      <c r="J11" s="120">
        <v>43782</v>
      </c>
      <c r="K11" s="120">
        <v>34164</v>
      </c>
      <c r="L11" s="120">
        <v>7019</v>
      </c>
      <c r="M11" s="120">
        <v>5278</v>
      </c>
      <c r="N11" s="135">
        <v>287404</v>
      </c>
      <c r="O11" s="117" t="s">
        <v>275</v>
      </c>
    </row>
    <row r="12" spans="1:16" x14ac:dyDescent="0.25">
      <c r="A12" s="117" t="s">
        <v>5</v>
      </c>
      <c r="B12" s="122">
        <v>400</v>
      </c>
      <c r="C12" s="122">
        <v>700</v>
      </c>
      <c r="D12" s="120">
        <v>1601</v>
      </c>
      <c r="E12" s="120">
        <v>3499</v>
      </c>
      <c r="F12" s="120">
        <v>3400</v>
      </c>
      <c r="G12" s="120">
        <v>2100</v>
      </c>
      <c r="H12" s="120">
        <v>2850</v>
      </c>
      <c r="I12" s="120">
        <v>2650</v>
      </c>
      <c r="J12" s="120">
        <v>2900</v>
      </c>
      <c r="K12" s="120">
        <v>2600</v>
      </c>
      <c r="L12" s="122">
        <v>600</v>
      </c>
      <c r="M12" s="122">
        <v>400</v>
      </c>
      <c r="N12" s="135">
        <v>23700</v>
      </c>
      <c r="O12" s="117" t="s">
        <v>58</v>
      </c>
    </row>
    <row r="13" spans="1:16" x14ac:dyDescent="0.25">
      <c r="A13" s="117" t="s">
        <v>6</v>
      </c>
      <c r="B13" s="120">
        <v>3000</v>
      </c>
      <c r="C13" s="120">
        <v>1800</v>
      </c>
      <c r="D13" s="120">
        <v>3500</v>
      </c>
      <c r="E13" s="120">
        <v>11700</v>
      </c>
      <c r="F13" s="120">
        <v>13900</v>
      </c>
      <c r="G13" s="120">
        <v>15700</v>
      </c>
      <c r="H13" s="120">
        <v>18000</v>
      </c>
      <c r="I13" s="120">
        <v>24600</v>
      </c>
      <c r="J13" s="120">
        <v>18800</v>
      </c>
      <c r="K13" s="120">
        <v>15000</v>
      </c>
      <c r="L13" s="120">
        <v>8900</v>
      </c>
      <c r="M13" s="120">
        <v>3000</v>
      </c>
      <c r="N13" s="135">
        <v>137900</v>
      </c>
      <c r="O13" s="117" t="s">
        <v>59</v>
      </c>
    </row>
    <row r="14" spans="1:16" x14ac:dyDescent="0.25">
      <c r="A14" s="124" t="s">
        <v>324</v>
      </c>
      <c r="B14" s="125">
        <v>50682</v>
      </c>
      <c r="C14" s="125">
        <v>53443</v>
      </c>
      <c r="D14" s="125">
        <v>107872</v>
      </c>
      <c r="E14" s="125">
        <v>138013</v>
      </c>
      <c r="F14" s="125">
        <v>207465</v>
      </c>
      <c r="G14" s="125">
        <v>219336</v>
      </c>
      <c r="H14" s="125">
        <v>233861</v>
      </c>
      <c r="I14" s="125">
        <v>247088</v>
      </c>
      <c r="J14" s="125">
        <v>270654</v>
      </c>
      <c r="K14" s="125">
        <v>217161</v>
      </c>
      <c r="L14" s="125">
        <v>79922</v>
      </c>
      <c r="M14" s="125">
        <v>52141</v>
      </c>
      <c r="N14" s="136">
        <v>1877638</v>
      </c>
      <c r="O14" s="124" t="s">
        <v>325</v>
      </c>
    </row>
    <row r="15" spans="1:16" x14ac:dyDescent="0.25">
      <c r="A15" s="127" t="s">
        <v>215</v>
      </c>
      <c r="B15" s="126">
        <v>19635</v>
      </c>
      <c r="C15" s="126">
        <v>22142</v>
      </c>
      <c r="D15" s="126">
        <v>41416</v>
      </c>
      <c r="E15" s="126">
        <v>70806</v>
      </c>
      <c r="F15" s="126">
        <v>121155</v>
      </c>
      <c r="G15" s="126">
        <v>129229</v>
      </c>
      <c r="H15" s="126">
        <v>134015</v>
      </c>
      <c r="I15" s="126">
        <v>135752</v>
      </c>
      <c r="J15" s="126">
        <v>146368</v>
      </c>
      <c r="K15" s="126">
        <v>120142</v>
      </c>
      <c r="L15" s="126">
        <v>40356</v>
      </c>
      <c r="M15" s="126">
        <v>21443</v>
      </c>
      <c r="N15" s="136">
        <v>1002459</v>
      </c>
      <c r="O15" s="127" t="s">
        <v>62</v>
      </c>
    </row>
    <row r="16" spans="1:16" x14ac:dyDescent="0.25">
      <c r="A16" s="117" t="s">
        <v>216</v>
      </c>
      <c r="B16" s="122">
        <v>185</v>
      </c>
      <c r="C16" s="122">
        <v>379</v>
      </c>
      <c r="D16" s="120">
        <v>1255</v>
      </c>
      <c r="E16" s="122">
        <v>261</v>
      </c>
      <c r="F16" s="122">
        <v>884</v>
      </c>
      <c r="G16" s="122">
        <v>751</v>
      </c>
      <c r="H16" s="122">
        <v>283</v>
      </c>
      <c r="I16" s="122">
        <v>237</v>
      </c>
      <c r="J16" s="122">
        <v>344</v>
      </c>
      <c r="K16" s="120">
        <v>1186</v>
      </c>
      <c r="L16" s="122">
        <v>239</v>
      </c>
      <c r="M16" s="122">
        <v>275</v>
      </c>
      <c r="N16" s="135">
        <v>6279</v>
      </c>
      <c r="O16" s="117" t="s">
        <v>71</v>
      </c>
    </row>
    <row r="17" spans="1:15" x14ac:dyDescent="0.25">
      <c r="A17" s="117" t="s">
        <v>217</v>
      </c>
      <c r="B17" s="120">
        <v>6268</v>
      </c>
      <c r="C17" s="120">
        <v>4090</v>
      </c>
      <c r="D17" s="120">
        <v>6881</v>
      </c>
      <c r="E17" s="120">
        <v>10979</v>
      </c>
      <c r="F17" s="120">
        <v>9270</v>
      </c>
      <c r="G17" s="120">
        <v>9800</v>
      </c>
      <c r="H17" s="120">
        <v>11420</v>
      </c>
      <c r="I17" s="120">
        <v>12905</v>
      </c>
      <c r="J17" s="120">
        <v>21505</v>
      </c>
      <c r="K17" s="120">
        <v>12600</v>
      </c>
      <c r="L17" s="120">
        <v>7195</v>
      </c>
      <c r="M17" s="120">
        <v>4984</v>
      </c>
      <c r="N17" s="135">
        <v>117897</v>
      </c>
      <c r="O17" s="117" t="s">
        <v>64</v>
      </c>
    </row>
    <row r="18" spans="1:15" x14ac:dyDescent="0.25">
      <c r="A18" s="117" t="s">
        <v>326</v>
      </c>
      <c r="B18" s="122">
        <v>160</v>
      </c>
      <c r="C18" s="122">
        <v>166</v>
      </c>
      <c r="D18" s="122">
        <v>554</v>
      </c>
      <c r="E18" s="122">
        <v>509</v>
      </c>
      <c r="F18" s="120">
        <v>1265</v>
      </c>
      <c r="G18" s="122">
        <v>455</v>
      </c>
      <c r="H18" s="122">
        <v>779</v>
      </c>
      <c r="I18" s="120">
        <v>1001</v>
      </c>
      <c r="J18" s="120">
        <v>1436</v>
      </c>
      <c r="K18" s="120">
        <v>1234</v>
      </c>
      <c r="L18" s="122">
        <v>602</v>
      </c>
      <c r="M18" s="122">
        <v>320</v>
      </c>
      <c r="N18" s="135">
        <v>8481</v>
      </c>
      <c r="O18" s="117" t="s">
        <v>72</v>
      </c>
    </row>
    <row r="19" spans="1:15" x14ac:dyDescent="0.25">
      <c r="A19" s="117" t="s">
        <v>218</v>
      </c>
      <c r="B19" s="122">
        <v>877</v>
      </c>
      <c r="C19" s="122">
        <v>977</v>
      </c>
      <c r="D19" s="120">
        <v>1197</v>
      </c>
      <c r="E19" s="120">
        <v>1827</v>
      </c>
      <c r="F19" s="120">
        <v>1605</v>
      </c>
      <c r="G19" s="122">
        <v>945</v>
      </c>
      <c r="H19" s="122">
        <v>855</v>
      </c>
      <c r="I19" s="122">
        <v>874</v>
      </c>
      <c r="J19" s="120">
        <v>1422</v>
      </c>
      <c r="K19" s="120">
        <v>1431</v>
      </c>
      <c r="L19" s="122">
        <v>951</v>
      </c>
      <c r="M19" s="122">
        <v>679</v>
      </c>
      <c r="N19" s="135">
        <v>13640</v>
      </c>
      <c r="O19" s="117" t="s">
        <v>68</v>
      </c>
    </row>
    <row r="20" spans="1:15" x14ac:dyDescent="0.25">
      <c r="A20" s="117" t="s">
        <v>10</v>
      </c>
      <c r="B20" s="120">
        <v>2487</v>
      </c>
      <c r="C20" s="120">
        <v>3635</v>
      </c>
      <c r="D20" s="120">
        <v>8792</v>
      </c>
      <c r="E20" s="120">
        <v>12560</v>
      </c>
      <c r="F20" s="120">
        <v>15137</v>
      </c>
      <c r="G20" s="120">
        <v>22335</v>
      </c>
      <c r="H20" s="120">
        <v>35353</v>
      </c>
      <c r="I20" s="120">
        <v>38288</v>
      </c>
      <c r="J20" s="120">
        <v>26889</v>
      </c>
      <c r="K20" s="120">
        <v>17806</v>
      </c>
      <c r="L20" s="120">
        <v>7145</v>
      </c>
      <c r="M20" s="120">
        <v>6749</v>
      </c>
      <c r="N20" s="135">
        <v>197176</v>
      </c>
      <c r="O20" s="117" t="s">
        <v>63</v>
      </c>
    </row>
    <row r="21" spans="1:15" x14ac:dyDescent="0.25">
      <c r="A21" s="117" t="s">
        <v>219</v>
      </c>
      <c r="B21" s="120">
        <v>2185</v>
      </c>
      <c r="C21" s="120">
        <v>1766</v>
      </c>
      <c r="D21" s="120">
        <v>3073</v>
      </c>
      <c r="E21" s="120">
        <v>2205</v>
      </c>
      <c r="F21" s="120">
        <v>2226</v>
      </c>
      <c r="G21" s="120">
        <v>2542</v>
      </c>
      <c r="H21" s="120">
        <v>2219</v>
      </c>
      <c r="I21" s="120">
        <v>2552</v>
      </c>
      <c r="J21" s="120">
        <v>2768</v>
      </c>
      <c r="K21" s="120">
        <v>2152</v>
      </c>
      <c r="L21" s="120">
        <v>2343</v>
      </c>
      <c r="M21" s="120">
        <v>2427</v>
      </c>
      <c r="N21" s="135">
        <v>28458</v>
      </c>
      <c r="O21" s="117" t="s">
        <v>65</v>
      </c>
    </row>
    <row r="22" spans="1:15" x14ac:dyDescent="0.25">
      <c r="A22" s="117" t="s">
        <v>267</v>
      </c>
      <c r="B22" s="122">
        <v>0</v>
      </c>
      <c r="C22" s="122">
        <v>0</v>
      </c>
      <c r="D22" s="122">
        <v>0</v>
      </c>
      <c r="E22" s="122">
        <v>0</v>
      </c>
      <c r="F22" s="122">
        <v>0</v>
      </c>
      <c r="G22" s="122">
        <v>0</v>
      </c>
      <c r="H22" s="122">
        <v>0</v>
      </c>
      <c r="I22" s="122">
        <v>576</v>
      </c>
      <c r="J22" s="122">
        <v>554</v>
      </c>
      <c r="K22" s="122">
        <v>870</v>
      </c>
      <c r="L22" s="122">
        <v>188</v>
      </c>
      <c r="M22" s="122">
        <v>175</v>
      </c>
      <c r="N22" s="135">
        <v>2363</v>
      </c>
      <c r="O22" s="117" t="s">
        <v>70</v>
      </c>
    </row>
    <row r="23" spans="1:15" x14ac:dyDescent="0.25">
      <c r="A23" s="117" t="s">
        <v>20</v>
      </c>
      <c r="B23" s="122">
        <v>372</v>
      </c>
      <c r="C23" s="122">
        <v>296</v>
      </c>
      <c r="D23" s="122">
        <v>925</v>
      </c>
      <c r="E23" s="120">
        <v>1103</v>
      </c>
      <c r="F23" s="120">
        <v>1110</v>
      </c>
      <c r="G23" s="122">
        <v>867</v>
      </c>
      <c r="H23" s="122">
        <v>983</v>
      </c>
      <c r="I23" s="122">
        <v>868</v>
      </c>
      <c r="J23" s="122">
        <v>987</v>
      </c>
      <c r="K23" s="120">
        <v>1127</v>
      </c>
      <c r="L23" s="122">
        <v>401</v>
      </c>
      <c r="M23" s="122">
        <v>241</v>
      </c>
      <c r="N23" s="135">
        <v>9280</v>
      </c>
      <c r="O23" s="117" t="s">
        <v>73</v>
      </c>
    </row>
    <row r="24" spans="1:15" x14ac:dyDescent="0.25">
      <c r="A24" s="117" t="s">
        <v>21</v>
      </c>
      <c r="B24" s="120">
        <v>2172</v>
      </c>
      <c r="C24" s="120">
        <v>2685</v>
      </c>
      <c r="D24" s="120">
        <v>7274</v>
      </c>
      <c r="E24" s="120">
        <v>6883</v>
      </c>
      <c r="F24" s="120">
        <v>9282</v>
      </c>
      <c r="G24" s="120">
        <v>8310</v>
      </c>
      <c r="H24" s="120">
        <v>6929</v>
      </c>
      <c r="I24" s="120">
        <v>7190</v>
      </c>
      <c r="J24" s="120">
        <v>9747</v>
      </c>
      <c r="K24" s="120">
        <v>11283</v>
      </c>
      <c r="L24" s="120">
        <v>4071</v>
      </c>
      <c r="M24" s="120">
        <v>1649</v>
      </c>
      <c r="N24" s="135">
        <v>77475</v>
      </c>
      <c r="O24" s="117" t="s">
        <v>74</v>
      </c>
    </row>
    <row r="25" spans="1:15" x14ac:dyDescent="0.25">
      <c r="A25" s="117" t="s">
        <v>13</v>
      </c>
      <c r="B25" s="120">
        <v>3123</v>
      </c>
      <c r="C25" s="120">
        <v>4355</v>
      </c>
      <c r="D25" s="120">
        <v>8429</v>
      </c>
      <c r="E25" s="120">
        <v>6660</v>
      </c>
      <c r="F25" s="120">
        <v>12065</v>
      </c>
      <c r="G25" s="120">
        <v>13690</v>
      </c>
      <c r="H25" s="120">
        <v>14726</v>
      </c>
      <c r="I25" s="120">
        <v>15397</v>
      </c>
      <c r="J25" s="120">
        <v>22653</v>
      </c>
      <c r="K25" s="120">
        <v>16860</v>
      </c>
      <c r="L25" s="120">
        <v>6731</v>
      </c>
      <c r="M25" s="120">
        <v>4875</v>
      </c>
      <c r="N25" s="135">
        <v>129564</v>
      </c>
      <c r="O25" s="117" t="s">
        <v>66</v>
      </c>
    </row>
    <row r="26" spans="1:15" x14ac:dyDescent="0.25">
      <c r="A26" s="117" t="s">
        <v>220</v>
      </c>
      <c r="B26" s="122">
        <v>59</v>
      </c>
      <c r="C26" s="122">
        <v>44</v>
      </c>
      <c r="D26" s="122">
        <v>92</v>
      </c>
      <c r="E26" s="122">
        <v>222</v>
      </c>
      <c r="F26" s="122">
        <v>465</v>
      </c>
      <c r="G26" s="122">
        <v>309</v>
      </c>
      <c r="H26" s="122">
        <v>317</v>
      </c>
      <c r="I26" s="122">
        <v>316</v>
      </c>
      <c r="J26" s="122">
        <v>305</v>
      </c>
      <c r="K26" s="122">
        <v>401</v>
      </c>
      <c r="L26" s="122">
        <v>130</v>
      </c>
      <c r="M26" s="122">
        <v>51</v>
      </c>
      <c r="N26" s="135">
        <v>2711</v>
      </c>
      <c r="O26" s="117" t="s">
        <v>75</v>
      </c>
    </row>
    <row r="27" spans="1:15" x14ac:dyDescent="0.25">
      <c r="A27" s="117" t="s">
        <v>14</v>
      </c>
      <c r="B27" s="120">
        <v>1880</v>
      </c>
      <c r="C27" s="120">
        <v>1140</v>
      </c>
      <c r="D27" s="120">
        <v>2510</v>
      </c>
      <c r="E27" s="120">
        <v>1970</v>
      </c>
      <c r="F27" s="120">
        <v>2410</v>
      </c>
      <c r="G27" s="120">
        <v>2990</v>
      </c>
      <c r="H27" s="120">
        <v>2200</v>
      </c>
      <c r="I27" s="120">
        <v>2870</v>
      </c>
      <c r="J27" s="120">
        <v>5300</v>
      </c>
      <c r="K27" s="120">
        <v>2035</v>
      </c>
      <c r="L27" s="122">
        <v>425</v>
      </c>
      <c r="M27" s="122">
        <v>520</v>
      </c>
      <c r="N27" s="135">
        <v>26250</v>
      </c>
      <c r="O27" s="117" t="s">
        <v>67</v>
      </c>
    </row>
    <row r="28" spans="1:15" x14ac:dyDescent="0.25">
      <c r="A28" s="117" t="s">
        <v>16</v>
      </c>
      <c r="B28" s="120">
        <v>11279</v>
      </c>
      <c r="C28" s="120">
        <v>11768</v>
      </c>
      <c r="D28" s="120">
        <v>25474</v>
      </c>
      <c r="E28" s="120">
        <v>22028</v>
      </c>
      <c r="F28" s="120">
        <v>30591</v>
      </c>
      <c r="G28" s="120">
        <v>27113</v>
      </c>
      <c r="H28" s="120">
        <v>23782</v>
      </c>
      <c r="I28" s="120">
        <v>28262</v>
      </c>
      <c r="J28" s="120">
        <v>30376</v>
      </c>
      <c r="K28" s="120">
        <v>28034</v>
      </c>
      <c r="L28" s="120">
        <v>9145</v>
      </c>
      <c r="M28" s="120">
        <v>7753</v>
      </c>
      <c r="N28" s="135">
        <v>255605</v>
      </c>
      <c r="O28" s="117" t="s">
        <v>69</v>
      </c>
    </row>
    <row r="29" spans="1:15" x14ac:dyDescent="0.25">
      <c r="A29" s="118" t="s">
        <v>221</v>
      </c>
      <c r="B29" s="123">
        <v>84</v>
      </c>
      <c r="C29" s="123">
        <v>71</v>
      </c>
      <c r="D29" s="123">
        <v>204</v>
      </c>
      <c r="E29" s="123">
        <v>320</v>
      </c>
      <c r="F29" s="123">
        <v>245</v>
      </c>
      <c r="G29" s="123">
        <v>157</v>
      </c>
      <c r="H29" s="123">
        <v>177</v>
      </c>
      <c r="I29" s="123">
        <v>187</v>
      </c>
      <c r="J29" s="123">
        <v>257</v>
      </c>
      <c r="K29" s="123">
        <v>138</v>
      </c>
      <c r="L29" s="123">
        <v>179</v>
      </c>
      <c r="M29" s="123">
        <v>124</v>
      </c>
      <c r="N29" s="135">
        <v>2143</v>
      </c>
      <c r="O29" s="118" t="s">
        <v>227</v>
      </c>
    </row>
    <row r="30" spans="1:15" x14ac:dyDescent="0.25">
      <c r="A30" s="117" t="s">
        <v>222</v>
      </c>
      <c r="B30" s="122">
        <v>84</v>
      </c>
      <c r="C30" s="122">
        <v>71</v>
      </c>
      <c r="D30" s="122">
        <v>204</v>
      </c>
      <c r="E30" s="122">
        <v>320</v>
      </c>
      <c r="F30" s="122">
        <v>245</v>
      </c>
      <c r="G30" s="122">
        <v>157</v>
      </c>
      <c r="H30" s="122">
        <v>177</v>
      </c>
      <c r="I30" s="122">
        <v>187</v>
      </c>
      <c r="J30" s="122">
        <v>257</v>
      </c>
      <c r="K30" s="122">
        <v>138</v>
      </c>
      <c r="L30" s="122">
        <v>179</v>
      </c>
      <c r="M30" s="122">
        <v>124</v>
      </c>
      <c r="N30" s="135">
        <v>2143</v>
      </c>
      <c r="O30" s="117" t="s">
        <v>228</v>
      </c>
    </row>
    <row r="31" spans="1:15" x14ac:dyDescent="0.25">
      <c r="A31" s="118" t="s">
        <v>23</v>
      </c>
      <c r="B31" s="119">
        <v>1589</v>
      </c>
      <c r="C31" s="119">
        <v>1551</v>
      </c>
      <c r="D31" s="119">
        <v>8580</v>
      </c>
      <c r="E31" s="119">
        <v>27590</v>
      </c>
      <c r="F31" s="119">
        <v>100946</v>
      </c>
      <c r="G31" s="119">
        <v>125511</v>
      </c>
      <c r="H31" s="119">
        <v>140306</v>
      </c>
      <c r="I31" s="119">
        <v>173967</v>
      </c>
      <c r="J31" s="119">
        <v>178066</v>
      </c>
      <c r="K31" s="119">
        <v>108129</v>
      </c>
      <c r="L31" s="119">
        <v>8481</v>
      </c>
      <c r="M31" s="119">
        <v>2178</v>
      </c>
      <c r="N31" s="135">
        <v>876894</v>
      </c>
      <c r="O31" s="118" t="s">
        <v>76</v>
      </c>
    </row>
    <row r="32" spans="1:15" x14ac:dyDescent="0.25">
      <c r="A32" s="117" t="s">
        <v>223</v>
      </c>
      <c r="B32" s="122">
        <v>67</v>
      </c>
      <c r="C32" s="122">
        <v>83</v>
      </c>
      <c r="D32" s="122">
        <v>158</v>
      </c>
      <c r="E32" s="120">
        <v>2074</v>
      </c>
      <c r="F32" s="120">
        <v>16400</v>
      </c>
      <c r="G32" s="120">
        <v>20900</v>
      </c>
      <c r="H32" s="120">
        <v>23200</v>
      </c>
      <c r="I32" s="120">
        <v>28900</v>
      </c>
      <c r="J32" s="120">
        <v>29600</v>
      </c>
      <c r="K32" s="120">
        <v>16200</v>
      </c>
      <c r="L32" s="122">
        <v>300</v>
      </c>
      <c r="M32" s="122">
        <v>180</v>
      </c>
      <c r="N32" s="135">
        <v>138062</v>
      </c>
      <c r="O32" s="117" t="s">
        <v>80</v>
      </c>
    </row>
    <row r="33" spans="1:15" x14ac:dyDescent="0.25">
      <c r="A33" s="117" t="s">
        <v>24</v>
      </c>
      <c r="B33" s="122">
        <v>244</v>
      </c>
      <c r="C33" s="122">
        <v>123</v>
      </c>
      <c r="D33" s="120">
        <v>1733</v>
      </c>
      <c r="E33" s="120">
        <v>3200</v>
      </c>
      <c r="F33" s="120">
        <v>9300</v>
      </c>
      <c r="G33" s="120">
        <v>11800</v>
      </c>
      <c r="H33" s="120">
        <v>14200</v>
      </c>
      <c r="I33" s="120">
        <v>17300</v>
      </c>
      <c r="J33" s="120">
        <v>20000</v>
      </c>
      <c r="K33" s="120">
        <v>12300</v>
      </c>
      <c r="L33" s="120">
        <v>1100</v>
      </c>
      <c r="M33" s="122">
        <v>300</v>
      </c>
      <c r="N33" s="135">
        <v>91600</v>
      </c>
      <c r="O33" s="117" t="s">
        <v>77</v>
      </c>
    </row>
    <row r="34" spans="1:15" x14ac:dyDescent="0.25">
      <c r="A34" s="118" t="s">
        <v>268</v>
      </c>
      <c r="B34" s="122">
        <v>195</v>
      </c>
      <c r="C34" s="122">
        <v>180</v>
      </c>
      <c r="D34" s="120">
        <v>1052</v>
      </c>
      <c r="E34" s="120">
        <v>3835</v>
      </c>
      <c r="F34" s="120">
        <v>14557</v>
      </c>
      <c r="G34" s="120">
        <v>14894</v>
      </c>
      <c r="H34" s="120">
        <v>15034</v>
      </c>
      <c r="I34" s="120">
        <v>19113</v>
      </c>
      <c r="J34" s="120">
        <v>22806</v>
      </c>
      <c r="K34" s="120">
        <v>14782</v>
      </c>
      <c r="L34" s="122">
        <v>786</v>
      </c>
      <c r="M34" s="122">
        <v>127</v>
      </c>
      <c r="N34" s="135">
        <v>107361</v>
      </c>
      <c r="O34" s="117" t="s">
        <v>79</v>
      </c>
    </row>
    <row r="35" spans="1:15" x14ac:dyDescent="0.25">
      <c r="A35" s="117" t="s">
        <v>28</v>
      </c>
      <c r="B35" s="122">
        <v>131</v>
      </c>
      <c r="C35" s="122">
        <v>100</v>
      </c>
      <c r="D35" s="122">
        <v>155</v>
      </c>
      <c r="E35" s="122">
        <v>910</v>
      </c>
      <c r="F35" s="120">
        <v>9014</v>
      </c>
      <c r="G35" s="120">
        <v>13300</v>
      </c>
      <c r="H35" s="120">
        <v>13580</v>
      </c>
      <c r="I35" s="120">
        <v>17290</v>
      </c>
      <c r="J35" s="120">
        <v>15080</v>
      </c>
      <c r="K35" s="120">
        <v>8100</v>
      </c>
      <c r="L35" s="122">
        <v>295</v>
      </c>
      <c r="M35" s="122">
        <v>158</v>
      </c>
      <c r="N35" s="135">
        <v>78113</v>
      </c>
      <c r="O35" s="117" t="s">
        <v>81</v>
      </c>
    </row>
    <row r="36" spans="1:15" ht="15.6" x14ac:dyDescent="0.25">
      <c r="A36" s="118" t="s">
        <v>25</v>
      </c>
      <c r="B36" s="122">
        <v>952</v>
      </c>
      <c r="C36" s="120">
        <v>1065</v>
      </c>
      <c r="D36" s="120">
        <v>5482</v>
      </c>
      <c r="E36" s="120">
        <v>17571</v>
      </c>
      <c r="F36" s="120">
        <v>51675</v>
      </c>
      <c r="G36" s="120">
        <v>64617</v>
      </c>
      <c r="H36" s="120">
        <v>74292</v>
      </c>
      <c r="I36" s="120">
        <v>91364</v>
      </c>
      <c r="J36" s="120">
        <v>90580</v>
      </c>
      <c r="K36" s="120">
        <v>56747</v>
      </c>
      <c r="L36" s="120">
        <v>6000</v>
      </c>
      <c r="M36" s="120">
        <v>1413</v>
      </c>
      <c r="N36" s="135">
        <v>461758</v>
      </c>
      <c r="O36" s="128" t="s">
        <v>604</v>
      </c>
    </row>
    <row r="37" spans="1:15" x14ac:dyDescent="0.25">
      <c r="A37" s="117" t="s">
        <v>29</v>
      </c>
      <c r="B37" s="122">
        <v>0</v>
      </c>
      <c r="C37" s="122">
        <v>0</v>
      </c>
      <c r="D37" s="122">
        <v>0</v>
      </c>
      <c r="E37" s="122">
        <v>0</v>
      </c>
      <c r="F37" s="122">
        <v>0</v>
      </c>
      <c r="G37" s="122">
        <v>0</v>
      </c>
      <c r="H37" s="122">
        <v>0</v>
      </c>
      <c r="I37" s="122">
        <v>0</v>
      </c>
      <c r="J37" s="122">
        <v>0</v>
      </c>
      <c r="K37" s="122">
        <v>0</v>
      </c>
      <c r="L37" s="122">
        <v>0</v>
      </c>
      <c r="M37" s="122">
        <v>0</v>
      </c>
      <c r="N37" s="137">
        <v>0</v>
      </c>
      <c r="O37" s="117" t="s">
        <v>82</v>
      </c>
    </row>
    <row r="38" spans="1:15" x14ac:dyDescent="0.25">
      <c r="A38" s="118" t="s">
        <v>30</v>
      </c>
      <c r="B38" s="123">
        <v>117</v>
      </c>
      <c r="C38" s="123">
        <v>129</v>
      </c>
      <c r="D38" s="123">
        <v>313</v>
      </c>
      <c r="E38" s="123">
        <v>545</v>
      </c>
      <c r="F38" s="119">
        <v>1129</v>
      </c>
      <c r="G38" s="119">
        <v>1022</v>
      </c>
      <c r="H38" s="119">
        <v>1811</v>
      </c>
      <c r="I38" s="119">
        <v>2928</v>
      </c>
      <c r="J38" s="123">
        <v>577</v>
      </c>
      <c r="K38" s="123">
        <v>725</v>
      </c>
      <c r="L38" s="123">
        <v>208</v>
      </c>
      <c r="M38" s="123">
        <v>74</v>
      </c>
      <c r="N38" s="135">
        <v>9578</v>
      </c>
      <c r="O38" s="118" t="s">
        <v>83</v>
      </c>
    </row>
    <row r="39" spans="1:15" x14ac:dyDescent="0.25">
      <c r="A39" s="117" t="s">
        <v>269</v>
      </c>
      <c r="B39" s="122">
        <v>117</v>
      </c>
      <c r="C39" s="122">
        <v>129</v>
      </c>
      <c r="D39" s="122">
        <v>313</v>
      </c>
      <c r="E39" s="122">
        <v>545</v>
      </c>
      <c r="F39" s="122">
        <v>838</v>
      </c>
      <c r="G39" s="122">
        <v>455</v>
      </c>
      <c r="H39" s="122">
        <v>245</v>
      </c>
      <c r="I39" s="122">
        <v>541</v>
      </c>
      <c r="J39" s="122">
        <v>262</v>
      </c>
      <c r="K39" s="122">
        <v>725</v>
      </c>
      <c r="L39" s="122">
        <v>191</v>
      </c>
      <c r="M39" s="122">
        <v>74</v>
      </c>
      <c r="N39" s="135">
        <v>4435</v>
      </c>
      <c r="O39" s="117" t="s">
        <v>85</v>
      </c>
    </row>
    <row r="40" spans="1:15" x14ac:dyDescent="0.25">
      <c r="A40" s="117" t="s">
        <v>31</v>
      </c>
      <c r="B40" s="122">
        <v>0</v>
      </c>
      <c r="C40" s="122">
        <v>0</v>
      </c>
      <c r="D40" s="122">
        <v>0</v>
      </c>
      <c r="E40" s="122">
        <v>0</v>
      </c>
      <c r="F40" s="122">
        <v>291</v>
      </c>
      <c r="G40" s="122">
        <v>567</v>
      </c>
      <c r="H40" s="120">
        <v>1566</v>
      </c>
      <c r="I40" s="120">
        <v>2387</v>
      </c>
      <c r="J40" s="122">
        <v>315</v>
      </c>
      <c r="K40" s="122">
        <v>0</v>
      </c>
      <c r="L40" s="122">
        <v>17</v>
      </c>
      <c r="M40" s="122">
        <v>0</v>
      </c>
      <c r="N40" s="135">
        <v>5143</v>
      </c>
      <c r="O40" s="117" t="s">
        <v>206</v>
      </c>
    </row>
    <row r="41" spans="1:15" x14ac:dyDescent="0.25">
      <c r="A41" s="118" t="s">
        <v>33</v>
      </c>
      <c r="B41" s="123">
        <v>0</v>
      </c>
      <c r="C41" s="123">
        <v>0</v>
      </c>
      <c r="D41" s="123">
        <v>0</v>
      </c>
      <c r="E41" s="123">
        <v>0</v>
      </c>
      <c r="F41" s="119">
        <v>1102</v>
      </c>
      <c r="G41" s="119">
        <v>1196</v>
      </c>
      <c r="H41" s="119">
        <v>1911</v>
      </c>
      <c r="I41" s="119">
        <v>3685</v>
      </c>
      <c r="J41" s="119">
        <v>2194</v>
      </c>
      <c r="K41" s="123">
        <v>765</v>
      </c>
      <c r="L41" s="123">
        <v>0</v>
      </c>
      <c r="M41" s="123">
        <v>0</v>
      </c>
      <c r="N41" s="135">
        <v>10853</v>
      </c>
      <c r="O41" s="118" t="s">
        <v>86</v>
      </c>
    </row>
    <row r="42" spans="1:15" x14ac:dyDescent="0.25">
      <c r="A42" s="117" t="s">
        <v>34</v>
      </c>
      <c r="B42" s="122">
        <v>0</v>
      </c>
      <c r="C42" s="122">
        <v>0</v>
      </c>
      <c r="D42" s="122">
        <v>0</v>
      </c>
      <c r="E42" s="122">
        <v>0</v>
      </c>
      <c r="F42" s="120">
        <v>1102</v>
      </c>
      <c r="G42" s="120">
        <v>1196</v>
      </c>
      <c r="H42" s="120">
        <v>1911</v>
      </c>
      <c r="I42" s="120">
        <v>3685</v>
      </c>
      <c r="J42" s="120">
        <v>2194</v>
      </c>
      <c r="K42" s="122">
        <v>765</v>
      </c>
      <c r="L42" s="122">
        <v>0</v>
      </c>
      <c r="M42" s="122">
        <v>0</v>
      </c>
      <c r="N42" s="135">
        <v>10853</v>
      </c>
      <c r="O42" s="117" t="s">
        <v>87</v>
      </c>
    </row>
    <row r="43" spans="1:15" x14ac:dyDescent="0.25">
      <c r="A43" s="118" t="s">
        <v>35</v>
      </c>
      <c r="B43" s="119">
        <v>8849</v>
      </c>
      <c r="C43" s="119">
        <v>8431</v>
      </c>
      <c r="D43" s="119">
        <v>27941</v>
      </c>
      <c r="E43" s="119">
        <v>40412</v>
      </c>
      <c r="F43" s="119">
        <v>63671</v>
      </c>
      <c r="G43" s="119">
        <v>56077</v>
      </c>
      <c r="H43" s="119">
        <v>61969</v>
      </c>
      <c r="I43" s="119">
        <v>80282</v>
      </c>
      <c r="J43" s="119">
        <v>64920</v>
      </c>
      <c r="K43" s="119">
        <v>56824</v>
      </c>
      <c r="L43" s="119">
        <v>16384</v>
      </c>
      <c r="M43" s="119">
        <v>5658</v>
      </c>
      <c r="N43" s="135">
        <v>491418</v>
      </c>
      <c r="O43" s="118" t="s">
        <v>88</v>
      </c>
    </row>
    <row r="44" spans="1:15" x14ac:dyDescent="0.25">
      <c r="A44" s="117" t="s">
        <v>225</v>
      </c>
      <c r="B44" s="120">
        <v>8033</v>
      </c>
      <c r="C44" s="120">
        <v>8164</v>
      </c>
      <c r="D44" s="120">
        <v>26350</v>
      </c>
      <c r="E44" s="120">
        <v>37671</v>
      </c>
      <c r="F44" s="120">
        <v>58982</v>
      </c>
      <c r="G44" s="120">
        <v>51582</v>
      </c>
      <c r="H44" s="120">
        <v>55510</v>
      </c>
      <c r="I44" s="120">
        <v>70344</v>
      </c>
      <c r="J44" s="120">
        <v>58745</v>
      </c>
      <c r="K44" s="120">
        <v>51803</v>
      </c>
      <c r="L44" s="120">
        <v>15221</v>
      </c>
      <c r="M44" s="120">
        <v>4401</v>
      </c>
      <c r="N44" s="135">
        <v>446806</v>
      </c>
      <c r="O44" s="117" t="s">
        <v>89</v>
      </c>
    </row>
    <row r="45" spans="1:15" x14ac:dyDescent="0.25">
      <c r="A45" s="117" t="s">
        <v>327</v>
      </c>
      <c r="B45" s="122">
        <v>0</v>
      </c>
      <c r="C45" s="122">
        <v>0</v>
      </c>
      <c r="D45" s="122">
        <v>0</v>
      </c>
      <c r="E45" s="122">
        <v>206</v>
      </c>
      <c r="F45" s="120">
        <v>1703</v>
      </c>
      <c r="G45" s="120">
        <v>1712</v>
      </c>
      <c r="H45" s="120">
        <v>2130</v>
      </c>
      <c r="I45" s="120">
        <v>2938</v>
      </c>
      <c r="J45" s="120">
        <v>2044</v>
      </c>
      <c r="K45" s="120">
        <v>1302</v>
      </c>
      <c r="L45" s="122">
        <v>100</v>
      </c>
      <c r="M45" s="122">
        <v>121</v>
      </c>
      <c r="N45" s="135">
        <v>12256</v>
      </c>
      <c r="O45" s="117" t="s">
        <v>606</v>
      </c>
    </row>
    <row r="46" spans="1:15" x14ac:dyDescent="0.25">
      <c r="A46" s="117" t="s">
        <v>37</v>
      </c>
      <c r="B46" s="122">
        <v>816</v>
      </c>
      <c r="C46" s="122">
        <v>267</v>
      </c>
      <c r="D46" s="120">
        <v>1591</v>
      </c>
      <c r="E46" s="120">
        <v>2535</v>
      </c>
      <c r="F46" s="120">
        <v>2986</v>
      </c>
      <c r="G46" s="120">
        <v>2783</v>
      </c>
      <c r="H46" s="120">
        <v>4329</v>
      </c>
      <c r="I46" s="120">
        <v>7000</v>
      </c>
      <c r="J46" s="120">
        <v>4131</v>
      </c>
      <c r="K46" s="120">
        <v>3719</v>
      </c>
      <c r="L46" s="120">
        <v>1063</v>
      </c>
      <c r="M46" s="120">
        <v>1136</v>
      </c>
      <c r="N46" s="135">
        <v>32356</v>
      </c>
      <c r="O46" s="117" t="s">
        <v>90</v>
      </c>
    </row>
    <row r="47" spans="1:15" x14ac:dyDescent="0.25">
      <c r="A47" s="118" t="s">
        <v>38</v>
      </c>
      <c r="B47" s="119">
        <v>5876</v>
      </c>
      <c r="C47" s="119">
        <v>2370</v>
      </c>
      <c r="D47" s="119">
        <v>7807</v>
      </c>
      <c r="E47" s="119">
        <v>9022</v>
      </c>
      <c r="F47" s="119">
        <v>12381</v>
      </c>
      <c r="G47" s="119">
        <v>13220</v>
      </c>
      <c r="H47" s="119">
        <v>15725</v>
      </c>
      <c r="I47" s="119">
        <v>21429</v>
      </c>
      <c r="J47" s="119">
        <v>17435</v>
      </c>
      <c r="K47" s="119">
        <v>17448</v>
      </c>
      <c r="L47" s="119">
        <v>6642</v>
      </c>
      <c r="M47" s="119">
        <v>4381</v>
      </c>
      <c r="N47" s="135">
        <v>133736</v>
      </c>
      <c r="O47" s="118" t="s">
        <v>91</v>
      </c>
    </row>
    <row r="48" spans="1:15" x14ac:dyDescent="0.25">
      <c r="A48" s="117" t="s">
        <v>226</v>
      </c>
      <c r="B48" s="122">
        <v>721</v>
      </c>
      <c r="C48" s="122">
        <v>261</v>
      </c>
      <c r="D48" s="122">
        <v>514</v>
      </c>
      <c r="E48" s="122">
        <v>630</v>
      </c>
      <c r="F48" s="120">
        <v>1176</v>
      </c>
      <c r="G48" s="120">
        <v>1007</v>
      </c>
      <c r="H48" s="120">
        <v>1574</v>
      </c>
      <c r="I48" s="120">
        <v>2928</v>
      </c>
      <c r="J48" s="120">
        <v>1555</v>
      </c>
      <c r="K48" s="120">
        <v>1853</v>
      </c>
      <c r="L48" s="122">
        <v>706</v>
      </c>
      <c r="M48" s="122">
        <v>533</v>
      </c>
      <c r="N48" s="135">
        <v>13458</v>
      </c>
      <c r="O48" s="117" t="s">
        <v>92</v>
      </c>
    </row>
    <row r="49" spans="1:15" x14ac:dyDescent="0.25">
      <c r="A49" s="117" t="s">
        <v>40</v>
      </c>
      <c r="B49" s="120">
        <v>5155</v>
      </c>
      <c r="C49" s="120">
        <v>2109</v>
      </c>
      <c r="D49" s="120">
        <v>7293</v>
      </c>
      <c r="E49" s="120">
        <v>8392</v>
      </c>
      <c r="F49" s="120">
        <v>11205</v>
      </c>
      <c r="G49" s="120">
        <v>12213</v>
      </c>
      <c r="H49" s="120">
        <v>14151</v>
      </c>
      <c r="I49" s="120">
        <v>18501</v>
      </c>
      <c r="J49" s="120">
        <v>15880</v>
      </c>
      <c r="K49" s="120">
        <v>15595</v>
      </c>
      <c r="L49" s="120">
        <v>5936</v>
      </c>
      <c r="M49" s="120">
        <v>3848</v>
      </c>
      <c r="N49" s="135">
        <v>120278</v>
      </c>
      <c r="O49" s="117" t="s">
        <v>93</v>
      </c>
    </row>
    <row r="50" spans="1:15" x14ac:dyDescent="0.25">
      <c r="A50" s="118" t="s">
        <v>94</v>
      </c>
      <c r="B50" s="119">
        <v>4195</v>
      </c>
      <c r="C50" s="119">
        <v>3243</v>
      </c>
      <c r="D50" s="119">
        <v>19936</v>
      </c>
      <c r="E50" s="119">
        <v>64103</v>
      </c>
      <c r="F50" s="119">
        <v>112028</v>
      </c>
      <c r="G50" s="119">
        <v>126888</v>
      </c>
      <c r="H50" s="119">
        <v>153849</v>
      </c>
      <c r="I50" s="119">
        <v>187866</v>
      </c>
      <c r="J50" s="119">
        <v>163103</v>
      </c>
      <c r="K50" s="119">
        <v>117572</v>
      </c>
      <c r="L50" s="119">
        <v>10024</v>
      </c>
      <c r="M50" s="119">
        <v>3665</v>
      </c>
      <c r="N50" s="135">
        <v>966472</v>
      </c>
      <c r="O50" s="118" t="s">
        <v>137</v>
      </c>
    </row>
    <row r="51" spans="1:15" x14ac:dyDescent="0.25">
      <c r="A51" s="117" t="s">
        <v>230</v>
      </c>
      <c r="B51" s="122">
        <v>89</v>
      </c>
      <c r="C51" s="122">
        <v>93</v>
      </c>
      <c r="D51" s="122">
        <v>747</v>
      </c>
      <c r="E51" s="120">
        <v>1084</v>
      </c>
      <c r="F51" s="120">
        <v>1686</v>
      </c>
      <c r="G51" s="120">
        <v>1289</v>
      </c>
      <c r="H51" s="120">
        <v>1826</v>
      </c>
      <c r="I51" s="120">
        <v>2025</v>
      </c>
      <c r="J51" s="120">
        <v>1926</v>
      </c>
      <c r="K51" s="120">
        <v>1778</v>
      </c>
      <c r="L51" s="122">
        <v>173</v>
      </c>
      <c r="M51" s="122">
        <v>49</v>
      </c>
      <c r="N51" s="135">
        <v>12765</v>
      </c>
      <c r="O51" s="117" t="s">
        <v>143</v>
      </c>
    </row>
    <row r="52" spans="1:15" x14ac:dyDescent="0.25">
      <c r="A52" s="117" t="s">
        <v>231</v>
      </c>
      <c r="B52" s="122">
        <v>507</v>
      </c>
      <c r="C52" s="122">
        <v>271</v>
      </c>
      <c r="D52" s="120">
        <v>2606</v>
      </c>
      <c r="E52" s="120">
        <v>7535</v>
      </c>
      <c r="F52" s="120">
        <v>14941</v>
      </c>
      <c r="G52" s="120">
        <v>13165</v>
      </c>
      <c r="H52" s="120">
        <v>12728</v>
      </c>
      <c r="I52" s="120">
        <v>15577</v>
      </c>
      <c r="J52" s="120">
        <v>16239</v>
      </c>
      <c r="K52" s="120">
        <v>12147</v>
      </c>
      <c r="L52" s="120">
        <v>1385</v>
      </c>
      <c r="M52" s="122">
        <v>223</v>
      </c>
      <c r="N52" s="135">
        <v>97324</v>
      </c>
      <c r="O52" s="117" t="s">
        <v>141</v>
      </c>
    </row>
    <row r="53" spans="1:15" x14ac:dyDescent="0.25">
      <c r="A53" s="118" t="s">
        <v>232</v>
      </c>
      <c r="B53" s="120">
        <v>2961</v>
      </c>
      <c r="C53" s="120">
        <v>2313</v>
      </c>
      <c r="D53" s="120">
        <v>12804</v>
      </c>
      <c r="E53" s="120">
        <v>40458</v>
      </c>
      <c r="F53" s="120">
        <v>68378</v>
      </c>
      <c r="G53" s="120">
        <v>85967</v>
      </c>
      <c r="H53" s="120">
        <v>109322</v>
      </c>
      <c r="I53" s="120">
        <v>131943</v>
      </c>
      <c r="J53" s="120">
        <v>111043</v>
      </c>
      <c r="K53" s="120">
        <v>79438</v>
      </c>
      <c r="L53" s="120">
        <v>5984</v>
      </c>
      <c r="M53" s="120">
        <v>2731</v>
      </c>
      <c r="N53" s="135">
        <v>653342</v>
      </c>
      <c r="O53" s="117" t="s">
        <v>138</v>
      </c>
    </row>
    <row r="54" spans="1:15" x14ac:dyDescent="0.25">
      <c r="A54" s="117" t="s">
        <v>233</v>
      </c>
      <c r="B54" s="122">
        <v>199</v>
      </c>
      <c r="C54" s="122">
        <v>178</v>
      </c>
      <c r="D54" s="122">
        <v>702</v>
      </c>
      <c r="E54" s="120">
        <v>4337</v>
      </c>
      <c r="F54" s="120">
        <v>7665</v>
      </c>
      <c r="G54" s="120">
        <v>6293</v>
      </c>
      <c r="H54" s="120">
        <v>7504</v>
      </c>
      <c r="I54" s="120">
        <v>8833</v>
      </c>
      <c r="J54" s="120">
        <v>7509</v>
      </c>
      <c r="K54" s="120">
        <v>5492</v>
      </c>
      <c r="L54" s="122">
        <v>499</v>
      </c>
      <c r="M54" s="122">
        <v>202</v>
      </c>
      <c r="N54" s="135">
        <v>49413</v>
      </c>
      <c r="O54" s="117" t="s">
        <v>144</v>
      </c>
    </row>
    <row r="55" spans="1:15" x14ac:dyDescent="0.25">
      <c r="A55" s="117" t="s">
        <v>102</v>
      </c>
      <c r="B55" s="122">
        <v>0</v>
      </c>
      <c r="C55" s="122">
        <v>0</v>
      </c>
      <c r="D55" s="122">
        <v>0</v>
      </c>
      <c r="E55" s="122">
        <v>0</v>
      </c>
      <c r="F55" s="122">
        <v>0</v>
      </c>
      <c r="G55" s="122">
        <v>0</v>
      </c>
      <c r="H55" s="122">
        <v>0</v>
      </c>
      <c r="I55" s="122">
        <v>0</v>
      </c>
      <c r="J55" s="122">
        <v>0</v>
      </c>
      <c r="K55" s="122">
        <v>0</v>
      </c>
      <c r="L55" s="122">
        <v>0</v>
      </c>
      <c r="M55" s="122">
        <v>0</v>
      </c>
      <c r="N55" s="137">
        <v>0</v>
      </c>
      <c r="O55" s="117" t="s">
        <v>145</v>
      </c>
    </row>
    <row r="56" spans="1:15" x14ac:dyDescent="0.25">
      <c r="A56" s="117" t="s">
        <v>234</v>
      </c>
      <c r="B56" s="122">
        <v>0</v>
      </c>
      <c r="C56" s="122">
        <v>0</v>
      </c>
      <c r="D56" s="122">
        <v>100</v>
      </c>
      <c r="E56" s="122">
        <v>200</v>
      </c>
      <c r="F56" s="122">
        <v>300</v>
      </c>
      <c r="G56" s="122">
        <v>300</v>
      </c>
      <c r="H56" s="122">
        <v>200</v>
      </c>
      <c r="I56" s="122">
        <v>200</v>
      </c>
      <c r="J56" s="122">
        <v>336</v>
      </c>
      <c r="K56" s="122">
        <v>300</v>
      </c>
      <c r="L56" s="122">
        <v>100</v>
      </c>
      <c r="M56" s="122">
        <v>0</v>
      </c>
      <c r="N56" s="135">
        <v>2036</v>
      </c>
      <c r="O56" s="117" t="s">
        <v>139</v>
      </c>
    </row>
    <row r="57" spans="1:15" x14ac:dyDescent="0.25">
      <c r="A57" s="118" t="s">
        <v>235</v>
      </c>
      <c r="B57" s="122">
        <v>439</v>
      </c>
      <c r="C57" s="122">
        <v>388</v>
      </c>
      <c r="D57" s="120">
        <v>2808</v>
      </c>
      <c r="E57" s="120">
        <v>10214</v>
      </c>
      <c r="F57" s="120">
        <v>17868</v>
      </c>
      <c r="G57" s="120">
        <v>17734</v>
      </c>
      <c r="H57" s="120">
        <v>19669</v>
      </c>
      <c r="I57" s="120">
        <v>25488</v>
      </c>
      <c r="J57" s="120">
        <v>23230</v>
      </c>
      <c r="K57" s="120">
        <v>15962</v>
      </c>
      <c r="L57" s="120">
        <v>1183</v>
      </c>
      <c r="M57" s="122">
        <v>365</v>
      </c>
      <c r="N57" s="135">
        <v>135348</v>
      </c>
      <c r="O57" s="117" t="s">
        <v>142</v>
      </c>
    </row>
    <row r="58" spans="1:15" x14ac:dyDescent="0.25">
      <c r="A58" s="117" t="s">
        <v>236</v>
      </c>
      <c r="B58" s="122">
        <v>0</v>
      </c>
      <c r="C58" s="122">
        <v>0</v>
      </c>
      <c r="D58" s="122">
        <v>169</v>
      </c>
      <c r="E58" s="122">
        <v>275</v>
      </c>
      <c r="F58" s="120">
        <v>1190</v>
      </c>
      <c r="G58" s="120">
        <v>2140</v>
      </c>
      <c r="H58" s="120">
        <v>2600</v>
      </c>
      <c r="I58" s="120">
        <v>3800</v>
      </c>
      <c r="J58" s="120">
        <v>2820</v>
      </c>
      <c r="K58" s="120">
        <v>2455</v>
      </c>
      <c r="L58" s="122">
        <v>700</v>
      </c>
      <c r="M58" s="122">
        <v>95</v>
      </c>
      <c r="N58" s="135">
        <v>16244</v>
      </c>
      <c r="O58" s="117" t="s">
        <v>140</v>
      </c>
    </row>
    <row r="59" spans="1:15" x14ac:dyDescent="0.25">
      <c r="A59" s="118" t="s">
        <v>103</v>
      </c>
      <c r="B59" s="119">
        <v>1077</v>
      </c>
      <c r="C59" s="123">
        <v>179</v>
      </c>
      <c r="D59" s="119">
        <v>1920</v>
      </c>
      <c r="E59" s="119">
        <v>3453</v>
      </c>
      <c r="F59" s="119">
        <v>4266</v>
      </c>
      <c r="G59" s="119">
        <v>3613</v>
      </c>
      <c r="H59" s="119">
        <v>5552</v>
      </c>
      <c r="I59" s="119">
        <v>7446</v>
      </c>
      <c r="J59" s="119">
        <v>4906</v>
      </c>
      <c r="K59" s="119">
        <v>3501</v>
      </c>
      <c r="L59" s="119">
        <v>1209</v>
      </c>
      <c r="M59" s="119">
        <v>1079</v>
      </c>
      <c r="N59" s="135">
        <v>38201</v>
      </c>
      <c r="O59" s="118" t="s">
        <v>146</v>
      </c>
    </row>
    <row r="60" spans="1:15" x14ac:dyDescent="0.25">
      <c r="A60" s="117" t="s">
        <v>237</v>
      </c>
      <c r="B60" s="120">
        <v>1077</v>
      </c>
      <c r="C60" s="122">
        <v>179</v>
      </c>
      <c r="D60" s="120">
        <v>1920</v>
      </c>
      <c r="E60" s="120">
        <v>3453</v>
      </c>
      <c r="F60" s="120">
        <v>4266</v>
      </c>
      <c r="G60" s="120">
        <v>3613</v>
      </c>
      <c r="H60" s="120">
        <v>5552</v>
      </c>
      <c r="I60" s="120">
        <v>7446</v>
      </c>
      <c r="J60" s="120">
        <v>4906</v>
      </c>
      <c r="K60" s="120">
        <v>3501</v>
      </c>
      <c r="L60" s="120">
        <v>1209</v>
      </c>
      <c r="M60" s="120">
        <v>1079</v>
      </c>
      <c r="N60" s="135">
        <v>38201</v>
      </c>
      <c r="O60" s="117" t="s">
        <v>147</v>
      </c>
    </row>
    <row r="61" spans="1:15" x14ac:dyDescent="0.25">
      <c r="A61" s="118" t="s">
        <v>105</v>
      </c>
      <c r="B61" s="123">
        <v>600</v>
      </c>
      <c r="C61" s="123">
        <v>400</v>
      </c>
      <c r="D61" s="119">
        <v>1900</v>
      </c>
      <c r="E61" s="119">
        <v>2800</v>
      </c>
      <c r="F61" s="119">
        <v>4400</v>
      </c>
      <c r="G61" s="119">
        <v>3700</v>
      </c>
      <c r="H61" s="119">
        <v>4500</v>
      </c>
      <c r="I61" s="119">
        <v>4900</v>
      </c>
      <c r="J61" s="119">
        <v>6600</v>
      </c>
      <c r="K61" s="119">
        <v>5400</v>
      </c>
      <c r="L61" s="119">
        <v>3500</v>
      </c>
      <c r="M61" s="119">
        <v>1000</v>
      </c>
      <c r="N61" s="135">
        <v>39700</v>
      </c>
      <c r="O61" s="118" t="s">
        <v>148</v>
      </c>
    </row>
    <row r="62" spans="1:15" x14ac:dyDescent="0.25">
      <c r="A62" s="117" t="s">
        <v>238</v>
      </c>
      <c r="B62" s="122">
        <v>600</v>
      </c>
      <c r="C62" s="122">
        <v>400</v>
      </c>
      <c r="D62" s="120">
        <v>1900</v>
      </c>
      <c r="E62" s="120">
        <v>2800</v>
      </c>
      <c r="F62" s="120">
        <v>4400</v>
      </c>
      <c r="G62" s="120">
        <v>3700</v>
      </c>
      <c r="H62" s="120">
        <v>4500</v>
      </c>
      <c r="I62" s="120">
        <v>4900</v>
      </c>
      <c r="J62" s="120">
        <v>6600</v>
      </c>
      <c r="K62" s="120">
        <v>5400</v>
      </c>
      <c r="L62" s="120">
        <v>3500</v>
      </c>
      <c r="M62" s="120">
        <v>1000</v>
      </c>
      <c r="N62" s="135">
        <v>39700</v>
      </c>
      <c r="O62" s="103" t="s">
        <v>652</v>
      </c>
    </row>
    <row r="63" spans="1:15" x14ac:dyDescent="0.25">
      <c r="A63" s="118" t="s">
        <v>107</v>
      </c>
      <c r="B63" s="123">
        <v>0</v>
      </c>
      <c r="C63" s="123">
        <v>0</v>
      </c>
      <c r="D63" s="123">
        <v>0</v>
      </c>
      <c r="E63" s="119">
        <v>4326</v>
      </c>
      <c r="F63" s="119">
        <v>10856</v>
      </c>
      <c r="G63" s="119">
        <v>10134</v>
      </c>
      <c r="H63" s="119">
        <v>12969</v>
      </c>
      <c r="I63" s="119">
        <v>19488</v>
      </c>
      <c r="J63" s="119">
        <v>13676</v>
      </c>
      <c r="K63" s="119">
        <v>6181</v>
      </c>
      <c r="L63" s="123">
        <v>0</v>
      </c>
      <c r="M63" s="123">
        <v>0</v>
      </c>
      <c r="N63" s="135">
        <v>77630</v>
      </c>
      <c r="O63" s="130" t="s">
        <v>149</v>
      </c>
    </row>
    <row r="64" spans="1:15" x14ac:dyDescent="0.25">
      <c r="A64" s="117" t="s">
        <v>292</v>
      </c>
      <c r="B64" s="122">
        <v>0</v>
      </c>
      <c r="C64" s="122">
        <v>0</v>
      </c>
      <c r="D64" s="122">
        <v>0</v>
      </c>
      <c r="E64" s="122">
        <v>0</v>
      </c>
      <c r="F64" s="122">
        <v>0</v>
      </c>
      <c r="G64" s="122">
        <v>0</v>
      </c>
      <c r="H64" s="122">
        <v>0</v>
      </c>
      <c r="I64" s="122">
        <v>0</v>
      </c>
      <c r="J64" s="122">
        <v>0</v>
      </c>
      <c r="K64" s="122">
        <v>0</v>
      </c>
      <c r="L64" s="122">
        <v>0</v>
      </c>
      <c r="M64" s="122">
        <v>0</v>
      </c>
      <c r="N64" s="137">
        <v>0</v>
      </c>
      <c r="O64" s="102" t="s">
        <v>603</v>
      </c>
    </row>
    <row r="65" spans="1:15" x14ac:dyDescent="0.25">
      <c r="A65" s="117" t="s">
        <v>108</v>
      </c>
      <c r="B65" s="122">
        <v>0</v>
      </c>
      <c r="C65" s="122">
        <v>0</v>
      </c>
      <c r="D65" s="122">
        <v>0</v>
      </c>
      <c r="E65" s="120">
        <v>4326</v>
      </c>
      <c r="F65" s="120">
        <v>10856</v>
      </c>
      <c r="G65" s="120">
        <v>10134</v>
      </c>
      <c r="H65" s="120">
        <v>12969</v>
      </c>
      <c r="I65" s="120">
        <v>19488</v>
      </c>
      <c r="J65" s="120">
        <v>13676</v>
      </c>
      <c r="K65" s="120">
        <v>6181</v>
      </c>
      <c r="L65" s="122">
        <v>0</v>
      </c>
      <c r="M65" s="122">
        <v>0</v>
      </c>
      <c r="N65" s="135">
        <v>77630</v>
      </c>
      <c r="O65" s="129" t="s">
        <v>150</v>
      </c>
    </row>
    <row r="66" spans="1:15" x14ac:dyDescent="0.25">
      <c r="A66" s="118" t="s">
        <v>239</v>
      </c>
      <c r="B66" s="123">
        <v>493</v>
      </c>
      <c r="C66" s="123">
        <v>463</v>
      </c>
      <c r="D66" s="123">
        <v>953</v>
      </c>
      <c r="E66" s="119">
        <v>2101</v>
      </c>
      <c r="F66" s="119">
        <v>2739</v>
      </c>
      <c r="G66" s="119">
        <v>1435</v>
      </c>
      <c r="H66" s="123">
        <v>895</v>
      </c>
      <c r="I66" s="119">
        <v>2219</v>
      </c>
      <c r="J66" s="119">
        <v>1711</v>
      </c>
      <c r="K66" s="119">
        <v>1385</v>
      </c>
      <c r="L66" s="123">
        <v>770</v>
      </c>
      <c r="M66" s="123">
        <v>645</v>
      </c>
      <c r="N66" s="135">
        <v>15809</v>
      </c>
      <c r="O66" s="130" t="s">
        <v>252</v>
      </c>
    </row>
    <row r="67" spans="1:15" x14ac:dyDescent="0.25">
      <c r="A67" s="117" t="s">
        <v>240</v>
      </c>
      <c r="B67" s="122">
        <v>493</v>
      </c>
      <c r="C67" s="122">
        <v>463</v>
      </c>
      <c r="D67" s="122">
        <v>953</v>
      </c>
      <c r="E67" s="120">
        <v>2101</v>
      </c>
      <c r="F67" s="120">
        <v>2739</v>
      </c>
      <c r="G67" s="120">
        <v>1435</v>
      </c>
      <c r="H67" s="122">
        <v>895</v>
      </c>
      <c r="I67" s="120">
        <v>2219</v>
      </c>
      <c r="J67" s="120">
        <v>1711</v>
      </c>
      <c r="K67" s="120">
        <v>1385</v>
      </c>
      <c r="L67" s="122">
        <v>770</v>
      </c>
      <c r="M67" s="122">
        <v>645</v>
      </c>
      <c r="N67" s="135">
        <v>15809</v>
      </c>
      <c r="O67" s="129" t="s">
        <v>253</v>
      </c>
    </row>
    <row r="68" spans="1:15" x14ac:dyDescent="0.25">
      <c r="A68" s="118" t="s">
        <v>109</v>
      </c>
      <c r="B68" s="119">
        <v>5332</v>
      </c>
      <c r="C68" s="119">
        <v>4796</v>
      </c>
      <c r="D68" s="119">
        <v>15466</v>
      </c>
      <c r="E68" s="119">
        <v>22372</v>
      </c>
      <c r="F68" s="119">
        <v>25046</v>
      </c>
      <c r="G68" s="119">
        <v>19947</v>
      </c>
      <c r="H68" s="119">
        <v>19409</v>
      </c>
      <c r="I68" s="119">
        <v>22081</v>
      </c>
      <c r="J68" s="119">
        <v>25201</v>
      </c>
      <c r="K68" s="119">
        <v>27009</v>
      </c>
      <c r="L68" s="119">
        <v>10742</v>
      </c>
      <c r="M68" s="119">
        <v>3200</v>
      </c>
      <c r="N68" s="135">
        <v>200601</v>
      </c>
      <c r="O68" s="130" t="s">
        <v>151</v>
      </c>
    </row>
    <row r="69" spans="1:15" x14ac:dyDescent="0.25">
      <c r="A69" s="118" t="s">
        <v>241</v>
      </c>
      <c r="B69" s="120">
        <v>4355</v>
      </c>
      <c r="C69" s="120">
        <v>4087</v>
      </c>
      <c r="D69" s="120">
        <v>13268</v>
      </c>
      <c r="E69" s="120">
        <v>19632</v>
      </c>
      <c r="F69" s="120">
        <v>21684</v>
      </c>
      <c r="G69" s="120">
        <v>17686</v>
      </c>
      <c r="H69" s="120">
        <v>16975</v>
      </c>
      <c r="I69" s="120">
        <v>19254</v>
      </c>
      <c r="J69" s="120">
        <v>21725</v>
      </c>
      <c r="K69" s="120">
        <v>23431</v>
      </c>
      <c r="L69" s="120">
        <v>9510</v>
      </c>
      <c r="M69" s="120">
        <v>2539</v>
      </c>
      <c r="N69" s="135">
        <v>174146</v>
      </c>
      <c r="O69" s="129" t="s">
        <v>152</v>
      </c>
    </row>
    <row r="70" spans="1:15" x14ac:dyDescent="0.25">
      <c r="A70" s="117" t="s">
        <v>112</v>
      </c>
      <c r="B70" s="122">
        <v>674</v>
      </c>
      <c r="C70" s="122">
        <v>548</v>
      </c>
      <c r="D70" s="120">
        <v>1447</v>
      </c>
      <c r="E70" s="120">
        <v>1898</v>
      </c>
      <c r="F70" s="120">
        <v>1960</v>
      </c>
      <c r="G70" s="120">
        <v>1427</v>
      </c>
      <c r="H70" s="120">
        <v>1988</v>
      </c>
      <c r="I70" s="120">
        <v>1956</v>
      </c>
      <c r="J70" s="120">
        <v>2516</v>
      </c>
      <c r="K70" s="120">
        <v>2344</v>
      </c>
      <c r="L70" s="122">
        <v>839</v>
      </c>
      <c r="M70" s="122">
        <v>428</v>
      </c>
      <c r="N70" s="135">
        <v>18025</v>
      </c>
      <c r="O70" s="129" t="s">
        <v>154</v>
      </c>
    </row>
    <row r="71" spans="1:15" x14ac:dyDescent="0.25">
      <c r="A71" s="117" t="s">
        <v>328</v>
      </c>
      <c r="B71" s="122">
        <v>0</v>
      </c>
      <c r="C71" s="122">
        <v>0</v>
      </c>
      <c r="D71" s="122">
        <v>0</v>
      </c>
      <c r="E71" s="122">
        <v>0</v>
      </c>
      <c r="F71" s="122">
        <v>0</v>
      </c>
      <c r="G71" s="122">
        <v>0</v>
      </c>
      <c r="H71" s="122">
        <v>0</v>
      </c>
      <c r="I71" s="122">
        <v>0</v>
      </c>
      <c r="J71" s="122">
        <v>0</v>
      </c>
      <c r="K71" s="122">
        <v>0</v>
      </c>
      <c r="L71" s="122">
        <v>0</v>
      </c>
      <c r="M71" s="122">
        <v>0</v>
      </c>
      <c r="N71" s="137">
        <v>0</v>
      </c>
      <c r="O71" s="129" t="s">
        <v>607</v>
      </c>
    </row>
    <row r="72" spans="1:15" x14ac:dyDescent="0.25">
      <c r="A72" s="117" t="s">
        <v>209</v>
      </c>
      <c r="B72" s="122">
        <v>303</v>
      </c>
      <c r="C72" s="122">
        <v>161</v>
      </c>
      <c r="D72" s="122">
        <v>751</v>
      </c>
      <c r="E72" s="122">
        <v>842</v>
      </c>
      <c r="F72" s="120">
        <v>1402</v>
      </c>
      <c r="G72" s="122">
        <v>834</v>
      </c>
      <c r="H72" s="122">
        <v>446</v>
      </c>
      <c r="I72" s="122">
        <v>871</v>
      </c>
      <c r="J72" s="122">
        <v>960</v>
      </c>
      <c r="K72" s="120">
        <v>1234</v>
      </c>
      <c r="L72" s="122">
        <v>393</v>
      </c>
      <c r="M72" s="122">
        <v>233</v>
      </c>
      <c r="N72" s="135">
        <v>8430</v>
      </c>
      <c r="O72" s="129" t="s">
        <v>155</v>
      </c>
    </row>
    <row r="73" spans="1:15" x14ac:dyDescent="0.25">
      <c r="A73" s="118" t="s">
        <v>114</v>
      </c>
      <c r="B73" s="123">
        <v>46</v>
      </c>
      <c r="C73" s="123">
        <v>43</v>
      </c>
      <c r="D73" s="119">
        <v>1090</v>
      </c>
      <c r="E73" s="119">
        <v>6086</v>
      </c>
      <c r="F73" s="119">
        <v>36063</v>
      </c>
      <c r="G73" s="119">
        <v>47710</v>
      </c>
      <c r="H73" s="119">
        <v>49225</v>
      </c>
      <c r="I73" s="119">
        <v>52839</v>
      </c>
      <c r="J73" s="119">
        <v>24950</v>
      </c>
      <c r="K73" s="119">
        <v>11762</v>
      </c>
      <c r="L73" s="123">
        <v>461</v>
      </c>
      <c r="M73" s="123">
        <v>4</v>
      </c>
      <c r="N73" s="135">
        <v>230279</v>
      </c>
      <c r="O73" s="130" t="s">
        <v>156</v>
      </c>
    </row>
    <row r="74" spans="1:15" x14ac:dyDescent="0.25">
      <c r="A74" s="117" t="s">
        <v>242</v>
      </c>
      <c r="B74" s="122">
        <v>0</v>
      </c>
      <c r="C74" s="122">
        <v>0</v>
      </c>
      <c r="D74" s="122">
        <v>0</v>
      </c>
      <c r="E74" s="120">
        <v>2014</v>
      </c>
      <c r="F74" s="120">
        <v>19994</v>
      </c>
      <c r="G74" s="120">
        <v>27875</v>
      </c>
      <c r="H74" s="120">
        <v>29825</v>
      </c>
      <c r="I74" s="120">
        <v>32300</v>
      </c>
      <c r="J74" s="122">
        <v>0</v>
      </c>
      <c r="K74" s="122">
        <v>0</v>
      </c>
      <c r="L74" s="122">
        <v>0</v>
      </c>
      <c r="M74" s="122">
        <v>0</v>
      </c>
      <c r="N74" s="135">
        <v>112008</v>
      </c>
      <c r="O74" s="129" t="s">
        <v>157</v>
      </c>
    </row>
    <row r="75" spans="1:15" x14ac:dyDescent="0.25">
      <c r="A75" s="117" t="s">
        <v>270</v>
      </c>
      <c r="B75" s="122">
        <v>0</v>
      </c>
      <c r="C75" s="122">
        <v>0</v>
      </c>
      <c r="D75" s="122">
        <v>0</v>
      </c>
      <c r="E75" s="122">
        <v>0</v>
      </c>
      <c r="F75" s="122">
        <v>0</v>
      </c>
      <c r="G75" s="122">
        <v>0</v>
      </c>
      <c r="H75" s="122">
        <v>0</v>
      </c>
      <c r="I75" s="122">
        <v>0</v>
      </c>
      <c r="J75" s="122">
        <v>0</v>
      </c>
      <c r="K75" s="122">
        <v>0</v>
      </c>
      <c r="L75" s="122">
        <v>0</v>
      </c>
      <c r="M75" s="122">
        <v>0</v>
      </c>
      <c r="N75" s="137">
        <v>0</v>
      </c>
      <c r="O75" s="129" t="s">
        <v>293</v>
      </c>
    </row>
    <row r="76" spans="1:15" x14ac:dyDescent="0.25">
      <c r="A76" s="117" t="s">
        <v>243</v>
      </c>
      <c r="B76" s="122">
        <v>46</v>
      </c>
      <c r="C76" s="122">
        <v>43</v>
      </c>
      <c r="D76" s="120">
        <v>1090</v>
      </c>
      <c r="E76" s="120">
        <v>4072</v>
      </c>
      <c r="F76" s="120">
        <v>16069</v>
      </c>
      <c r="G76" s="120">
        <v>19835</v>
      </c>
      <c r="H76" s="120">
        <v>19400</v>
      </c>
      <c r="I76" s="120">
        <v>20539</v>
      </c>
      <c r="J76" s="120">
        <v>24950</v>
      </c>
      <c r="K76" s="120">
        <v>11762</v>
      </c>
      <c r="L76" s="122">
        <v>461</v>
      </c>
      <c r="M76" s="122">
        <v>4</v>
      </c>
      <c r="N76" s="135">
        <v>118271</v>
      </c>
      <c r="O76" s="129" t="s">
        <v>158</v>
      </c>
    </row>
    <row r="77" spans="1:15" x14ac:dyDescent="0.25">
      <c r="A77" s="118" t="s">
        <v>118</v>
      </c>
      <c r="B77" s="119">
        <v>1685</v>
      </c>
      <c r="C77" s="123">
        <v>990</v>
      </c>
      <c r="D77" s="119">
        <v>4370</v>
      </c>
      <c r="E77" s="119">
        <v>11045</v>
      </c>
      <c r="F77" s="119">
        <v>18160</v>
      </c>
      <c r="G77" s="119">
        <v>14000</v>
      </c>
      <c r="H77" s="119">
        <v>16020</v>
      </c>
      <c r="I77" s="119">
        <v>23730</v>
      </c>
      <c r="J77" s="119">
        <v>16800</v>
      </c>
      <c r="K77" s="119">
        <v>13800</v>
      </c>
      <c r="L77" s="119">
        <v>2810</v>
      </c>
      <c r="M77" s="119">
        <v>1410</v>
      </c>
      <c r="N77" s="135">
        <v>124820</v>
      </c>
      <c r="O77" s="130" t="s">
        <v>160</v>
      </c>
    </row>
    <row r="78" spans="1:15" x14ac:dyDescent="0.25">
      <c r="A78" s="117" t="s">
        <v>244</v>
      </c>
      <c r="B78" s="120">
        <v>1685</v>
      </c>
      <c r="C78" s="122">
        <v>990</v>
      </c>
      <c r="D78" s="120">
        <v>4370</v>
      </c>
      <c r="E78" s="120">
        <v>11045</v>
      </c>
      <c r="F78" s="120">
        <v>18160</v>
      </c>
      <c r="G78" s="120">
        <v>14000</v>
      </c>
      <c r="H78" s="120">
        <v>16020</v>
      </c>
      <c r="I78" s="120">
        <v>23730</v>
      </c>
      <c r="J78" s="120">
        <v>16800</v>
      </c>
      <c r="K78" s="120">
        <v>13800</v>
      </c>
      <c r="L78" s="120">
        <v>2810</v>
      </c>
      <c r="M78" s="120">
        <v>1410</v>
      </c>
      <c r="N78" s="135">
        <v>124820</v>
      </c>
      <c r="O78" s="129" t="s">
        <v>161</v>
      </c>
    </row>
    <row r="79" spans="1:15" x14ac:dyDescent="0.25">
      <c r="A79" s="118" t="s">
        <v>120</v>
      </c>
      <c r="B79" s="123">
        <v>201</v>
      </c>
      <c r="C79" s="123">
        <v>243</v>
      </c>
      <c r="D79" s="119">
        <v>1453</v>
      </c>
      <c r="E79" s="119">
        <v>16650</v>
      </c>
      <c r="F79" s="119">
        <v>49414</v>
      </c>
      <c r="G79" s="119">
        <v>52202</v>
      </c>
      <c r="H79" s="119">
        <v>56319</v>
      </c>
      <c r="I79" s="119">
        <v>69180</v>
      </c>
      <c r="J79" s="119">
        <v>68619</v>
      </c>
      <c r="K79" s="119">
        <v>44870</v>
      </c>
      <c r="L79" s="123">
        <v>537</v>
      </c>
      <c r="M79" s="123">
        <v>296</v>
      </c>
      <c r="N79" s="135">
        <v>359984</v>
      </c>
      <c r="O79" s="130" t="s">
        <v>162</v>
      </c>
    </row>
    <row r="80" spans="1:15" x14ac:dyDescent="0.25">
      <c r="A80" s="117" t="s">
        <v>123</v>
      </c>
      <c r="B80" s="122">
        <v>65</v>
      </c>
      <c r="C80" s="122">
        <v>149</v>
      </c>
      <c r="D80" s="122">
        <v>378</v>
      </c>
      <c r="E80" s="120">
        <v>1158</v>
      </c>
      <c r="F80" s="120">
        <v>2207</v>
      </c>
      <c r="G80" s="120">
        <v>1545</v>
      </c>
      <c r="H80" s="120">
        <v>1512</v>
      </c>
      <c r="I80" s="120">
        <v>1547</v>
      </c>
      <c r="J80" s="120">
        <v>1867</v>
      </c>
      <c r="K80" s="120">
        <v>1919</v>
      </c>
      <c r="L80" s="122">
        <v>56</v>
      </c>
      <c r="M80" s="122">
        <v>59</v>
      </c>
      <c r="N80" s="135">
        <v>12462</v>
      </c>
      <c r="O80" s="129" t="s">
        <v>165</v>
      </c>
    </row>
    <row r="81" spans="1:15" x14ac:dyDescent="0.25">
      <c r="A81" s="117" t="s">
        <v>245</v>
      </c>
      <c r="B81" s="122">
        <v>47</v>
      </c>
      <c r="C81" s="122">
        <v>51</v>
      </c>
      <c r="D81" s="122">
        <v>153</v>
      </c>
      <c r="E81" s="120">
        <v>1089</v>
      </c>
      <c r="F81" s="120">
        <v>3230</v>
      </c>
      <c r="G81" s="120">
        <v>2046</v>
      </c>
      <c r="H81" s="120">
        <v>2240</v>
      </c>
      <c r="I81" s="120">
        <v>2796</v>
      </c>
      <c r="J81" s="120">
        <v>2628</v>
      </c>
      <c r="K81" s="120">
        <v>1875</v>
      </c>
      <c r="L81" s="122">
        <v>122</v>
      </c>
      <c r="M81" s="122">
        <v>100</v>
      </c>
      <c r="N81" s="135">
        <v>16377</v>
      </c>
      <c r="O81" s="129" t="s">
        <v>164</v>
      </c>
    </row>
    <row r="82" spans="1:15" x14ac:dyDescent="0.25">
      <c r="A82" s="117" t="s">
        <v>121</v>
      </c>
      <c r="B82" s="122">
        <v>89</v>
      </c>
      <c r="C82" s="122">
        <v>43</v>
      </c>
      <c r="D82" s="122">
        <v>819</v>
      </c>
      <c r="E82" s="120">
        <v>4340</v>
      </c>
      <c r="F82" s="120">
        <v>12116</v>
      </c>
      <c r="G82" s="120">
        <v>13315</v>
      </c>
      <c r="H82" s="120">
        <v>14879</v>
      </c>
      <c r="I82" s="120">
        <v>18018</v>
      </c>
      <c r="J82" s="120">
        <v>18644</v>
      </c>
      <c r="K82" s="120">
        <v>12144</v>
      </c>
      <c r="L82" s="122">
        <v>359</v>
      </c>
      <c r="M82" s="122">
        <v>137</v>
      </c>
      <c r="N82" s="135">
        <v>94903</v>
      </c>
      <c r="O82" s="129" t="s">
        <v>163</v>
      </c>
    </row>
    <row r="83" spans="1:15" x14ac:dyDescent="0.25">
      <c r="A83" s="117" t="s">
        <v>124</v>
      </c>
      <c r="B83" s="122">
        <v>0</v>
      </c>
      <c r="C83" s="122">
        <v>0</v>
      </c>
      <c r="D83" s="122">
        <v>103</v>
      </c>
      <c r="E83" s="120">
        <v>10063</v>
      </c>
      <c r="F83" s="120">
        <v>31861</v>
      </c>
      <c r="G83" s="120">
        <v>35296</v>
      </c>
      <c r="H83" s="120">
        <v>37688</v>
      </c>
      <c r="I83" s="120">
        <v>46819</v>
      </c>
      <c r="J83" s="120">
        <v>45480</v>
      </c>
      <c r="K83" s="120">
        <v>28932</v>
      </c>
      <c r="L83" s="122">
        <v>0</v>
      </c>
      <c r="M83" s="122">
        <v>0</v>
      </c>
      <c r="N83" s="135">
        <v>236242</v>
      </c>
      <c r="O83" s="129" t="s">
        <v>166</v>
      </c>
    </row>
    <row r="84" spans="1:15" x14ac:dyDescent="0.25">
      <c r="A84" s="118" t="s">
        <v>126</v>
      </c>
      <c r="B84" s="123">
        <v>23</v>
      </c>
      <c r="C84" s="123">
        <v>0</v>
      </c>
      <c r="D84" s="123">
        <v>77</v>
      </c>
      <c r="E84" s="123">
        <v>414</v>
      </c>
      <c r="F84" s="119">
        <v>3160</v>
      </c>
      <c r="G84" s="119">
        <v>3937</v>
      </c>
      <c r="H84" s="119">
        <v>5878</v>
      </c>
      <c r="I84" s="119">
        <v>7423</v>
      </c>
      <c r="J84" s="119">
        <v>5215</v>
      </c>
      <c r="K84" s="119">
        <v>1726</v>
      </c>
      <c r="L84" s="123">
        <v>27</v>
      </c>
      <c r="M84" s="123">
        <v>21</v>
      </c>
      <c r="N84" s="135">
        <v>27901</v>
      </c>
      <c r="O84" s="130" t="s">
        <v>168</v>
      </c>
    </row>
    <row r="85" spans="1:15" x14ac:dyDescent="0.25">
      <c r="A85" s="117" t="s">
        <v>246</v>
      </c>
      <c r="B85" s="122">
        <v>23</v>
      </c>
      <c r="C85" s="122">
        <v>0</v>
      </c>
      <c r="D85" s="122">
        <v>77</v>
      </c>
      <c r="E85" s="122">
        <v>141</v>
      </c>
      <c r="F85" s="122">
        <v>321</v>
      </c>
      <c r="G85" s="122">
        <v>468</v>
      </c>
      <c r="H85" s="122">
        <v>579</v>
      </c>
      <c r="I85" s="122">
        <v>683</v>
      </c>
      <c r="J85" s="122">
        <v>604</v>
      </c>
      <c r="K85" s="122">
        <v>259</v>
      </c>
      <c r="L85" s="122">
        <v>27</v>
      </c>
      <c r="M85" s="122">
        <v>21</v>
      </c>
      <c r="N85" s="135">
        <v>3203</v>
      </c>
      <c r="O85" s="129" t="s">
        <v>169</v>
      </c>
    </row>
    <row r="86" spans="1:15" x14ac:dyDescent="0.25">
      <c r="A86" s="117" t="s">
        <v>128</v>
      </c>
      <c r="B86" s="122">
        <v>0</v>
      </c>
      <c r="C86" s="122">
        <v>0</v>
      </c>
      <c r="D86" s="122">
        <v>0</v>
      </c>
      <c r="E86" s="122">
        <v>273</v>
      </c>
      <c r="F86" s="120">
        <v>2839</v>
      </c>
      <c r="G86" s="120">
        <v>3469</v>
      </c>
      <c r="H86" s="120">
        <v>5299</v>
      </c>
      <c r="I86" s="120">
        <v>6740</v>
      </c>
      <c r="J86" s="120">
        <v>4611</v>
      </c>
      <c r="K86" s="120">
        <v>1467</v>
      </c>
      <c r="L86" s="122">
        <v>0</v>
      </c>
      <c r="M86" s="122">
        <v>0</v>
      </c>
      <c r="N86" s="135">
        <v>24698</v>
      </c>
      <c r="O86" s="129" t="s">
        <v>170</v>
      </c>
    </row>
    <row r="87" spans="1:15" x14ac:dyDescent="0.25">
      <c r="A87" s="118" t="s">
        <v>129</v>
      </c>
      <c r="B87" s="123">
        <v>0</v>
      </c>
      <c r="C87" s="123">
        <v>64</v>
      </c>
      <c r="D87" s="119">
        <v>1281</v>
      </c>
      <c r="E87" s="119">
        <v>3274</v>
      </c>
      <c r="F87" s="119">
        <v>1272</v>
      </c>
      <c r="G87" s="123">
        <v>64</v>
      </c>
      <c r="H87" s="123">
        <v>213</v>
      </c>
      <c r="I87" s="123">
        <v>247</v>
      </c>
      <c r="J87" s="123">
        <v>137</v>
      </c>
      <c r="K87" s="123">
        <v>585</v>
      </c>
      <c r="L87" s="123">
        <v>72</v>
      </c>
      <c r="M87" s="123">
        <v>30</v>
      </c>
      <c r="N87" s="135">
        <v>7239</v>
      </c>
      <c r="O87" s="130" t="s">
        <v>171</v>
      </c>
    </row>
    <row r="88" spans="1:15" x14ac:dyDescent="0.25">
      <c r="A88" s="117" t="s">
        <v>248</v>
      </c>
      <c r="B88" s="122">
        <v>0</v>
      </c>
      <c r="C88" s="122">
        <v>64</v>
      </c>
      <c r="D88" s="120">
        <v>1281</v>
      </c>
      <c r="E88" s="120">
        <v>3274</v>
      </c>
      <c r="F88" s="120">
        <v>1272</v>
      </c>
      <c r="G88" s="122">
        <v>64</v>
      </c>
      <c r="H88" s="122">
        <v>213</v>
      </c>
      <c r="I88" s="122">
        <v>247</v>
      </c>
      <c r="J88" s="122">
        <v>137</v>
      </c>
      <c r="K88" s="122">
        <v>585</v>
      </c>
      <c r="L88" s="122">
        <v>72</v>
      </c>
      <c r="M88" s="122">
        <v>30</v>
      </c>
      <c r="N88" s="135">
        <v>7239</v>
      </c>
      <c r="O88" s="129" t="s">
        <v>172</v>
      </c>
    </row>
    <row r="89" spans="1:15" x14ac:dyDescent="0.25">
      <c r="A89" s="117" t="s">
        <v>249</v>
      </c>
      <c r="B89" s="122">
        <v>0</v>
      </c>
      <c r="C89" s="122">
        <v>0</v>
      </c>
      <c r="D89" s="122">
        <v>0</v>
      </c>
      <c r="E89" s="122">
        <v>0</v>
      </c>
      <c r="F89" s="122">
        <v>0</v>
      </c>
      <c r="G89" s="122">
        <v>0</v>
      </c>
      <c r="H89" s="122">
        <v>0</v>
      </c>
      <c r="I89" s="122">
        <v>0</v>
      </c>
      <c r="J89" s="122">
        <v>0</v>
      </c>
      <c r="K89" s="122">
        <v>0</v>
      </c>
      <c r="L89" s="122">
        <v>0</v>
      </c>
      <c r="M89" s="122">
        <v>0</v>
      </c>
      <c r="N89" s="137">
        <v>0</v>
      </c>
      <c r="O89" s="129" t="s">
        <v>254</v>
      </c>
    </row>
    <row r="90" spans="1:15" x14ac:dyDescent="0.25">
      <c r="A90" s="118" t="s">
        <v>131</v>
      </c>
      <c r="B90" s="123">
        <v>629</v>
      </c>
      <c r="C90" s="123">
        <v>558</v>
      </c>
      <c r="D90" s="119">
        <v>2297</v>
      </c>
      <c r="E90" s="119">
        <v>5109</v>
      </c>
      <c r="F90" s="119">
        <v>6735</v>
      </c>
      <c r="G90" s="119">
        <v>5836</v>
      </c>
      <c r="H90" s="119">
        <v>7835</v>
      </c>
      <c r="I90" s="119">
        <v>11773</v>
      </c>
      <c r="J90" s="119">
        <v>7044</v>
      </c>
      <c r="K90" s="119">
        <v>5814</v>
      </c>
      <c r="L90" s="119">
        <v>1342</v>
      </c>
      <c r="M90" s="123">
        <v>767</v>
      </c>
      <c r="N90" s="135">
        <v>55739</v>
      </c>
      <c r="O90" s="130" t="s">
        <v>173</v>
      </c>
    </row>
    <row r="91" spans="1:15" x14ac:dyDescent="0.25">
      <c r="A91" s="117" t="s">
        <v>250</v>
      </c>
      <c r="B91" s="122">
        <v>380</v>
      </c>
      <c r="C91" s="122">
        <v>335</v>
      </c>
      <c r="D91" s="120">
        <v>1468</v>
      </c>
      <c r="E91" s="120">
        <v>3154</v>
      </c>
      <c r="F91" s="120">
        <v>4322</v>
      </c>
      <c r="G91" s="120">
        <v>3538</v>
      </c>
      <c r="H91" s="120">
        <v>4222</v>
      </c>
      <c r="I91" s="120">
        <v>6102</v>
      </c>
      <c r="J91" s="120">
        <v>4008</v>
      </c>
      <c r="K91" s="120">
        <v>3619</v>
      </c>
      <c r="L91" s="122">
        <v>882</v>
      </c>
      <c r="M91" s="122">
        <v>574</v>
      </c>
      <c r="N91" s="135">
        <v>32604</v>
      </c>
      <c r="O91" s="129" t="s">
        <v>174</v>
      </c>
    </row>
    <row r="92" spans="1:15" x14ac:dyDescent="0.25">
      <c r="A92" s="117" t="s">
        <v>134</v>
      </c>
      <c r="B92" s="122">
        <v>249</v>
      </c>
      <c r="C92" s="122">
        <v>223</v>
      </c>
      <c r="D92" s="122">
        <v>829</v>
      </c>
      <c r="E92" s="120">
        <v>1955</v>
      </c>
      <c r="F92" s="120">
        <v>2413</v>
      </c>
      <c r="G92" s="120">
        <v>2298</v>
      </c>
      <c r="H92" s="120">
        <v>3613</v>
      </c>
      <c r="I92" s="120">
        <v>5671</v>
      </c>
      <c r="J92" s="120">
        <v>3036</v>
      </c>
      <c r="K92" s="120">
        <v>2195</v>
      </c>
      <c r="L92" s="122">
        <v>460</v>
      </c>
      <c r="M92" s="122">
        <v>193</v>
      </c>
      <c r="N92" s="135">
        <v>23135</v>
      </c>
      <c r="O92" s="129" t="s">
        <v>176</v>
      </c>
    </row>
    <row r="93" spans="1:15" x14ac:dyDescent="0.25">
      <c r="A93" s="118" t="s">
        <v>135</v>
      </c>
      <c r="B93" s="123">
        <v>450</v>
      </c>
      <c r="C93" s="123">
        <v>350</v>
      </c>
      <c r="D93" s="123">
        <v>700</v>
      </c>
      <c r="E93" s="119">
        <v>1500</v>
      </c>
      <c r="F93" s="119">
        <v>2000</v>
      </c>
      <c r="G93" s="119">
        <v>1600</v>
      </c>
      <c r="H93" s="119">
        <v>1400</v>
      </c>
      <c r="I93" s="119">
        <v>1400</v>
      </c>
      <c r="J93" s="119">
        <v>1700</v>
      </c>
      <c r="K93" s="119">
        <v>1300</v>
      </c>
      <c r="L93" s="123">
        <v>550</v>
      </c>
      <c r="M93" s="123">
        <v>270</v>
      </c>
      <c r="N93" s="135">
        <v>13220</v>
      </c>
      <c r="O93" s="130" t="s">
        <v>177</v>
      </c>
    </row>
    <row r="94" spans="1:15" x14ac:dyDescent="0.25">
      <c r="A94" s="117" t="s">
        <v>251</v>
      </c>
      <c r="B94" s="122">
        <v>450</v>
      </c>
      <c r="C94" s="122">
        <v>350</v>
      </c>
      <c r="D94" s="122">
        <v>700</v>
      </c>
      <c r="E94" s="120">
        <v>1500</v>
      </c>
      <c r="F94" s="120">
        <v>2000</v>
      </c>
      <c r="G94" s="120">
        <v>1600</v>
      </c>
      <c r="H94" s="120">
        <v>1400</v>
      </c>
      <c r="I94" s="120">
        <v>1400</v>
      </c>
      <c r="J94" s="120">
        <v>1700</v>
      </c>
      <c r="K94" s="120">
        <v>1300</v>
      </c>
      <c r="L94" s="122">
        <v>550</v>
      </c>
      <c r="M94" s="122">
        <v>270</v>
      </c>
      <c r="N94" s="135">
        <v>13220</v>
      </c>
      <c r="O94" s="129" t="s">
        <v>178</v>
      </c>
    </row>
    <row r="95" spans="1:15" x14ac:dyDescent="0.25">
      <c r="A95" s="118" t="s">
        <v>179</v>
      </c>
      <c r="B95" s="119">
        <v>1450</v>
      </c>
      <c r="C95" s="123">
        <v>762</v>
      </c>
      <c r="D95" s="119">
        <v>3643</v>
      </c>
      <c r="E95" s="119">
        <v>2655</v>
      </c>
      <c r="F95" s="119">
        <v>7159</v>
      </c>
      <c r="G95" s="119">
        <v>8449</v>
      </c>
      <c r="H95" s="119">
        <v>11788</v>
      </c>
      <c r="I95" s="119">
        <v>16708</v>
      </c>
      <c r="J95" s="119">
        <v>13594</v>
      </c>
      <c r="K95" s="119">
        <v>6983</v>
      </c>
      <c r="L95" s="119">
        <v>2254</v>
      </c>
      <c r="M95" s="119">
        <v>1252</v>
      </c>
      <c r="N95" s="135">
        <v>76697</v>
      </c>
      <c r="O95" s="130" t="s">
        <v>192</v>
      </c>
    </row>
    <row r="96" spans="1:15" x14ac:dyDescent="0.25">
      <c r="A96" s="117" t="s">
        <v>180</v>
      </c>
      <c r="B96" s="122">
        <v>823</v>
      </c>
      <c r="C96" s="122">
        <v>492</v>
      </c>
      <c r="D96" s="120">
        <v>2311</v>
      </c>
      <c r="E96" s="120">
        <v>1706</v>
      </c>
      <c r="F96" s="120">
        <v>4596</v>
      </c>
      <c r="G96" s="120">
        <v>4956</v>
      </c>
      <c r="H96" s="120">
        <v>6132</v>
      </c>
      <c r="I96" s="120">
        <v>7938</v>
      </c>
      <c r="J96" s="120">
        <v>7920</v>
      </c>
      <c r="K96" s="120">
        <v>4760</v>
      </c>
      <c r="L96" s="120">
        <v>1577</v>
      </c>
      <c r="M96" s="122">
        <v>713</v>
      </c>
      <c r="N96" s="135">
        <v>43924</v>
      </c>
      <c r="O96" s="129" t="s">
        <v>193</v>
      </c>
    </row>
    <row r="97" spans="1:15" x14ac:dyDescent="0.25">
      <c r="A97" s="117" t="s">
        <v>255</v>
      </c>
      <c r="B97" s="122">
        <v>627</v>
      </c>
      <c r="C97" s="122">
        <v>270</v>
      </c>
      <c r="D97" s="120">
        <v>1332</v>
      </c>
      <c r="E97" s="122">
        <v>949</v>
      </c>
      <c r="F97" s="120">
        <v>2563</v>
      </c>
      <c r="G97" s="120">
        <v>3493</v>
      </c>
      <c r="H97" s="120">
        <v>5656</v>
      </c>
      <c r="I97" s="120">
        <v>8770</v>
      </c>
      <c r="J97" s="120">
        <v>5674</v>
      </c>
      <c r="K97" s="120">
        <v>2223</v>
      </c>
      <c r="L97" s="122">
        <v>677</v>
      </c>
      <c r="M97" s="122">
        <v>539</v>
      </c>
      <c r="N97" s="135">
        <v>32773</v>
      </c>
      <c r="O97" s="129" t="s">
        <v>263</v>
      </c>
    </row>
    <row r="98" spans="1:15" x14ac:dyDescent="0.25">
      <c r="A98" s="118" t="s">
        <v>181</v>
      </c>
      <c r="B98" s="123">
        <v>95</v>
      </c>
      <c r="C98" s="123">
        <v>43</v>
      </c>
      <c r="D98" s="123">
        <v>187</v>
      </c>
      <c r="E98" s="123">
        <v>385</v>
      </c>
      <c r="F98" s="119">
        <v>1606</v>
      </c>
      <c r="G98" s="119">
        <v>2500</v>
      </c>
      <c r="H98" s="119">
        <v>3875</v>
      </c>
      <c r="I98" s="119">
        <v>5600</v>
      </c>
      <c r="J98" s="119">
        <v>4280</v>
      </c>
      <c r="K98" s="119">
        <v>2300</v>
      </c>
      <c r="L98" s="123">
        <v>350</v>
      </c>
      <c r="M98" s="123">
        <v>210</v>
      </c>
      <c r="N98" s="135">
        <v>21431</v>
      </c>
      <c r="O98" s="130" t="s">
        <v>194</v>
      </c>
    </row>
    <row r="99" spans="1:15" x14ac:dyDescent="0.25">
      <c r="A99" s="117" t="s">
        <v>256</v>
      </c>
      <c r="B99" s="122">
        <v>20</v>
      </c>
      <c r="C99" s="122">
        <v>20</v>
      </c>
      <c r="D99" s="122">
        <v>60</v>
      </c>
      <c r="E99" s="122">
        <v>50</v>
      </c>
      <c r="F99" s="122">
        <v>150</v>
      </c>
      <c r="G99" s="122">
        <v>175</v>
      </c>
      <c r="H99" s="122">
        <v>325</v>
      </c>
      <c r="I99" s="122">
        <v>300</v>
      </c>
      <c r="J99" s="122">
        <v>230</v>
      </c>
      <c r="K99" s="122">
        <v>50</v>
      </c>
      <c r="L99" s="122">
        <v>100</v>
      </c>
      <c r="M99" s="122">
        <v>10</v>
      </c>
      <c r="N99" s="135">
        <v>1490</v>
      </c>
      <c r="O99" s="129" t="s">
        <v>196</v>
      </c>
    </row>
    <row r="100" spans="1:15" x14ac:dyDescent="0.25">
      <c r="A100" s="117" t="s">
        <v>257</v>
      </c>
      <c r="B100" s="122">
        <v>75</v>
      </c>
      <c r="C100" s="122">
        <v>23</v>
      </c>
      <c r="D100" s="122">
        <v>127</v>
      </c>
      <c r="E100" s="122">
        <v>335</v>
      </c>
      <c r="F100" s="120">
        <v>1456</v>
      </c>
      <c r="G100" s="120">
        <v>2325</v>
      </c>
      <c r="H100" s="120">
        <v>3550</v>
      </c>
      <c r="I100" s="120">
        <v>5300</v>
      </c>
      <c r="J100" s="120">
        <v>4050</v>
      </c>
      <c r="K100" s="120">
        <v>2250</v>
      </c>
      <c r="L100" s="122">
        <v>250</v>
      </c>
      <c r="M100" s="122">
        <v>200</v>
      </c>
      <c r="N100" s="135">
        <v>19941</v>
      </c>
      <c r="O100" s="129" t="s">
        <v>195</v>
      </c>
    </row>
    <row r="101" spans="1:15" x14ac:dyDescent="0.25">
      <c r="A101" s="118" t="s">
        <v>184</v>
      </c>
      <c r="B101" s="119">
        <v>1947</v>
      </c>
      <c r="C101" s="123">
        <v>11</v>
      </c>
      <c r="D101" s="123">
        <v>47</v>
      </c>
      <c r="E101" s="123">
        <v>721</v>
      </c>
      <c r="F101" s="119">
        <v>5658</v>
      </c>
      <c r="G101" s="119">
        <v>7496</v>
      </c>
      <c r="H101" s="119">
        <v>12133</v>
      </c>
      <c r="I101" s="119">
        <v>14972</v>
      </c>
      <c r="J101" s="119">
        <v>9363</v>
      </c>
      <c r="K101" s="119">
        <v>3777</v>
      </c>
      <c r="L101" s="123">
        <v>0</v>
      </c>
      <c r="M101" s="123">
        <v>0</v>
      </c>
      <c r="N101" s="135">
        <v>56125</v>
      </c>
      <c r="O101" s="130" t="s">
        <v>197</v>
      </c>
    </row>
    <row r="102" spans="1:15" x14ac:dyDescent="0.25">
      <c r="A102" s="117" t="s">
        <v>258</v>
      </c>
      <c r="B102" s="122">
        <v>47</v>
      </c>
      <c r="C102" s="122">
        <v>11</v>
      </c>
      <c r="D102" s="122">
        <v>47</v>
      </c>
      <c r="E102" s="122">
        <v>409</v>
      </c>
      <c r="F102" s="120">
        <v>3726</v>
      </c>
      <c r="G102" s="120">
        <v>4998</v>
      </c>
      <c r="H102" s="120">
        <v>8193</v>
      </c>
      <c r="I102" s="120">
        <v>10082</v>
      </c>
      <c r="J102" s="120">
        <v>6220</v>
      </c>
      <c r="K102" s="120">
        <v>2169</v>
      </c>
      <c r="L102" s="122">
        <v>0</v>
      </c>
      <c r="M102" s="122">
        <v>0</v>
      </c>
      <c r="N102" s="135">
        <v>35902</v>
      </c>
      <c r="O102" s="129" t="s">
        <v>199</v>
      </c>
    </row>
    <row r="103" spans="1:15" x14ac:dyDescent="0.25">
      <c r="A103" s="117" t="s">
        <v>259</v>
      </c>
      <c r="B103" s="120">
        <v>1900</v>
      </c>
      <c r="C103" s="122">
        <v>0</v>
      </c>
      <c r="D103" s="122">
        <v>0</v>
      </c>
      <c r="E103" s="122">
        <v>312</v>
      </c>
      <c r="F103" s="120">
        <v>1932</v>
      </c>
      <c r="G103" s="120">
        <v>2498</v>
      </c>
      <c r="H103" s="120">
        <v>3940</v>
      </c>
      <c r="I103" s="120">
        <v>4890</v>
      </c>
      <c r="J103" s="120">
        <v>3143</v>
      </c>
      <c r="K103" s="120">
        <v>1608</v>
      </c>
      <c r="L103" s="122">
        <v>0</v>
      </c>
      <c r="M103" s="122">
        <v>0</v>
      </c>
      <c r="N103" s="135">
        <v>20223</v>
      </c>
      <c r="O103" s="129" t="s">
        <v>198</v>
      </c>
    </row>
    <row r="104" spans="1:15" x14ac:dyDescent="0.25">
      <c r="A104" s="118" t="s">
        <v>187</v>
      </c>
      <c r="B104" s="119">
        <v>8100</v>
      </c>
      <c r="C104" s="119">
        <v>10600</v>
      </c>
      <c r="D104" s="119">
        <v>30450</v>
      </c>
      <c r="E104" s="119">
        <v>32900</v>
      </c>
      <c r="F104" s="119">
        <v>31200</v>
      </c>
      <c r="G104" s="119">
        <v>33350</v>
      </c>
      <c r="H104" s="119">
        <v>38100</v>
      </c>
      <c r="I104" s="119">
        <v>43250</v>
      </c>
      <c r="J104" s="119">
        <v>43700</v>
      </c>
      <c r="K104" s="119">
        <v>36000</v>
      </c>
      <c r="L104" s="119">
        <v>9700</v>
      </c>
      <c r="M104" s="119">
        <v>5550</v>
      </c>
      <c r="N104" s="135">
        <v>322900</v>
      </c>
      <c r="O104" s="130" t="s">
        <v>200</v>
      </c>
    </row>
    <row r="105" spans="1:15" x14ac:dyDescent="0.25">
      <c r="A105" s="117" t="s">
        <v>260</v>
      </c>
      <c r="B105" s="120">
        <v>8100</v>
      </c>
      <c r="C105" s="120">
        <v>10600</v>
      </c>
      <c r="D105" s="120">
        <v>30450</v>
      </c>
      <c r="E105" s="120">
        <v>32900</v>
      </c>
      <c r="F105" s="120">
        <v>31200</v>
      </c>
      <c r="G105" s="120">
        <v>33350</v>
      </c>
      <c r="H105" s="120">
        <v>38100</v>
      </c>
      <c r="I105" s="120">
        <v>43250</v>
      </c>
      <c r="J105" s="120">
        <v>43700</v>
      </c>
      <c r="K105" s="120">
        <v>36000</v>
      </c>
      <c r="L105" s="120">
        <v>9700</v>
      </c>
      <c r="M105" s="120">
        <v>5550</v>
      </c>
      <c r="N105" s="135">
        <v>322900</v>
      </c>
      <c r="O105" s="129" t="s">
        <v>201</v>
      </c>
    </row>
    <row r="106" spans="1:15" x14ac:dyDescent="0.25">
      <c r="A106" s="118" t="s">
        <v>189</v>
      </c>
      <c r="B106" s="123">
        <v>0</v>
      </c>
      <c r="C106" s="123">
        <v>41</v>
      </c>
      <c r="D106" s="123">
        <v>90</v>
      </c>
      <c r="E106" s="123">
        <v>303</v>
      </c>
      <c r="F106" s="119">
        <v>1385</v>
      </c>
      <c r="G106" s="119">
        <v>1925</v>
      </c>
      <c r="H106" s="119">
        <v>2041</v>
      </c>
      <c r="I106" s="119">
        <v>2073</v>
      </c>
      <c r="J106" s="119">
        <v>1805</v>
      </c>
      <c r="K106" s="123">
        <v>929</v>
      </c>
      <c r="L106" s="123">
        <v>94</v>
      </c>
      <c r="M106" s="123">
        <v>22</v>
      </c>
      <c r="N106" s="135">
        <v>10708</v>
      </c>
      <c r="O106" s="130" t="s">
        <v>202</v>
      </c>
    </row>
    <row r="107" spans="1:15" x14ac:dyDescent="0.25">
      <c r="A107" s="117" t="s">
        <v>190</v>
      </c>
      <c r="B107" s="122">
        <v>0</v>
      </c>
      <c r="C107" s="122">
        <v>41</v>
      </c>
      <c r="D107" s="122">
        <v>90</v>
      </c>
      <c r="E107" s="122">
        <v>303</v>
      </c>
      <c r="F107" s="120">
        <v>1385</v>
      </c>
      <c r="G107" s="120">
        <v>1925</v>
      </c>
      <c r="H107" s="120">
        <v>2041</v>
      </c>
      <c r="I107" s="120">
        <v>2073</v>
      </c>
      <c r="J107" s="120">
        <v>1805</v>
      </c>
      <c r="K107" s="122">
        <v>929</v>
      </c>
      <c r="L107" s="122">
        <v>94</v>
      </c>
      <c r="M107" s="122">
        <v>22</v>
      </c>
      <c r="N107" s="135">
        <v>10708</v>
      </c>
      <c r="O107" s="129" t="s">
        <v>203</v>
      </c>
    </row>
    <row r="108" spans="1:15" x14ac:dyDescent="0.25">
      <c r="A108" s="117"/>
      <c r="B108" s="122"/>
      <c r="C108" s="122"/>
      <c r="D108" s="122"/>
      <c r="E108" s="122"/>
      <c r="F108" s="120"/>
      <c r="G108" s="120"/>
      <c r="H108" s="120"/>
      <c r="I108" s="120"/>
      <c r="J108" s="120"/>
      <c r="K108" s="122"/>
      <c r="L108" s="122"/>
      <c r="M108" s="122"/>
      <c r="N108" s="135"/>
      <c r="O108" s="129"/>
    </row>
    <row r="110" spans="1:15" x14ac:dyDescent="0.25">
      <c r="A110" s="117"/>
      <c r="B110" s="117"/>
      <c r="C110" s="117"/>
      <c r="D110" s="117"/>
      <c r="E110" s="117"/>
      <c r="F110" s="117"/>
      <c r="G110" s="117"/>
      <c r="H110" s="117"/>
      <c r="I110" s="117"/>
      <c r="J110" s="117"/>
      <c r="K110" s="117"/>
      <c r="L110" s="117"/>
      <c r="M110" s="117"/>
      <c r="N110" s="135"/>
      <c r="O110" s="129"/>
    </row>
    <row r="111" spans="1:15" x14ac:dyDescent="0.25">
      <c r="A111" s="118" t="s">
        <v>261</v>
      </c>
      <c r="B111" s="117"/>
      <c r="C111" s="117"/>
      <c r="D111" s="117"/>
      <c r="E111" s="117"/>
      <c r="F111" s="117"/>
      <c r="G111" s="117"/>
      <c r="H111" s="117"/>
      <c r="I111" s="117"/>
      <c r="J111" s="117"/>
      <c r="K111" s="117"/>
      <c r="L111" s="117"/>
      <c r="M111" s="117"/>
      <c r="N111" s="139"/>
      <c r="O111" s="130" t="s">
        <v>264</v>
      </c>
    </row>
    <row r="112" spans="1:15" x14ac:dyDescent="0.25">
      <c r="A112" s="117" t="s">
        <v>271</v>
      </c>
      <c r="B112" s="120">
        <v>43129</v>
      </c>
      <c r="C112" s="120">
        <v>42979</v>
      </c>
      <c r="D112" s="120">
        <v>122494</v>
      </c>
      <c r="E112" s="120">
        <v>140197</v>
      </c>
      <c r="F112" s="120">
        <v>116046</v>
      </c>
      <c r="G112" s="120">
        <v>120817</v>
      </c>
      <c r="H112" s="120">
        <v>141023</v>
      </c>
      <c r="I112" s="120">
        <v>167076</v>
      </c>
      <c r="J112" s="120">
        <v>185059</v>
      </c>
      <c r="K112" s="120">
        <v>125673</v>
      </c>
      <c r="L112" s="120">
        <v>53557</v>
      </c>
      <c r="M112" s="120">
        <v>30399</v>
      </c>
      <c r="N112" s="135">
        <v>1288449</v>
      </c>
      <c r="O112" s="130" t="s">
        <v>273</v>
      </c>
    </row>
    <row r="113" spans="1:18" ht="31.95" customHeight="1" x14ac:dyDescent="0.25">
      <c r="A113" s="127" t="s">
        <v>329</v>
      </c>
      <c r="B113" s="131">
        <v>8909</v>
      </c>
      <c r="C113" s="132">
        <v>8468</v>
      </c>
      <c r="D113" s="131">
        <v>24307</v>
      </c>
      <c r="E113" s="132">
        <v>48645</v>
      </c>
      <c r="F113" s="132">
        <v>90924</v>
      </c>
      <c r="G113" s="132">
        <v>105533</v>
      </c>
      <c r="H113" s="132">
        <v>127249</v>
      </c>
      <c r="I113" s="132">
        <v>151431</v>
      </c>
      <c r="J113" s="132">
        <v>133623</v>
      </c>
      <c r="K113" s="132">
        <v>97586</v>
      </c>
      <c r="L113" s="132">
        <v>20906</v>
      </c>
      <c r="M113" s="132">
        <v>12565</v>
      </c>
      <c r="N113" s="140">
        <v>830146</v>
      </c>
      <c r="O113" s="133" t="s">
        <v>297</v>
      </c>
    </row>
    <row r="114" spans="1:18" x14ac:dyDescent="0.25">
      <c r="A114" s="465" t="s">
        <v>205</v>
      </c>
      <c r="B114" s="465"/>
      <c r="C114" s="465"/>
      <c r="D114" s="465"/>
      <c r="E114" s="117"/>
      <c r="F114" s="117"/>
      <c r="G114" s="117"/>
      <c r="H114" s="117"/>
      <c r="I114" s="117"/>
      <c r="J114" s="117"/>
      <c r="K114" s="117"/>
      <c r="L114" s="117"/>
      <c r="M114" s="117"/>
      <c r="N114" s="139"/>
      <c r="O114" s="129"/>
    </row>
    <row r="115" spans="1:18" ht="14.4" x14ac:dyDescent="0.35">
      <c r="A115" s="129"/>
      <c r="B115" s="129"/>
      <c r="C115" s="129"/>
      <c r="D115" s="129"/>
      <c r="E115" s="129"/>
      <c r="F115" s="129"/>
      <c r="G115" s="129"/>
      <c r="H115" s="129"/>
      <c r="I115" s="129"/>
      <c r="J115" s="129"/>
      <c r="K115" s="129"/>
      <c r="L115" s="129"/>
      <c r="M115" s="129"/>
      <c r="N115" s="138"/>
      <c r="O115" s="464" t="s">
        <v>356</v>
      </c>
      <c r="P115" s="456"/>
      <c r="Q115" s="456"/>
      <c r="R115" s="456"/>
    </row>
  </sheetData>
  <mergeCells count="4">
    <mergeCell ref="A114:D114"/>
    <mergeCell ref="C1:M1"/>
    <mergeCell ref="C2:M2"/>
    <mergeCell ref="O115:R115"/>
  </mergeCells>
  <phoneticPr fontId="0"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22"/>
  <sheetViews>
    <sheetView topLeftCell="A91" workbookViewId="0">
      <selection activeCell="O121" sqref="O121:R121"/>
    </sheetView>
  </sheetViews>
  <sheetFormatPr defaultColWidth="8.77734375" defaultRowHeight="11.4" x14ac:dyDescent="0.25"/>
  <cols>
    <col min="1" max="1" width="27.21875" style="41" customWidth="1"/>
    <col min="2" max="2" width="11.77734375" style="22" customWidth="1"/>
    <col min="3" max="3" width="14.109375" style="22" customWidth="1"/>
    <col min="4" max="4" width="11.21875" style="22" customWidth="1"/>
    <col min="5" max="5" width="10.21875" style="22" customWidth="1"/>
    <col min="6" max="7" width="10" style="22" customWidth="1"/>
    <col min="8" max="8" width="9.21875" style="22" customWidth="1"/>
    <col min="9" max="9" width="12.21875" style="22" customWidth="1"/>
    <col min="10" max="10" width="13.77734375" style="22" customWidth="1"/>
    <col min="11" max="11" width="12.109375" style="22" customWidth="1"/>
    <col min="12" max="12" width="14.21875" style="22" customWidth="1"/>
    <col min="13" max="13" width="15.77734375" style="22" customWidth="1"/>
    <col min="14" max="14" width="9.21875" style="22" customWidth="1"/>
    <col min="15" max="15" width="27.21875" style="151" customWidth="1"/>
    <col min="16" max="16" width="23.77734375" style="22" customWidth="1"/>
    <col min="17" max="16384" width="8.77734375" style="22"/>
  </cols>
  <sheetData>
    <row r="1" spans="1:16" s="105" customFormat="1" ht="13.8" x14ac:dyDescent="0.25">
      <c r="A1" s="102"/>
      <c r="B1" s="103"/>
      <c r="C1" s="466" t="s">
        <v>609</v>
      </c>
      <c r="D1" s="466"/>
      <c r="E1" s="466"/>
      <c r="F1" s="466"/>
      <c r="G1" s="466"/>
      <c r="H1" s="466"/>
      <c r="I1" s="466"/>
      <c r="J1" s="466"/>
      <c r="K1" s="466"/>
      <c r="L1" s="466"/>
      <c r="M1" s="466"/>
      <c r="N1" s="102"/>
      <c r="O1" s="150"/>
      <c r="P1" s="102"/>
    </row>
    <row r="2" spans="1:16" s="105" customFormat="1" ht="13.8" x14ac:dyDescent="0.25">
      <c r="A2" s="102"/>
      <c r="B2" s="103"/>
      <c r="C2" s="466" t="s">
        <v>330</v>
      </c>
      <c r="D2" s="466"/>
      <c r="E2" s="466"/>
      <c r="F2" s="466"/>
      <c r="G2" s="466"/>
      <c r="H2" s="466"/>
      <c r="I2" s="466"/>
      <c r="J2" s="466"/>
      <c r="K2" s="466"/>
      <c r="L2" s="466"/>
      <c r="M2" s="466"/>
      <c r="N2" s="102"/>
      <c r="O2" s="150"/>
      <c r="P2" s="102"/>
    </row>
    <row r="3" spans="1:16" s="105" customFormat="1" ht="13.8" x14ac:dyDescent="0.25">
      <c r="A3" s="102"/>
      <c r="B3" s="103"/>
      <c r="C3" s="15"/>
      <c r="D3" s="15"/>
      <c r="E3" s="15"/>
      <c r="F3" s="15"/>
      <c r="G3" s="15"/>
      <c r="H3" s="15"/>
      <c r="I3" s="15"/>
      <c r="J3" s="15"/>
      <c r="K3" s="15"/>
      <c r="L3" s="15"/>
      <c r="M3" s="15"/>
      <c r="N3" s="102"/>
      <c r="O3" s="150"/>
      <c r="P3" s="102"/>
    </row>
    <row r="4" spans="1:16" s="145" customFormat="1" ht="12" x14ac:dyDescent="0.25">
      <c r="A4" s="146" t="s">
        <v>0</v>
      </c>
      <c r="B4" s="147" t="s">
        <v>299</v>
      </c>
      <c r="C4" s="147" t="s">
        <v>300</v>
      </c>
      <c r="D4" s="147" t="s">
        <v>301</v>
      </c>
      <c r="E4" s="147" t="s">
        <v>302</v>
      </c>
      <c r="F4" s="147" t="s">
        <v>303</v>
      </c>
      <c r="G4" s="147" t="s">
        <v>304</v>
      </c>
      <c r="H4" s="147" t="s">
        <v>305</v>
      </c>
      <c r="I4" s="147" t="s">
        <v>306</v>
      </c>
      <c r="J4" s="147" t="s">
        <v>307</v>
      </c>
      <c r="K4" s="147" t="s">
        <v>308</v>
      </c>
      <c r="L4" s="147" t="s">
        <v>309</v>
      </c>
      <c r="M4" s="147" t="s">
        <v>310</v>
      </c>
      <c r="N4" s="147" t="s">
        <v>285</v>
      </c>
      <c r="O4" s="147"/>
    </row>
    <row r="5" spans="1:16" s="193" customFormat="1" ht="12.6" thickBot="1" x14ac:dyDescent="0.3">
      <c r="A5" s="192"/>
      <c r="B5" s="195" t="s">
        <v>311</v>
      </c>
      <c r="C5" s="195" t="s">
        <v>312</v>
      </c>
      <c r="D5" s="195" t="s">
        <v>313</v>
      </c>
      <c r="E5" s="195" t="s">
        <v>314</v>
      </c>
      <c r="F5" s="195" t="s">
        <v>315</v>
      </c>
      <c r="G5" s="195" t="s">
        <v>316</v>
      </c>
      <c r="H5" s="195" t="s">
        <v>317</v>
      </c>
      <c r="I5" s="195" t="s">
        <v>318</v>
      </c>
      <c r="J5" s="195" t="s">
        <v>319</v>
      </c>
      <c r="K5" s="195" t="s">
        <v>670</v>
      </c>
      <c r="L5" s="195" t="s">
        <v>320</v>
      </c>
      <c r="M5" s="195" t="s">
        <v>321</v>
      </c>
      <c r="N5" s="195"/>
      <c r="O5" s="195" t="s">
        <v>53</v>
      </c>
    </row>
    <row r="6" spans="1:16" ht="13.95" customHeight="1" x14ac:dyDescent="0.25">
      <c r="A6" s="148" t="s">
        <v>191</v>
      </c>
      <c r="B6" s="36">
        <v>92899</v>
      </c>
      <c r="C6" s="36">
        <v>97143</v>
      </c>
      <c r="D6" s="36">
        <v>249817</v>
      </c>
      <c r="E6" s="36">
        <v>617490</v>
      </c>
      <c r="F6" s="36">
        <v>952062</v>
      </c>
      <c r="G6" s="36">
        <v>904499</v>
      </c>
      <c r="H6" s="36">
        <v>1060602</v>
      </c>
      <c r="I6" s="36">
        <v>1229019</v>
      </c>
      <c r="J6" s="36">
        <v>1155116</v>
      </c>
      <c r="K6" s="36">
        <v>816680</v>
      </c>
      <c r="L6" s="36">
        <v>215497</v>
      </c>
      <c r="M6" s="36">
        <v>125841</v>
      </c>
      <c r="N6" s="36">
        <v>7516665</v>
      </c>
      <c r="O6" s="34" t="s">
        <v>204</v>
      </c>
    </row>
    <row r="7" spans="1:16" ht="13.95" customHeight="1" x14ac:dyDescent="0.25">
      <c r="A7" s="33"/>
      <c r="B7" s="36"/>
      <c r="C7" s="36"/>
      <c r="D7" s="36"/>
      <c r="E7" s="36"/>
      <c r="F7" s="36"/>
      <c r="G7" s="36"/>
      <c r="H7" s="36"/>
      <c r="I7" s="36"/>
      <c r="J7" s="36"/>
      <c r="K7" s="36"/>
      <c r="L7" s="36"/>
      <c r="M7" s="36"/>
      <c r="N7" s="36"/>
      <c r="O7" s="34"/>
    </row>
    <row r="8" spans="1:16" ht="13.95" customHeight="1" x14ac:dyDescent="0.25">
      <c r="A8" s="35" t="s">
        <v>1</v>
      </c>
      <c r="B8" s="36">
        <v>13633</v>
      </c>
      <c r="C8" s="36">
        <v>12196</v>
      </c>
      <c r="D8" s="36">
        <v>45113</v>
      </c>
      <c r="E8" s="36">
        <v>99804</v>
      </c>
      <c r="F8" s="36">
        <v>116987</v>
      </c>
      <c r="G8" s="36">
        <v>99459</v>
      </c>
      <c r="H8" s="36">
        <v>121192</v>
      </c>
      <c r="I8" s="36">
        <v>147586</v>
      </c>
      <c r="J8" s="36">
        <v>130098</v>
      </c>
      <c r="K8" s="36">
        <v>96739</v>
      </c>
      <c r="L8" s="36">
        <v>24783</v>
      </c>
      <c r="M8" s="36">
        <v>15837</v>
      </c>
      <c r="N8" s="37">
        <v>923427</v>
      </c>
      <c r="O8" s="38" t="s">
        <v>54</v>
      </c>
    </row>
    <row r="9" spans="1:16" ht="13.95" customHeight="1" x14ac:dyDescent="0.25">
      <c r="A9" s="25" t="s">
        <v>212</v>
      </c>
      <c r="B9" s="21">
        <v>4710</v>
      </c>
      <c r="C9" s="21">
        <v>4220</v>
      </c>
      <c r="D9" s="21">
        <v>12900</v>
      </c>
      <c r="E9" s="21">
        <v>48500</v>
      </c>
      <c r="F9" s="21">
        <v>50200</v>
      </c>
      <c r="G9" s="21">
        <v>47000</v>
      </c>
      <c r="H9" s="21">
        <v>56600</v>
      </c>
      <c r="I9" s="21">
        <v>66500</v>
      </c>
      <c r="J9" s="21">
        <v>61400</v>
      </c>
      <c r="K9" s="21">
        <v>45850</v>
      </c>
      <c r="L9" s="21">
        <v>12350</v>
      </c>
      <c r="M9" s="21">
        <v>7700</v>
      </c>
      <c r="N9" s="20">
        <v>417930</v>
      </c>
      <c r="O9" s="18" t="s">
        <v>55</v>
      </c>
    </row>
    <row r="10" spans="1:16" ht="13.95" customHeight="1" x14ac:dyDescent="0.25">
      <c r="A10" s="28" t="s">
        <v>266</v>
      </c>
      <c r="B10" s="23">
        <v>35</v>
      </c>
      <c r="C10" s="23">
        <v>128</v>
      </c>
      <c r="D10" s="23">
        <v>114</v>
      </c>
      <c r="E10" s="23">
        <v>334</v>
      </c>
      <c r="F10" s="23">
        <v>567</v>
      </c>
      <c r="G10" s="23">
        <v>234</v>
      </c>
      <c r="H10" s="23">
        <v>461</v>
      </c>
      <c r="I10" s="23">
        <v>333</v>
      </c>
      <c r="J10" s="23">
        <v>391</v>
      </c>
      <c r="K10" s="23">
        <v>384</v>
      </c>
      <c r="L10" s="23">
        <v>221</v>
      </c>
      <c r="M10" s="23">
        <v>100</v>
      </c>
      <c r="N10" s="21">
        <v>3302</v>
      </c>
      <c r="O10" s="18" t="s">
        <v>56</v>
      </c>
    </row>
    <row r="11" spans="1:16" ht="13.95" customHeight="1" x14ac:dyDescent="0.25">
      <c r="A11" s="25" t="s">
        <v>214</v>
      </c>
      <c r="B11" s="21">
        <v>4588</v>
      </c>
      <c r="C11" s="21">
        <v>3748</v>
      </c>
      <c r="D11" s="21">
        <v>24699</v>
      </c>
      <c r="E11" s="21">
        <v>33170</v>
      </c>
      <c r="F11" s="21">
        <v>43219</v>
      </c>
      <c r="G11" s="21">
        <v>34025</v>
      </c>
      <c r="H11" s="21">
        <v>41931</v>
      </c>
      <c r="I11" s="21">
        <v>49853</v>
      </c>
      <c r="J11" s="21">
        <v>45707</v>
      </c>
      <c r="K11" s="21">
        <v>35605</v>
      </c>
      <c r="L11" s="21">
        <v>8112</v>
      </c>
      <c r="M11" s="21">
        <v>5037</v>
      </c>
      <c r="N11" s="20">
        <v>329694</v>
      </c>
      <c r="O11" s="18" t="s">
        <v>275</v>
      </c>
    </row>
    <row r="12" spans="1:16" ht="13.95" customHeight="1" x14ac:dyDescent="0.25">
      <c r="A12" s="28" t="s">
        <v>5</v>
      </c>
      <c r="B12" s="23">
        <v>400</v>
      </c>
      <c r="C12" s="23">
        <v>500</v>
      </c>
      <c r="D12" s="21">
        <v>1500</v>
      </c>
      <c r="E12" s="21">
        <v>3000</v>
      </c>
      <c r="F12" s="21">
        <v>2901</v>
      </c>
      <c r="G12" s="21">
        <v>2000</v>
      </c>
      <c r="H12" s="21">
        <v>3100</v>
      </c>
      <c r="I12" s="21">
        <v>2900</v>
      </c>
      <c r="J12" s="21">
        <v>2900</v>
      </c>
      <c r="K12" s="21">
        <v>2100</v>
      </c>
      <c r="L12" s="23">
        <v>800</v>
      </c>
      <c r="M12" s="23">
        <v>200</v>
      </c>
      <c r="N12" s="21">
        <v>22301</v>
      </c>
      <c r="O12" s="18" t="s">
        <v>58</v>
      </c>
    </row>
    <row r="13" spans="1:16" ht="13.95" customHeight="1" x14ac:dyDescent="0.25">
      <c r="A13" s="28" t="s">
        <v>6</v>
      </c>
      <c r="B13" s="21">
        <v>3900</v>
      </c>
      <c r="C13" s="21">
        <v>3600</v>
      </c>
      <c r="D13" s="21">
        <v>5900</v>
      </c>
      <c r="E13" s="21">
        <v>14800</v>
      </c>
      <c r="F13" s="21">
        <v>20100</v>
      </c>
      <c r="G13" s="21">
        <v>16200</v>
      </c>
      <c r="H13" s="21">
        <v>19100</v>
      </c>
      <c r="I13" s="21">
        <v>28000</v>
      </c>
      <c r="J13" s="21">
        <v>19700</v>
      </c>
      <c r="K13" s="21">
        <v>12800</v>
      </c>
      <c r="L13" s="21">
        <v>3300</v>
      </c>
      <c r="M13" s="21">
        <v>2800</v>
      </c>
      <c r="N13" s="21">
        <v>150200</v>
      </c>
      <c r="O13" s="18" t="s">
        <v>59</v>
      </c>
    </row>
    <row r="14" spans="1:16" ht="13.95" customHeight="1" x14ac:dyDescent="0.25">
      <c r="A14" s="25" t="s">
        <v>8</v>
      </c>
      <c r="B14" s="20">
        <v>43350</v>
      </c>
      <c r="C14" s="20">
        <v>45922</v>
      </c>
      <c r="D14" s="20">
        <v>88566</v>
      </c>
      <c r="E14" s="20">
        <v>173434</v>
      </c>
      <c r="F14" s="20">
        <v>293042</v>
      </c>
      <c r="G14" s="20">
        <v>244060</v>
      </c>
      <c r="H14" s="20">
        <v>274706</v>
      </c>
      <c r="I14" s="20">
        <v>281676</v>
      </c>
      <c r="J14" s="20">
        <v>286637</v>
      </c>
      <c r="K14" s="20">
        <v>239809</v>
      </c>
      <c r="L14" s="20">
        <v>95804</v>
      </c>
      <c r="M14" s="20">
        <v>64358</v>
      </c>
      <c r="N14" s="21">
        <v>2131364</v>
      </c>
      <c r="O14" s="19" t="s">
        <v>61</v>
      </c>
    </row>
    <row r="15" spans="1:16" ht="13.95" customHeight="1" x14ac:dyDescent="0.25">
      <c r="A15" s="28" t="s">
        <v>215</v>
      </c>
      <c r="B15" s="21">
        <v>20949</v>
      </c>
      <c r="C15" s="21">
        <v>19511</v>
      </c>
      <c r="D15" s="21">
        <v>39224</v>
      </c>
      <c r="E15" s="21">
        <v>85105</v>
      </c>
      <c r="F15" s="21">
        <v>173323</v>
      </c>
      <c r="G15" s="21">
        <v>134185</v>
      </c>
      <c r="H15" s="21">
        <v>151003</v>
      </c>
      <c r="I15" s="21">
        <v>152969</v>
      </c>
      <c r="J15" s="21">
        <v>158119</v>
      </c>
      <c r="K15" s="21">
        <v>131711</v>
      </c>
      <c r="L15" s="21">
        <v>49148</v>
      </c>
      <c r="M15" s="21">
        <v>23350</v>
      </c>
      <c r="N15" s="21">
        <v>1138597</v>
      </c>
      <c r="O15" s="53" t="s">
        <v>62</v>
      </c>
      <c r="P15" s="149"/>
    </row>
    <row r="16" spans="1:16" ht="13.95" customHeight="1" x14ac:dyDescent="0.25">
      <c r="A16" s="28" t="s">
        <v>216</v>
      </c>
      <c r="B16" s="23">
        <v>100</v>
      </c>
      <c r="C16" s="23">
        <v>277</v>
      </c>
      <c r="D16" s="23">
        <v>359</v>
      </c>
      <c r="E16" s="23">
        <v>411</v>
      </c>
      <c r="F16" s="23">
        <v>680</v>
      </c>
      <c r="G16" s="23">
        <v>574</v>
      </c>
      <c r="H16" s="23">
        <v>554</v>
      </c>
      <c r="I16" s="23">
        <v>403</v>
      </c>
      <c r="J16" s="23">
        <v>452</v>
      </c>
      <c r="K16" s="23">
        <v>440</v>
      </c>
      <c r="L16" s="23">
        <v>339</v>
      </c>
      <c r="M16" s="23">
        <v>367</v>
      </c>
      <c r="N16" s="21">
        <v>4956</v>
      </c>
      <c r="O16" s="18" t="s">
        <v>71</v>
      </c>
      <c r="P16" s="149"/>
    </row>
    <row r="17" spans="1:16" ht="13.95" customHeight="1" x14ac:dyDescent="0.25">
      <c r="A17" s="28" t="s">
        <v>217</v>
      </c>
      <c r="B17" s="21">
        <v>3579</v>
      </c>
      <c r="C17" s="21">
        <v>3757</v>
      </c>
      <c r="D17" s="21">
        <v>2939</v>
      </c>
      <c r="E17" s="21">
        <v>7525</v>
      </c>
      <c r="F17" s="21">
        <v>11868</v>
      </c>
      <c r="G17" s="21">
        <v>9913</v>
      </c>
      <c r="H17" s="21">
        <v>11040</v>
      </c>
      <c r="I17" s="21">
        <v>11609</v>
      </c>
      <c r="J17" s="21">
        <v>11642</v>
      </c>
      <c r="K17" s="21">
        <v>14470</v>
      </c>
      <c r="L17" s="21">
        <v>6081</v>
      </c>
      <c r="M17" s="21">
        <v>4330</v>
      </c>
      <c r="N17" s="21">
        <v>98753</v>
      </c>
      <c r="O17" s="18" t="s">
        <v>64</v>
      </c>
      <c r="P17" s="149"/>
    </row>
    <row r="18" spans="1:16" ht="13.95" customHeight="1" x14ac:dyDescent="0.25">
      <c r="A18" s="28" t="s">
        <v>331</v>
      </c>
      <c r="B18" s="23">
        <v>0</v>
      </c>
      <c r="C18" s="23">
        <v>0</v>
      </c>
      <c r="D18" s="23">
        <v>0</v>
      </c>
      <c r="E18" s="23">
        <v>0</v>
      </c>
      <c r="F18" s="23">
        <v>0</v>
      </c>
      <c r="G18" s="23">
        <v>0</v>
      </c>
      <c r="H18" s="23">
        <v>0</v>
      </c>
      <c r="I18" s="23">
        <v>0</v>
      </c>
      <c r="J18" s="23">
        <v>558</v>
      </c>
      <c r="K18" s="21">
        <v>1782</v>
      </c>
      <c r="L18" s="23">
        <v>550</v>
      </c>
      <c r="M18" s="21">
        <v>1490</v>
      </c>
      <c r="N18" s="21">
        <v>4380</v>
      </c>
      <c r="O18" s="53" t="s">
        <v>348</v>
      </c>
    </row>
    <row r="19" spans="1:16" ht="13.95" customHeight="1" x14ac:dyDescent="0.25">
      <c r="A19" s="28" t="s">
        <v>326</v>
      </c>
      <c r="B19" s="23">
        <v>371</v>
      </c>
      <c r="C19" s="23">
        <v>447</v>
      </c>
      <c r="D19" s="23">
        <v>684</v>
      </c>
      <c r="E19" s="23">
        <v>966</v>
      </c>
      <c r="F19" s="21">
        <v>1184</v>
      </c>
      <c r="G19" s="23">
        <v>945</v>
      </c>
      <c r="H19" s="23">
        <v>901</v>
      </c>
      <c r="I19" s="21">
        <v>1005</v>
      </c>
      <c r="J19" s="23">
        <v>964</v>
      </c>
      <c r="K19" s="23">
        <v>756</v>
      </c>
      <c r="L19" s="23">
        <v>754</v>
      </c>
      <c r="M19" s="23">
        <v>432</v>
      </c>
      <c r="N19" s="21">
        <v>9409</v>
      </c>
      <c r="O19" s="53" t="s">
        <v>72</v>
      </c>
      <c r="P19" s="149"/>
    </row>
    <row r="20" spans="1:16" ht="13.95" customHeight="1" x14ac:dyDescent="0.25">
      <c r="A20" s="28" t="s">
        <v>218</v>
      </c>
      <c r="B20" s="23">
        <v>602</v>
      </c>
      <c r="C20" s="23">
        <v>574</v>
      </c>
      <c r="D20" s="21">
        <v>1207</v>
      </c>
      <c r="E20" s="21">
        <v>2163</v>
      </c>
      <c r="F20" s="21">
        <v>2310</v>
      </c>
      <c r="G20" s="21">
        <v>1462</v>
      </c>
      <c r="H20" s="21">
        <v>1130</v>
      </c>
      <c r="I20" s="21">
        <v>1123</v>
      </c>
      <c r="J20" s="21">
        <v>1226</v>
      </c>
      <c r="K20" s="21">
        <v>2169</v>
      </c>
      <c r="L20" s="23">
        <v>853</v>
      </c>
      <c r="M20" s="23">
        <v>681</v>
      </c>
      <c r="N20" s="21">
        <v>15500</v>
      </c>
      <c r="O20" s="18" t="s">
        <v>68</v>
      </c>
      <c r="P20" s="149"/>
    </row>
    <row r="21" spans="1:16" ht="13.95" customHeight="1" x14ac:dyDescent="0.25">
      <c r="A21" s="28" t="s">
        <v>10</v>
      </c>
      <c r="B21" s="21">
        <v>4463</v>
      </c>
      <c r="C21" s="21">
        <v>4508</v>
      </c>
      <c r="D21" s="21">
        <v>7343</v>
      </c>
      <c r="E21" s="21">
        <v>20706</v>
      </c>
      <c r="F21" s="21">
        <v>30519</v>
      </c>
      <c r="G21" s="21">
        <v>32557</v>
      </c>
      <c r="H21" s="21">
        <v>47731</v>
      </c>
      <c r="I21" s="21">
        <v>49732</v>
      </c>
      <c r="J21" s="21">
        <v>35057</v>
      </c>
      <c r="K21" s="21">
        <v>23497</v>
      </c>
      <c r="L21" s="21">
        <v>9200</v>
      </c>
      <c r="M21" s="21">
        <v>10089</v>
      </c>
      <c r="N21" s="21">
        <v>275402</v>
      </c>
      <c r="O21" s="18" t="s">
        <v>63</v>
      </c>
      <c r="P21" s="149"/>
    </row>
    <row r="22" spans="1:16" ht="13.95" customHeight="1" x14ac:dyDescent="0.25">
      <c r="A22" s="28" t="s">
        <v>219</v>
      </c>
      <c r="B22" s="21">
        <v>1775</v>
      </c>
      <c r="C22" s="21">
        <v>3597</v>
      </c>
      <c r="D22" s="21">
        <v>5402</v>
      </c>
      <c r="E22" s="21">
        <v>5986</v>
      </c>
      <c r="F22" s="21">
        <v>4775</v>
      </c>
      <c r="G22" s="21">
        <v>2721</v>
      </c>
      <c r="H22" s="21">
        <v>2529</v>
      </c>
      <c r="I22" s="21">
        <v>2448</v>
      </c>
      <c r="J22" s="21">
        <v>3612</v>
      </c>
      <c r="K22" s="21">
        <v>3946</v>
      </c>
      <c r="L22" s="21">
        <v>3531</v>
      </c>
      <c r="M22" s="21">
        <v>3033</v>
      </c>
      <c r="N22" s="21">
        <v>43355</v>
      </c>
      <c r="O22" s="18" t="s">
        <v>65</v>
      </c>
    </row>
    <row r="23" spans="1:16" ht="13.95" customHeight="1" x14ac:dyDescent="0.25">
      <c r="A23" s="28" t="s">
        <v>267</v>
      </c>
      <c r="B23" s="23">
        <v>175</v>
      </c>
      <c r="C23" s="23">
        <v>94</v>
      </c>
      <c r="D23" s="23">
        <v>234</v>
      </c>
      <c r="E23" s="23">
        <v>565</v>
      </c>
      <c r="F23" s="23">
        <v>778</v>
      </c>
      <c r="G23" s="23">
        <v>547</v>
      </c>
      <c r="H23" s="23">
        <v>414</v>
      </c>
      <c r="I23" s="23">
        <v>638</v>
      </c>
      <c r="J23" s="23">
        <v>806</v>
      </c>
      <c r="K23" s="21">
        <v>1743</v>
      </c>
      <c r="L23" s="23">
        <v>817</v>
      </c>
      <c r="M23" s="23">
        <v>802</v>
      </c>
      <c r="N23" s="21">
        <v>7613</v>
      </c>
      <c r="O23" s="18" t="s">
        <v>70</v>
      </c>
      <c r="P23" s="149"/>
    </row>
    <row r="24" spans="1:16" ht="13.95" customHeight="1" x14ac:dyDescent="0.25">
      <c r="A24" s="28" t="s">
        <v>20</v>
      </c>
      <c r="B24" s="23">
        <v>295</v>
      </c>
      <c r="C24" s="23">
        <v>255</v>
      </c>
      <c r="D24" s="23">
        <v>507</v>
      </c>
      <c r="E24" s="21">
        <v>1214</v>
      </c>
      <c r="F24" s="21">
        <v>1357</v>
      </c>
      <c r="G24" s="23">
        <v>993</v>
      </c>
      <c r="H24" s="21">
        <v>1031</v>
      </c>
      <c r="I24" s="23">
        <v>856</v>
      </c>
      <c r="J24" s="21">
        <v>1026</v>
      </c>
      <c r="K24" s="23">
        <v>916</v>
      </c>
      <c r="L24" s="23">
        <v>611</v>
      </c>
      <c r="M24" s="23">
        <v>318</v>
      </c>
      <c r="N24" s="21">
        <v>9379</v>
      </c>
      <c r="O24" s="53" t="s">
        <v>73</v>
      </c>
    </row>
    <row r="25" spans="1:16" ht="13.95" customHeight="1" x14ac:dyDescent="0.25">
      <c r="A25" s="28" t="s">
        <v>21</v>
      </c>
      <c r="B25" s="21">
        <v>1814</v>
      </c>
      <c r="C25" s="21">
        <v>1902</v>
      </c>
      <c r="D25" s="21">
        <v>4546</v>
      </c>
      <c r="E25" s="21">
        <v>8107</v>
      </c>
      <c r="F25" s="21">
        <v>10453</v>
      </c>
      <c r="G25" s="21">
        <v>9757</v>
      </c>
      <c r="H25" s="21">
        <v>9833</v>
      </c>
      <c r="I25" s="21">
        <v>10505</v>
      </c>
      <c r="J25" s="21">
        <v>11431</v>
      </c>
      <c r="K25" s="21">
        <v>8192</v>
      </c>
      <c r="L25" s="21">
        <v>4186</v>
      </c>
      <c r="M25" s="21">
        <v>2921</v>
      </c>
      <c r="N25" s="21">
        <v>83647</v>
      </c>
      <c r="O25" s="53" t="s">
        <v>74</v>
      </c>
    </row>
    <row r="26" spans="1:16" ht="13.95" customHeight="1" x14ac:dyDescent="0.25">
      <c r="A26" s="28" t="s">
        <v>13</v>
      </c>
      <c r="B26" s="21">
        <v>3644</v>
      </c>
      <c r="C26" s="21">
        <v>3922</v>
      </c>
      <c r="D26" s="21">
        <v>7726</v>
      </c>
      <c r="E26" s="21">
        <v>14972</v>
      </c>
      <c r="F26" s="21">
        <v>23366</v>
      </c>
      <c r="G26" s="21">
        <v>19201</v>
      </c>
      <c r="H26" s="21">
        <v>20024</v>
      </c>
      <c r="I26" s="21">
        <v>19413</v>
      </c>
      <c r="J26" s="21">
        <v>26673</v>
      </c>
      <c r="K26" s="21">
        <v>19007</v>
      </c>
      <c r="L26" s="21">
        <v>7280</v>
      </c>
      <c r="M26" s="21">
        <v>5241</v>
      </c>
      <c r="N26" s="21">
        <v>170469</v>
      </c>
      <c r="O26" s="18" t="s">
        <v>66</v>
      </c>
    </row>
    <row r="27" spans="1:16" ht="13.95" customHeight="1" x14ac:dyDescent="0.25">
      <c r="A27" s="28" t="s">
        <v>220</v>
      </c>
      <c r="B27" s="23">
        <v>48</v>
      </c>
      <c r="C27" s="23">
        <v>157</v>
      </c>
      <c r="D27" s="23">
        <v>162</v>
      </c>
      <c r="E27" s="23">
        <v>429</v>
      </c>
      <c r="F27" s="23">
        <v>464</v>
      </c>
      <c r="G27" s="23">
        <v>322</v>
      </c>
      <c r="H27" s="23">
        <v>278</v>
      </c>
      <c r="I27" s="23">
        <v>299</v>
      </c>
      <c r="J27" s="23">
        <v>298</v>
      </c>
      <c r="K27" s="23">
        <v>306</v>
      </c>
      <c r="L27" s="23">
        <v>147</v>
      </c>
      <c r="M27" s="23">
        <v>57</v>
      </c>
      <c r="N27" s="21">
        <v>2967</v>
      </c>
      <c r="O27" s="18" t="s">
        <v>75</v>
      </c>
    </row>
    <row r="28" spans="1:16" ht="13.95" customHeight="1" x14ac:dyDescent="0.25">
      <c r="A28" s="28" t="s">
        <v>14</v>
      </c>
      <c r="B28" s="23">
        <v>535</v>
      </c>
      <c r="C28" s="23">
        <v>315</v>
      </c>
      <c r="D28" s="23">
        <v>900</v>
      </c>
      <c r="E28" s="21">
        <v>1800</v>
      </c>
      <c r="F28" s="21">
        <v>4600</v>
      </c>
      <c r="G28" s="21">
        <v>4000</v>
      </c>
      <c r="H28" s="21">
        <v>2800</v>
      </c>
      <c r="I28" s="21">
        <v>3000</v>
      </c>
      <c r="J28" s="21">
        <v>3400</v>
      </c>
      <c r="K28" s="21">
        <v>3600</v>
      </c>
      <c r="L28" s="21">
        <v>1100</v>
      </c>
      <c r="M28" s="21">
        <v>2200</v>
      </c>
      <c r="N28" s="21">
        <v>28250</v>
      </c>
      <c r="O28" s="53" t="s">
        <v>67</v>
      </c>
    </row>
    <row r="29" spans="1:16" ht="13.95" customHeight="1" x14ac:dyDescent="0.25">
      <c r="A29" s="28" t="s">
        <v>16</v>
      </c>
      <c r="B29" s="21">
        <v>5000</v>
      </c>
      <c r="C29" s="21">
        <v>6606</v>
      </c>
      <c r="D29" s="21">
        <v>17333</v>
      </c>
      <c r="E29" s="21">
        <v>23485</v>
      </c>
      <c r="F29" s="21">
        <v>27365</v>
      </c>
      <c r="G29" s="21">
        <v>26883</v>
      </c>
      <c r="H29" s="21">
        <v>25438</v>
      </c>
      <c r="I29" s="21">
        <v>27676</v>
      </c>
      <c r="J29" s="21">
        <v>31373</v>
      </c>
      <c r="K29" s="21">
        <v>27274</v>
      </c>
      <c r="L29" s="21">
        <v>11207</v>
      </c>
      <c r="M29" s="21">
        <v>9047</v>
      </c>
      <c r="N29" s="20">
        <v>238687</v>
      </c>
      <c r="O29" s="18" t="s">
        <v>69</v>
      </c>
    </row>
    <row r="30" spans="1:16" ht="13.95" customHeight="1" x14ac:dyDescent="0.25">
      <c r="A30" s="25" t="s">
        <v>221</v>
      </c>
      <c r="B30" s="24">
        <v>59</v>
      </c>
      <c r="C30" s="24">
        <v>258</v>
      </c>
      <c r="D30" s="24">
        <v>190</v>
      </c>
      <c r="E30" s="24">
        <v>276</v>
      </c>
      <c r="F30" s="24">
        <v>265</v>
      </c>
      <c r="G30" s="24">
        <v>179</v>
      </c>
      <c r="H30" s="24">
        <v>110</v>
      </c>
      <c r="I30" s="24">
        <v>135</v>
      </c>
      <c r="J30" s="24">
        <v>204</v>
      </c>
      <c r="K30" s="24">
        <v>241</v>
      </c>
      <c r="L30" s="24">
        <v>201</v>
      </c>
      <c r="M30" s="24">
        <v>133</v>
      </c>
      <c r="N30" s="20">
        <v>2251</v>
      </c>
      <c r="O30" s="19" t="s">
        <v>227</v>
      </c>
    </row>
    <row r="31" spans="1:16" ht="13.95" customHeight="1" x14ac:dyDescent="0.25">
      <c r="A31" s="28" t="s">
        <v>222</v>
      </c>
      <c r="B31" s="23">
        <v>59</v>
      </c>
      <c r="C31" s="23">
        <v>258</v>
      </c>
      <c r="D31" s="23">
        <v>190</v>
      </c>
      <c r="E31" s="23">
        <v>276</v>
      </c>
      <c r="F31" s="23">
        <v>265</v>
      </c>
      <c r="G31" s="23">
        <v>179</v>
      </c>
      <c r="H31" s="23">
        <v>110</v>
      </c>
      <c r="I31" s="23">
        <v>135</v>
      </c>
      <c r="J31" s="23">
        <v>204</v>
      </c>
      <c r="K31" s="23">
        <v>241</v>
      </c>
      <c r="L31" s="23">
        <v>201</v>
      </c>
      <c r="M31" s="23">
        <v>133</v>
      </c>
      <c r="N31" s="21">
        <v>2251</v>
      </c>
      <c r="O31" s="18" t="s">
        <v>332</v>
      </c>
    </row>
    <row r="32" spans="1:16" ht="13.95" customHeight="1" x14ac:dyDescent="0.25">
      <c r="A32" s="25" t="s">
        <v>23</v>
      </c>
      <c r="B32" s="20">
        <v>3060</v>
      </c>
      <c r="C32" s="20">
        <v>4340</v>
      </c>
      <c r="D32" s="20">
        <v>7522</v>
      </c>
      <c r="E32" s="20">
        <v>34838</v>
      </c>
      <c r="F32" s="20">
        <v>122568</v>
      </c>
      <c r="G32" s="20">
        <v>148552</v>
      </c>
      <c r="H32" s="20">
        <v>166828</v>
      </c>
      <c r="I32" s="20">
        <v>197774</v>
      </c>
      <c r="J32" s="20">
        <v>199980</v>
      </c>
      <c r="K32" s="20">
        <v>118429</v>
      </c>
      <c r="L32" s="20">
        <v>12280</v>
      </c>
      <c r="M32" s="20">
        <v>3223</v>
      </c>
      <c r="N32" s="20">
        <v>1019394</v>
      </c>
      <c r="O32" s="19" t="s">
        <v>333</v>
      </c>
    </row>
    <row r="33" spans="1:15" ht="13.95" customHeight="1" x14ac:dyDescent="0.25">
      <c r="A33" s="28" t="s">
        <v>223</v>
      </c>
      <c r="B33" s="23">
        <v>160</v>
      </c>
      <c r="C33" s="21">
        <v>1624</v>
      </c>
      <c r="D33" s="23">
        <v>213</v>
      </c>
      <c r="E33" s="21">
        <v>2355</v>
      </c>
      <c r="F33" s="21">
        <v>19994</v>
      </c>
      <c r="G33" s="21">
        <v>22525</v>
      </c>
      <c r="H33" s="21">
        <v>29351</v>
      </c>
      <c r="I33" s="21">
        <v>35099</v>
      </c>
      <c r="J33" s="21">
        <v>34999</v>
      </c>
      <c r="K33" s="21">
        <v>16494</v>
      </c>
      <c r="L33" s="23">
        <v>474</v>
      </c>
      <c r="M33" s="23">
        <v>207</v>
      </c>
      <c r="N33" s="21">
        <v>163495</v>
      </c>
      <c r="O33" s="18" t="s">
        <v>80</v>
      </c>
    </row>
    <row r="34" spans="1:15" ht="13.95" customHeight="1" x14ac:dyDescent="0.25">
      <c r="A34" s="28" t="s">
        <v>24</v>
      </c>
      <c r="B34" s="23">
        <v>201</v>
      </c>
      <c r="C34" s="23">
        <v>199</v>
      </c>
      <c r="D34" s="23">
        <v>900</v>
      </c>
      <c r="E34" s="21">
        <v>4500</v>
      </c>
      <c r="F34" s="21">
        <v>13000</v>
      </c>
      <c r="G34" s="21">
        <v>12700</v>
      </c>
      <c r="H34" s="21">
        <v>15200</v>
      </c>
      <c r="I34" s="21">
        <v>18100</v>
      </c>
      <c r="J34" s="21">
        <v>20500</v>
      </c>
      <c r="K34" s="21">
        <v>13100</v>
      </c>
      <c r="L34" s="21">
        <v>1600</v>
      </c>
      <c r="M34" s="23">
        <v>300</v>
      </c>
      <c r="N34" s="21">
        <v>100300</v>
      </c>
      <c r="O34" s="18" t="s">
        <v>77</v>
      </c>
    </row>
    <row r="35" spans="1:15" ht="13.95" customHeight="1" x14ac:dyDescent="0.25">
      <c r="A35" s="28" t="s">
        <v>268</v>
      </c>
      <c r="B35" s="23">
        <v>141</v>
      </c>
      <c r="C35" s="23">
        <v>152</v>
      </c>
      <c r="D35" s="23">
        <v>586</v>
      </c>
      <c r="E35" s="21">
        <v>4992</v>
      </c>
      <c r="F35" s="21">
        <v>17989</v>
      </c>
      <c r="G35" s="21">
        <v>21347</v>
      </c>
      <c r="H35" s="21">
        <v>20806</v>
      </c>
      <c r="I35" s="21">
        <v>26067</v>
      </c>
      <c r="J35" s="21">
        <v>29716</v>
      </c>
      <c r="K35" s="21">
        <v>18509</v>
      </c>
      <c r="L35" s="21">
        <v>2107</v>
      </c>
      <c r="M35" s="23">
        <v>587</v>
      </c>
      <c r="N35" s="20">
        <v>142999</v>
      </c>
      <c r="O35" s="18" t="s">
        <v>79</v>
      </c>
    </row>
    <row r="36" spans="1:15" ht="13.95" customHeight="1" x14ac:dyDescent="0.25">
      <c r="A36" s="28" t="s">
        <v>28</v>
      </c>
      <c r="B36" s="23">
        <v>0</v>
      </c>
      <c r="C36" s="23">
        <v>233</v>
      </c>
      <c r="D36" s="23">
        <v>316</v>
      </c>
      <c r="E36" s="21">
        <v>1135</v>
      </c>
      <c r="F36" s="21">
        <v>9721</v>
      </c>
      <c r="G36" s="21">
        <v>13740</v>
      </c>
      <c r="H36" s="21">
        <v>17420</v>
      </c>
      <c r="I36" s="21">
        <v>20850</v>
      </c>
      <c r="J36" s="21">
        <v>20753</v>
      </c>
      <c r="K36" s="21">
        <v>11177</v>
      </c>
      <c r="L36" s="23">
        <v>224</v>
      </c>
      <c r="M36" s="23">
        <v>160</v>
      </c>
      <c r="N36" s="21">
        <v>95729</v>
      </c>
      <c r="O36" s="18" t="s">
        <v>81</v>
      </c>
    </row>
    <row r="37" spans="1:15" ht="13.95" customHeight="1" x14ac:dyDescent="0.25">
      <c r="A37" s="28" t="s">
        <v>25</v>
      </c>
      <c r="B37" s="21">
        <v>2558</v>
      </c>
      <c r="C37" s="21">
        <v>2132</v>
      </c>
      <c r="D37" s="21">
        <v>5455</v>
      </c>
      <c r="E37" s="21">
        <v>21020</v>
      </c>
      <c r="F37" s="21">
        <v>58873</v>
      </c>
      <c r="G37" s="21">
        <v>75872</v>
      </c>
      <c r="H37" s="21">
        <v>82111</v>
      </c>
      <c r="I37" s="21">
        <v>96004</v>
      </c>
      <c r="J37" s="21">
        <v>90698</v>
      </c>
      <c r="K37" s="21">
        <v>56743</v>
      </c>
      <c r="L37" s="21">
        <v>7803</v>
      </c>
      <c r="M37" s="21">
        <v>1969</v>
      </c>
      <c r="N37" s="20">
        <v>501238</v>
      </c>
      <c r="O37" s="18" t="s">
        <v>78</v>
      </c>
    </row>
    <row r="38" spans="1:15" ht="13.95" customHeight="1" x14ac:dyDescent="0.25">
      <c r="A38" s="28" t="s">
        <v>29</v>
      </c>
      <c r="B38" s="23">
        <v>0</v>
      </c>
      <c r="C38" s="23">
        <v>0</v>
      </c>
      <c r="D38" s="23">
        <v>0</v>
      </c>
      <c r="E38" s="23">
        <v>0</v>
      </c>
      <c r="F38" s="23">
        <v>0</v>
      </c>
      <c r="G38" s="23">
        <v>0</v>
      </c>
      <c r="H38" s="23">
        <v>0</v>
      </c>
      <c r="I38" s="23">
        <v>0</v>
      </c>
      <c r="J38" s="23">
        <v>0</v>
      </c>
      <c r="K38" s="23">
        <v>0</v>
      </c>
      <c r="L38" s="23">
        <v>0</v>
      </c>
      <c r="M38" s="23">
        <v>0</v>
      </c>
      <c r="N38" s="23">
        <v>0</v>
      </c>
      <c r="O38" s="18" t="s">
        <v>610</v>
      </c>
    </row>
    <row r="39" spans="1:15" ht="13.95" customHeight="1" x14ac:dyDescent="0.2">
      <c r="A39" s="28" t="s">
        <v>334</v>
      </c>
      <c r="B39" s="18"/>
      <c r="C39" s="18"/>
      <c r="D39" s="23">
        <v>52</v>
      </c>
      <c r="E39" s="23">
        <v>836</v>
      </c>
      <c r="F39" s="21">
        <v>2991</v>
      </c>
      <c r="G39" s="21">
        <v>2368</v>
      </c>
      <c r="H39" s="21">
        <v>1940</v>
      </c>
      <c r="I39" s="21">
        <v>1654</v>
      </c>
      <c r="J39" s="21">
        <v>3314</v>
      </c>
      <c r="K39" s="21">
        <v>2406</v>
      </c>
      <c r="L39" s="23">
        <v>72</v>
      </c>
      <c r="M39" s="23">
        <v>0</v>
      </c>
      <c r="N39" s="21">
        <v>15633</v>
      </c>
      <c r="O39" s="78" t="s">
        <v>432</v>
      </c>
    </row>
    <row r="40" spans="1:15" ht="13.95" customHeight="1" x14ac:dyDescent="0.25">
      <c r="A40" s="25" t="s">
        <v>30</v>
      </c>
      <c r="B40" s="24">
        <v>92</v>
      </c>
      <c r="C40" s="24">
        <v>128</v>
      </c>
      <c r="D40" s="24">
        <v>281</v>
      </c>
      <c r="E40" s="24">
        <v>935</v>
      </c>
      <c r="F40" s="24">
        <v>677</v>
      </c>
      <c r="G40" s="24">
        <v>994</v>
      </c>
      <c r="H40" s="20">
        <v>1602</v>
      </c>
      <c r="I40" s="20">
        <v>3156</v>
      </c>
      <c r="J40" s="20">
        <v>1068</v>
      </c>
      <c r="K40" s="24">
        <v>236</v>
      </c>
      <c r="L40" s="24">
        <v>112</v>
      </c>
      <c r="M40" s="24">
        <v>107</v>
      </c>
      <c r="N40" s="21">
        <v>9388</v>
      </c>
      <c r="O40" s="19" t="s">
        <v>83</v>
      </c>
    </row>
    <row r="41" spans="1:15" ht="13.95" customHeight="1" x14ac:dyDescent="0.25">
      <c r="A41" s="28" t="s">
        <v>269</v>
      </c>
      <c r="B41" s="23">
        <v>92</v>
      </c>
      <c r="C41" s="23">
        <v>128</v>
      </c>
      <c r="D41" s="23">
        <v>281</v>
      </c>
      <c r="E41" s="23">
        <v>935</v>
      </c>
      <c r="F41" s="23">
        <v>567</v>
      </c>
      <c r="G41" s="23">
        <v>313</v>
      </c>
      <c r="H41" s="23">
        <v>407</v>
      </c>
      <c r="I41" s="23">
        <v>378</v>
      </c>
      <c r="J41" s="23">
        <v>420</v>
      </c>
      <c r="K41" s="23">
        <v>236</v>
      </c>
      <c r="L41" s="23">
        <v>112</v>
      </c>
      <c r="M41" s="23">
        <v>107</v>
      </c>
      <c r="N41" s="21">
        <v>3976</v>
      </c>
      <c r="O41" s="18" t="s">
        <v>85</v>
      </c>
    </row>
    <row r="42" spans="1:15" ht="13.95" customHeight="1" x14ac:dyDescent="0.25">
      <c r="A42" s="28" t="s">
        <v>31</v>
      </c>
      <c r="B42" s="23">
        <v>0</v>
      </c>
      <c r="C42" s="23">
        <v>0</v>
      </c>
      <c r="D42" s="23">
        <v>0</v>
      </c>
      <c r="E42" s="23">
        <v>0</v>
      </c>
      <c r="F42" s="23">
        <v>110</v>
      </c>
      <c r="G42" s="23">
        <v>681</v>
      </c>
      <c r="H42" s="21">
        <v>1195</v>
      </c>
      <c r="I42" s="21">
        <v>2778</v>
      </c>
      <c r="J42" s="23">
        <v>648</v>
      </c>
      <c r="K42" s="23">
        <v>0</v>
      </c>
      <c r="L42" s="23">
        <v>0</v>
      </c>
      <c r="M42" s="23">
        <v>0</v>
      </c>
      <c r="N42" s="21">
        <v>5412</v>
      </c>
      <c r="O42" s="18" t="s">
        <v>206</v>
      </c>
    </row>
    <row r="43" spans="1:15" ht="13.95" customHeight="1" x14ac:dyDescent="0.25">
      <c r="A43" s="25" t="s">
        <v>33</v>
      </c>
      <c r="B43" s="24">
        <v>0</v>
      </c>
      <c r="C43" s="24">
        <v>0</v>
      </c>
      <c r="D43" s="24">
        <v>0</v>
      </c>
      <c r="E43" s="24">
        <v>0</v>
      </c>
      <c r="F43" s="24">
        <v>630</v>
      </c>
      <c r="G43" s="20">
        <v>1480</v>
      </c>
      <c r="H43" s="20">
        <v>1967</v>
      </c>
      <c r="I43" s="20">
        <v>3545</v>
      </c>
      <c r="J43" s="20">
        <v>2531</v>
      </c>
      <c r="K43" s="24">
        <v>518</v>
      </c>
      <c r="L43" s="24">
        <v>0</v>
      </c>
      <c r="M43" s="24">
        <v>0</v>
      </c>
      <c r="N43" s="20">
        <v>10671</v>
      </c>
      <c r="O43" s="19" t="s">
        <v>86</v>
      </c>
    </row>
    <row r="44" spans="1:15" ht="13.95" customHeight="1" x14ac:dyDescent="0.25">
      <c r="A44" s="28" t="s">
        <v>34</v>
      </c>
      <c r="B44" s="23">
        <v>0</v>
      </c>
      <c r="C44" s="23">
        <v>0</v>
      </c>
      <c r="D44" s="23">
        <v>0</v>
      </c>
      <c r="E44" s="23">
        <v>0</v>
      </c>
      <c r="F44" s="23">
        <v>630</v>
      </c>
      <c r="G44" s="21">
        <v>1480</v>
      </c>
      <c r="H44" s="21">
        <v>1967</v>
      </c>
      <c r="I44" s="21">
        <v>3545</v>
      </c>
      <c r="J44" s="21">
        <v>2531</v>
      </c>
      <c r="K44" s="23">
        <v>518</v>
      </c>
      <c r="L44" s="23">
        <v>0</v>
      </c>
      <c r="M44" s="23">
        <v>0</v>
      </c>
      <c r="N44" s="21">
        <v>10671</v>
      </c>
      <c r="O44" s="18" t="s">
        <v>87</v>
      </c>
    </row>
    <row r="45" spans="1:15" ht="13.95" customHeight="1" x14ac:dyDescent="0.25">
      <c r="A45" s="25" t="s">
        <v>35</v>
      </c>
      <c r="B45" s="20">
        <v>8355</v>
      </c>
      <c r="C45" s="20">
        <v>8730</v>
      </c>
      <c r="D45" s="20">
        <v>25916</v>
      </c>
      <c r="E45" s="20">
        <v>52916</v>
      </c>
      <c r="F45" s="20">
        <v>50436</v>
      </c>
      <c r="G45" s="20">
        <v>54685</v>
      </c>
      <c r="H45" s="20">
        <v>71865</v>
      </c>
      <c r="I45" s="20">
        <v>80926</v>
      </c>
      <c r="J45" s="20">
        <v>69869</v>
      </c>
      <c r="K45" s="20">
        <v>60234</v>
      </c>
      <c r="L45" s="20">
        <v>19262</v>
      </c>
      <c r="M45" s="20">
        <v>9429</v>
      </c>
      <c r="N45" s="21">
        <v>512623</v>
      </c>
      <c r="O45" s="19" t="s">
        <v>88</v>
      </c>
    </row>
    <row r="46" spans="1:15" ht="13.95" customHeight="1" x14ac:dyDescent="0.25">
      <c r="A46" s="28" t="s">
        <v>225</v>
      </c>
      <c r="B46" s="21">
        <v>6607</v>
      </c>
      <c r="C46" s="21">
        <v>8060</v>
      </c>
      <c r="D46" s="21">
        <v>23792</v>
      </c>
      <c r="E46" s="21">
        <v>46692</v>
      </c>
      <c r="F46" s="21">
        <v>43932</v>
      </c>
      <c r="G46" s="21">
        <v>48817</v>
      </c>
      <c r="H46" s="21">
        <v>63009</v>
      </c>
      <c r="I46" s="21">
        <v>70540</v>
      </c>
      <c r="J46" s="21">
        <v>62671</v>
      </c>
      <c r="K46" s="21">
        <v>55651</v>
      </c>
      <c r="L46" s="21">
        <v>17734</v>
      </c>
      <c r="M46" s="21">
        <v>8101</v>
      </c>
      <c r="N46" s="21">
        <v>455606</v>
      </c>
      <c r="O46" s="18" t="s">
        <v>89</v>
      </c>
    </row>
    <row r="47" spans="1:15" ht="13.95" customHeight="1" x14ac:dyDescent="0.25">
      <c r="A47" s="28" t="s">
        <v>327</v>
      </c>
      <c r="B47" s="23">
        <v>154</v>
      </c>
      <c r="C47" s="23">
        <v>88</v>
      </c>
      <c r="D47" s="23">
        <v>268</v>
      </c>
      <c r="E47" s="21">
        <v>1381</v>
      </c>
      <c r="F47" s="21">
        <v>1950</v>
      </c>
      <c r="G47" s="21">
        <v>2413</v>
      </c>
      <c r="H47" s="21">
        <v>3466</v>
      </c>
      <c r="I47" s="21">
        <v>4229</v>
      </c>
      <c r="J47" s="21">
        <v>3167</v>
      </c>
      <c r="K47" s="21">
        <v>1477</v>
      </c>
      <c r="L47" s="23">
        <v>360</v>
      </c>
      <c r="M47" s="23">
        <v>116</v>
      </c>
      <c r="N47" s="21">
        <v>19069</v>
      </c>
      <c r="O47" s="18" t="s">
        <v>611</v>
      </c>
    </row>
    <row r="48" spans="1:15" ht="13.95" customHeight="1" x14ac:dyDescent="0.25">
      <c r="A48" s="28" t="s">
        <v>37</v>
      </c>
      <c r="B48" s="21">
        <v>1594</v>
      </c>
      <c r="C48" s="23">
        <v>582</v>
      </c>
      <c r="D48" s="21">
        <v>1856</v>
      </c>
      <c r="E48" s="21">
        <v>4843</v>
      </c>
      <c r="F48" s="21">
        <v>4554</v>
      </c>
      <c r="G48" s="21">
        <v>3455</v>
      </c>
      <c r="H48" s="21">
        <v>5390</v>
      </c>
      <c r="I48" s="21">
        <v>6157</v>
      </c>
      <c r="J48" s="21">
        <v>4031</v>
      </c>
      <c r="K48" s="21">
        <v>3106</v>
      </c>
      <c r="L48" s="21">
        <v>1168</v>
      </c>
      <c r="M48" s="21">
        <v>1212</v>
      </c>
      <c r="N48" s="21">
        <v>37948</v>
      </c>
      <c r="O48" s="18" t="s">
        <v>90</v>
      </c>
    </row>
    <row r="49" spans="1:15" ht="13.95" customHeight="1" x14ac:dyDescent="0.25">
      <c r="A49" s="25" t="s">
        <v>38</v>
      </c>
      <c r="B49" s="20">
        <v>4659</v>
      </c>
      <c r="C49" s="20">
        <v>4062</v>
      </c>
      <c r="D49" s="20">
        <v>14659</v>
      </c>
      <c r="E49" s="20">
        <v>24822</v>
      </c>
      <c r="F49" s="20">
        <v>28796</v>
      </c>
      <c r="G49" s="20">
        <v>19080</v>
      </c>
      <c r="H49" s="20">
        <v>15810</v>
      </c>
      <c r="I49" s="20">
        <v>18520</v>
      </c>
      <c r="J49" s="20">
        <v>16998</v>
      </c>
      <c r="K49" s="20">
        <v>12941</v>
      </c>
      <c r="L49" s="20">
        <v>8729</v>
      </c>
      <c r="M49" s="20">
        <v>7325</v>
      </c>
      <c r="N49" s="21">
        <v>176401</v>
      </c>
      <c r="O49" s="19" t="s">
        <v>91</v>
      </c>
    </row>
    <row r="50" spans="1:15" ht="13.95" customHeight="1" x14ac:dyDescent="0.25">
      <c r="A50" s="28" t="s">
        <v>226</v>
      </c>
      <c r="B50" s="23">
        <v>308</v>
      </c>
      <c r="C50" s="23">
        <v>307</v>
      </c>
      <c r="D50" s="23">
        <v>539</v>
      </c>
      <c r="E50" s="21">
        <v>1546</v>
      </c>
      <c r="F50" s="21">
        <v>1546</v>
      </c>
      <c r="G50" s="21">
        <v>1280</v>
      </c>
      <c r="H50" s="21">
        <v>1624</v>
      </c>
      <c r="I50" s="21">
        <v>2286</v>
      </c>
      <c r="J50" s="21">
        <v>1264</v>
      </c>
      <c r="K50" s="23">
        <v>919</v>
      </c>
      <c r="L50" s="23">
        <v>454</v>
      </c>
      <c r="M50" s="23">
        <v>898</v>
      </c>
      <c r="N50" s="21">
        <v>12971</v>
      </c>
      <c r="O50" s="18" t="s">
        <v>92</v>
      </c>
    </row>
    <row r="51" spans="1:15" ht="13.95" customHeight="1" x14ac:dyDescent="0.25">
      <c r="A51" s="28" t="s">
        <v>40</v>
      </c>
      <c r="B51" s="21">
        <v>4351</v>
      </c>
      <c r="C51" s="21">
        <v>3755</v>
      </c>
      <c r="D51" s="21">
        <v>14120</v>
      </c>
      <c r="E51" s="21">
        <v>23276</v>
      </c>
      <c r="F51" s="21">
        <v>27250</v>
      </c>
      <c r="G51" s="21">
        <v>17800</v>
      </c>
      <c r="H51" s="21">
        <v>14186</v>
      </c>
      <c r="I51" s="21">
        <v>16234</v>
      </c>
      <c r="J51" s="21">
        <v>15734</v>
      </c>
      <c r="K51" s="21">
        <v>12022</v>
      </c>
      <c r="L51" s="21">
        <v>8275</v>
      </c>
      <c r="M51" s="21">
        <v>6427</v>
      </c>
      <c r="N51" s="21">
        <v>163430</v>
      </c>
      <c r="O51" s="18" t="s">
        <v>93</v>
      </c>
    </row>
    <row r="52" spans="1:15" ht="13.95" customHeight="1" x14ac:dyDescent="0.25">
      <c r="A52" s="25" t="s">
        <v>94</v>
      </c>
      <c r="B52" s="20">
        <v>3601</v>
      </c>
      <c r="C52" s="20">
        <v>2614</v>
      </c>
      <c r="D52" s="20">
        <v>13121</v>
      </c>
      <c r="E52" s="20">
        <v>82154</v>
      </c>
      <c r="F52" s="20">
        <v>125911</v>
      </c>
      <c r="G52" s="20">
        <v>128697</v>
      </c>
      <c r="H52" s="20">
        <v>171435</v>
      </c>
      <c r="I52" s="20">
        <v>202809</v>
      </c>
      <c r="J52" s="20">
        <v>177595</v>
      </c>
      <c r="K52" s="20">
        <v>116756</v>
      </c>
      <c r="L52" s="20">
        <v>13656</v>
      </c>
      <c r="M52" s="20">
        <v>3049</v>
      </c>
      <c r="N52" s="21">
        <v>1041398</v>
      </c>
      <c r="O52" s="19" t="s">
        <v>137</v>
      </c>
    </row>
    <row r="53" spans="1:15" ht="13.95" customHeight="1" x14ac:dyDescent="0.25">
      <c r="A53" s="28" t="s">
        <v>230</v>
      </c>
      <c r="B53" s="23">
        <v>34</v>
      </c>
      <c r="C53" s="23">
        <v>55</v>
      </c>
      <c r="D53" s="23">
        <v>339</v>
      </c>
      <c r="E53" s="21">
        <v>1379</v>
      </c>
      <c r="F53" s="21">
        <v>1751</v>
      </c>
      <c r="G53" s="21">
        <v>1287</v>
      </c>
      <c r="H53" s="21">
        <v>1444</v>
      </c>
      <c r="I53" s="21">
        <v>2034</v>
      </c>
      <c r="J53" s="21">
        <v>2217</v>
      </c>
      <c r="K53" s="21">
        <v>1572</v>
      </c>
      <c r="L53" s="23">
        <v>160</v>
      </c>
      <c r="M53" s="23">
        <v>133</v>
      </c>
      <c r="N53" s="21">
        <v>12405</v>
      </c>
      <c r="O53" s="18" t="s">
        <v>143</v>
      </c>
    </row>
    <row r="54" spans="1:15" ht="13.95" customHeight="1" x14ac:dyDescent="0.25">
      <c r="A54" s="28" t="s">
        <v>231</v>
      </c>
      <c r="B54" s="23">
        <v>584</v>
      </c>
      <c r="C54" s="23">
        <v>294</v>
      </c>
      <c r="D54" s="21">
        <v>1074</v>
      </c>
      <c r="E54" s="21">
        <v>9590</v>
      </c>
      <c r="F54" s="21">
        <v>15837</v>
      </c>
      <c r="G54" s="21">
        <v>12760</v>
      </c>
      <c r="H54" s="21">
        <v>13230</v>
      </c>
      <c r="I54" s="21">
        <v>15749</v>
      </c>
      <c r="J54" s="21">
        <v>17045</v>
      </c>
      <c r="K54" s="21">
        <v>11798</v>
      </c>
      <c r="L54" s="21">
        <v>1165</v>
      </c>
      <c r="M54" s="23">
        <v>222</v>
      </c>
      <c r="N54" s="21">
        <v>99348</v>
      </c>
      <c r="O54" s="18" t="s">
        <v>141</v>
      </c>
    </row>
    <row r="55" spans="1:15" ht="13.95" customHeight="1" x14ac:dyDescent="0.25">
      <c r="A55" s="25" t="s">
        <v>232</v>
      </c>
      <c r="B55" s="21">
        <v>2415</v>
      </c>
      <c r="C55" s="21">
        <v>1698</v>
      </c>
      <c r="D55" s="21">
        <v>9776</v>
      </c>
      <c r="E55" s="21">
        <v>54135</v>
      </c>
      <c r="F55" s="21">
        <v>80857</v>
      </c>
      <c r="G55" s="21">
        <v>87239</v>
      </c>
      <c r="H55" s="21">
        <v>119235</v>
      </c>
      <c r="I55" s="21">
        <v>142340</v>
      </c>
      <c r="J55" s="21">
        <v>117832</v>
      </c>
      <c r="K55" s="21">
        <v>77485</v>
      </c>
      <c r="L55" s="21">
        <v>10106</v>
      </c>
      <c r="M55" s="21">
        <v>2187</v>
      </c>
      <c r="N55" s="21">
        <v>705305</v>
      </c>
      <c r="O55" s="18" t="s">
        <v>138</v>
      </c>
    </row>
    <row r="56" spans="1:15" ht="13.95" customHeight="1" x14ac:dyDescent="0.25">
      <c r="A56" s="28" t="s">
        <v>233</v>
      </c>
      <c r="B56" s="23">
        <v>160</v>
      </c>
      <c r="C56" s="23">
        <v>119</v>
      </c>
      <c r="D56" s="23">
        <v>634</v>
      </c>
      <c r="E56" s="21">
        <v>4721</v>
      </c>
      <c r="F56" s="21">
        <v>7420</v>
      </c>
      <c r="G56" s="21">
        <v>7042</v>
      </c>
      <c r="H56" s="21">
        <v>9006</v>
      </c>
      <c r="I56" s="21">
        <v>10109</v>
      </c>
      <c r="J56" s="21">
        <v>9727</v>
      </c>
      <c r="K56" s="21">
        <v>7313</v>
      </c>
      <c r="L56" s="23">
        <v>560</v>
      </c>
      <c r="M56" s="23">
        <v>162</v>
      </c>
      <c r="N56" s="21">
        <v>56973</v>
      </c>
      <c r="O56" s="18" t="s">
        <v>144</v>
      </c>
    </row>
    <row r="57" spans="1:15" ht="13.95" customHeight="1" x14ac:dyDescent="0.25">
      <c r="A57" s="28" t="s">
        <v>102</v>
      </c>
      <c r="B57" s="23">
        <v>0</v>
      </c>
      <c r="C57" s="23">
        <v>0</v>
      </c>
      <c r="D57" s="23">
        <v>0</v>
      </c>
      <c r="E57" s="23">
        <v>0</v>
      </c>
      <c r="F57" s="23">
        <v>0</v>
      </c>
      <c r="G57" s="23">
        <v>0</v>
      </c>
      <c r="H57" s="23">
        <v>0</v>
      </c>
      <c r="I57" s="23">
        <v>0</v>
      </c>
      <c r="J57" s="23">
        <v>0</v>
      </c>
      <c r="K57" s="23">
        <v>0</v>
      </c>
      <c r="L57" s="23">
        <v>0</v>
      </c>
      <c r="M57" s="23">
        <v>0</v>
      </c>
      <c r="N57" s="23">
        <v>0</v>
      </c>
      <c r="O57" s="18" t="s">
        <v>145</v>
      </c>
    </row>
    <row r="58" spans="1:15" ht="13.95" customHeight="1" x14ac:dyDescent="0.25">
      <c r="A58" s="28" t="s">
        <v>234</v>
      </c>
      <c r="B58" s="23">
        <v>0</v>
      </c>
      <c r="C58" s="23">
        <v>0</v>
      </c>
      <c r="D58" s="23">
        <v>100</v>
      </c>
      <c r="E58" s="23">
        <v>100</v>
      </c>
      <c r="F58" s="23">
        <v>300</v>
      </c>
      <c r="G58" s="23">
        <v>200</v>
      </c>
      <c r="H58" s="23">
        <v>200</v>
      </c>
      <c r="I58" s="23">
        <v>200</v>
      </c>
      <c r="J58" s="23">
        <v>300</v>
      </c>
      <c r="K58" s="23">
        <v>200</v>
      </c>
      <c r="L58" s="23">
        <v>0</v>
      </c>
      <c r="M58" s="23">
        <v>80</v>
      </c>
      <c r="N58" s="21">
        <v>1680</v>
      </c>
      <c r="O58" s="18" t="s">
        <v>139</v>
      </c>
    </row>
    <row r="59" spans="1:15" ht="13.95" customHeight="1" x14ac:dyDescent="0.25">
      <c r="A59" s="25" t="s">
        <v>235</v>
      </c>
      <c r="B59" s="23">
        <v>408</v>
      </c>
      <c r="C59" s="23">
        <v>448</v>
      </c>
      <c r="D59" s="21">
        <v>1078</v>
      </c>
      <c r="E59" s="21">
        <v>10609</v>
      </c>
      <c r="F59" s="21">
        <v>17926</v>
      </c>
      <c r="G59" s="21">
        <v>16799</v>
      </c>
      <c r="H59" s="21">
        <v>20220</v>
      </c>
      <c r="I59" s="21">
        <v>25077</v>
      </c>
      <c r="J59" s="21">
        <v>22174</v>
      </c>
      <c r="K59" s="21">
        <v>15573</v>
      </c>
      <c r="L59" s="23">
        <v>948</v>
      </c>
      <c r="M59" s="23">
        <v>215</v>
      </c>
      <c r="N59" s="20">
        <v>131475</v>
      </c>
      <c r="O59" s="18" t="s">
        <v>142</v>
      </c>
    </row>
    <row r="60" spans="1:15" ht="13.95" customHeight="1" x14ac:dyDescent="0.25">
      <c r="A60" s="28" t="s">
        <v>236</v>
      </c>
      <c r="B60" s="23">
        <v>0</v>
      </c>
      <c r="C60" s="23">
        <v>0</v>
      </c>
      <c r="D60" s="23">
        <v>120</v>
      </c>
      <c r="E60" s="21">
        <v>1620</v>
      </c>
      <c r="F60" s="21">
        <v>1820</v>
      </c>
      <c r="G60" s="21">
        <v>3370</v>
      </c>
      <c r="H60" s="21">
        <v>8100</v>
      </c>
      <c r="I60" s="21">
        <v>7300</v>
      </c>
      <c r="J60" s="21">
        <v>8300</v>
      </c>
      <c r="K60" s="21">
        <v>2815</v>
      </c>
      <c r="L60" s="23">
        <v>717</v>
      </c>
      <c r="M60" s="23">
        <v>50</v>
      </c>
      <c r="N60" s="21">
        <v>34212</v>
      </c>
      <c r="O60" s="18" t="s">
        <v>140</v>
      </c>
    </row>
    <row r="61" spans="1:15" ht="13.95" customHeight="1" x14ac:dyDescent="0.25">
      <c r="A61" s="25" t="s">
        <v>103</v>
      </c>
      <c r="B61" s="24">
        <v>790</v>
      </c>
      <c r="C61" s="20">
        <v>1059</v>
      </c>
      <c r="D61" s="20">
        <v>2247</v>
      </c>
      <c r="E61" s="20">
        <v>5643</v>
      </c>
      <c r="F61" s="20">
        <v>4687</v>
      </c>
      <c r="G61" s="20">
        <v>4082</v>
      </c>
      <c r="H61" s="20">
        <v>5176</v>
      </c>
      <c r="I61" s="20">
        <v>6516</v>
      </c>
      <c r="J61" s="20">
        <v>3833</v>
      </c>
      <c r="K61" s="20">
        <v>2122</v>
      </c>
      <c r="L61" s="20">
        <v>1298</v>
      </c>
      <c r="M61" s="20">
        <v>1897</v>
      </c>
      <c r="N61" s="21">
        <v>39350</v>
      </c>
      <c r="O61" s="19" t="s">
        <v>146</v>
      </c>
    </row>
    <row r="62" spans="1:15" ht="13.95" customHeight="1" x14ac:dyDescent="0.25">
      <c r="A62" s="28" t="s">
        <v>237</v>
      </c>
      <c r="B62" s="23">
        <v>790</v>
      </c>
      <c r="C62" s="21">
        <v>1059</v>
      </c>
      <c r="D62" s="21">
        <v>2247</v>
      </c>
      <c r="E62" s="21">
        <v>5643</v>
      </c>
      <c r="F62" s="21">
        <v>4687</v>
      </c>
      <c r="G62" s="21">
        <v>4082</v>
      </c>
      <c r="H62" s="21">
        <v>5176</v>
      </c>
      <c r="I62" s="21">
        <v>6516</v>
      </c>
      <c r="J62" s="21">
        <v>3833</v>
      </c>
      <c r="K62" s="21">
        <v>2122</v>
      </c>
      <c r="L62" s="21">
        <v>1298</v>
      </c>
      <c r="M62" s="21">
        <v>1897</v>
      </c>
      <c r="N62" s="21">
        <v>39350</v>
      </c>
      <c r="O62" s="18" t="s">
        <v>147</v>
      </c>
    </row>
    <row r="63" spans="1:15" ht="13.95" customHeight="1" x14ac:dyDescent="0.25">
      <c r="A63" s="25" t="s">
        <v>105</v>
      </c>
      <c r="B63" s="24">
        <v>600</v>
      </c>
      <c r="C63" s="24">
        <v>800</v>
      </c>
      <c r="D63" s="20">
        <v>1700</v>
      </c>
      <c r="E63" s="20">
        <v>2000</v>
      </c>
      <c r="F63" s="20">
        <v>4800</v>
      </c>
      <c r="G63" s="20">
        <v>4300</v>
      </c>
      <c r="H63" s="20">
        <v>4000</v>
      </c>
      <c r="I63" s="20">
        <v>5100</v>
      </c>
      <c r="J63" s="20">
        <v>6300</v>
      </c>
      <c r="K63" s="20">
        <v>5700</v>
      </c>
      <c r="L63" s="20">
        <v>3100</v>
      </c>
      <c r="M63" s="24">
        <v>800</v>
      </c>
      <c r="N63" s="21">
        <v>39200</v>
      </c>
      <c r="O63" s="19" t="s">
        <v>148</v>
      </c>
    </row>
    <row r="64" spans="1:15" ht="13.95" customHeight="1" x14ac:dyDescent="0.25">
      <c r="A64" s="28" t="s">
        <v>238</v>
      </c>
      <c r="B64" s="23">
        <v>600</v>
      </c>
      <c r="C64" s="23">
        <v>800</v>
      </c>
      <c r="D64" s="21">
        <v>1700</v>
      </c>
      <c r="E64" s="21">
        <v>2000</v>
      </c>
      <c r="F64" s="21">
        <v>4800</v>
      </c>
      <c r="G64" s="21">
        <v>4300</v>
      </c>
      <c r="H64" s="21">
        <v>4000</v>
      </c>
      <c r="I64" s="21">
        <v>5100</v>
      </c>
      <c r="J64" s="21">
        <v>6300</v>
      </c>
      <c r="K64" s="21">
        <v>5700</v>
      </c>
      <c r="L64" s="21">
        <v>3100</v>
      </c>
      <c r="M64" s="23">
        <v>800</v>
      </c>
      <c r="N64" s="21">
        <v>39200</v>
      </c>
      <c r="O64" s="103" t="s">
        <v>652</v>
      </c>
    </row>
    <row r="65" spans="1:15" ht="13.95" customHeight="1" x14ac:dyDescent="0.25">
      <c r="A65" s="25" t="s">
        <v>107</v>
      </c>
      <c r="B65" s="24">
        <v>0</v>
      </c>
      <c r="C65" s="24">
        <v>0</v>
      </c>
      <c r="D65" s="24">
        <v>0</v>
      </c>
      <c r="E65" s="20">
        <v>7909</v>
      </c>
      <c r="F65" s="20">
        <v>12529</v>
      </c>
      <c r="G65" s="20">
        <v>17243</v>
      </c>
      <c r="H65" s="20">
        <v>22964</v>
      </c>
      <c r="I65" s="20">
        <v>28345</v>
      </c>
      <c r="J65" s="20">
        <v>19111</v>
      </c>
      <c r="K65" s="20">
        <v>6762</v>
      </c>
      <c r="L65" s="24">
        <v>753</v>
      </c>
      <c r="M65" s="24">
        <v>167</v>
      </c>
      <c r="N65" s="21">
        <v>115783</v>
      </c>
      <c r="O65" s="19" t="s">
        <v>149</v>
      </c>
    </row>
    <row r="66" spans="1:15" ht="13.95" customHeight="1" x14ac:dyDescent="0.25">
      <c r="A66" s="28" t="s">
        <v>292</v>
      </c>
      <c r="B66" s="23">
        <v>0</v>
      </c>
      <c r="C66" s="23">
        <v>0</v>
      </c>
      <c r="D66" s="23">
        <v>0</v>
      </c>
      <c r="E66" s="23">
        <v>0</v>
      </c>
      <c r="F66" s="23">
        <v>0</v>
      </c>
      <c r="G66" s="23">
        <v>0</v>
      </c>
      <c r="H66" s="23">
        <v>0</v>
      </c>
      <c r="I66" s="23">
        <v>0</v>
      </c>
      <c r="J66" s="23">
        <v>0</v>
      </c>
      <c r="K66" s="23">
        <v>0</v>
      </c>
      <c r="L66" s="23">
        <v>0</v>
      </c>
      <c r="M66" s="23">
        <v>0</v>
      </c>
      <c r="N66" s="23">
        <v>0</v>
      </c>
      <c r="O66" s="102" t="s">
        <v>603</v>
      </c>
    </row>
    <row r="67" spans="1:15" ht="13.95" customHeight="1" x14ac:dyDescent="0.25">
      <c r="A67" s="28" t="s">
        <v>108</v>
      </c>
      <c r="B67" s="23">
        <v>0</v>
      </c>
      <c r="C67" s="23">
        <v>0</v>
      </c>
      <c r="D67" s="23">
        <v>0</v>
      </c>
      <c r="E67" s="21">
        <v>7909</v>
      </c>
      <c r="F67" s="21">
        <v>12529</v>
      </c>
      <c r="G67" s="21">
        <v>17243</v>
      </c>
      <c r="H67" s="21">
        <v>22964</v>
      </c>
      <c r="I67" s="21">
        <v>28345</v>
      </c>
      <c r="J67" s="21">
        <v>19111</v>
      </c>
      <c r="K67" s="21">
        <v>6762</v>
      </c>
      <c r="L67" s="23">
        <v>753</v>
      </c>
      <c r="M67" s="23">
        <v>167</v>
      </c>
      <c r="N67" s="21">
        <v>115783</v>
      </c>
      <c r="O67" s="18" t="s">
        <v>150</v>
      </c>
    </row>
    <row r="68" spans="1:15" ht="13.95" customHeight="1" x14ac:dyDescent="0.25">
      <c r="A68" s="25" t="s">
        <v>239</v>
      </c>
      <c r="B68" s="24">
        <v>754</v>
      </c>
      <c r="C68" s="24">
        <v>546</v>
      </c>
      <c r="D68" s="20">
        <v>1650</v>
      </c>
      <c r="E68" s="20">
        <v>1240</v>
      </c>
      <c r="F68" s="20">
        <v>2771</v>
      </c>
      <c r="G68" s="20">
        <v>1359</v>
      </c>
      <c r="H68" s="24">
        <v>951</v>
      </c>
      <c r="I68" s="20">
        <v>1139</v>
      </c>
      <c r="J68" s="20">
        <v>1151</v>
      </c>
      <c r="K68" s="24">
        <v>781</v>
      </c>
      <c r="L68" s="24">
        <v>794</v>
      </c>
      <c r="M68" s="24">
        <v>821</v>
      </c>
      <c r="N68" s="21">
        <v>13957</v>
      </c>
      <c r="O68" s="19" t="s">
        <v>252</v>
      </c>
    </row>
    <row r="69" spans="1:15" ht="13.95" customHeight="1" x14ac:dyDescent="0.25">
      <c r="A69" s="28" t="s">
        <v>240</v>
      </c>
      <c r="B69" s="23">
        <v>754</v>
      </c>
      <c r="C69" s="23">
        <v>546</v>
      </c>
      <c r="D69" s="21">
        <v>1650</v>
      </c>
      <c r="E69" s="21">
        <v>1240</v>
      </c>
      <c r="F69" s="21">
        <v>2771</v>
      </c>
      <c r="G69" s="21">
        <v>1359</v>
      </c>
      <c r="H69" s="23">
        <v>951</v>
      </c>
      <c r="I69" s="21">
        <v>1139</v>
      </c>
      <c r="J69" s="21">
        <v>1151</v>
      </c>
      <c r="K69" s="23">
        <v>781</v>
      </c>
      <c r="L69" s="23">
        <v>794</v>
      </c>
      <c r="M69" s="23">
        <v>821</v>
      </c>
      <c r="N69" s="21">
        <v>13957</v>
      </c>
      <c r="O69" s="18" t="s">
        <v>253</v>
      </c>
    </row>
    <row r="70" spans="1:15" ht="13.95" customHeight="1" x14ac:dyDescent="0.25">
      <c r="A70" s="25" t="s">
        <v>109</v>
      </c>
      <c r="B70" s="20">
        <v>5004</v>
      </c>
      <c r="C70" s="20">
        <v>6404</v>
      </c>
      <c r="D70" s="20">
        <v>14315</v>
      </c>
      <c r="E70" s="20">
        <v>23549</v>
      </c>
      <c r="F70" s="20">
        <v>26348</v>
      </c>
      <c r="G70" s="20">
        <v>19819</v>
      </c>
      <c r="H70" s="20">
        <v>21150</v>
      </c>
      <c r="I70" s="20">
        <v>23717</v>
      </c>
      <c r="J70" s="20">
        <v>27106</v>
      </c>
      <c r="K70" s="20">
        <v>25294</v>
      </c>
      <c r="L70" s="20">
        <v>12317</v>
      </c>
      <c r="M70" s="20">
        <v>4738</v>
      </c>
      <c r="N70" s="21">
        <v>209761</v>
      </c>
      <c r="O70" s="19" t="s">
        <v>151</v>
      </c>
    </row>
    <row r="71" spans="1:15" ht="13.95" customHeight="1" x14ac:dyDescent="0.25">
      <c r="A71" s="25" t="s">
        <v>241</v>
      </c>
      <c r="B71" s="21">
        <v>4404</v>
      </c>
      <c r="C71" s="21">
        <v>5289</v>
      </c>
      <c r="D71" s="21">
        <v>12767</v>
      </c>
      <c r="E71" s="21">
        <v>19980</v>
      </c>
      <c r="F71" s="21">
        <v>22929</v>
      </c>
      <c r="G71" s="21">
        <v>17513</v>
      </c>
      <c r="H71" s="21">
        <v>17509</v>
      </c>
      <c r="I71" s="21">
        <v>19465</v>
      </c>
      <c r="J71" s="21">
        <v>23100</v>
      </c>
      <c r="K71" s="21">
        <v>21398</v>
      </c>
      <c r="L71" s="21">
        <v>10678</v>
      </c>
      <c r="M71" s="21">
        <v>3077</v>
      </c>
      <c r="N71" s="20">
        <v>178109</v>
      </c>
      <c r="O71" s="18" t="s">
        <v>152</v>
      </c>
    </row>
    <row r="72" spans="1:15" ht="13.95" customHeight="1" x14ac:dyDescent="0.25">
      <c r="A72" s="28" t="s">
        <v>112</v>
      </c>
      <c r="B72" s="23">
        <v>383</v>
      </c>
      <c r="C72" s="23">
        <v>893</v>
      </c>
      <c r="D72" s="21">
        <v>1141</v>
      </c>
      <c r="E72" s="21">
        <v>2537</v>
      </c>
      <c r="F72" s="21">
        <v>2353</v>
      </c>
      <c r="G72" s="21">
        <v>1571</v>
      </c>
      <c r="H72" s="21">
        <v>2453</v>
      </c>
      <c r="I72" s="21">
        <v>2963</v>
      </c>
      <c r="J72" s="21">
        <v>2531</v>
      </c>
      <c r="K72" s="21">
        <v>2393</v>
      </c>
      <c r="L72" s="21">
        <v>1034</v>
      </c>
      <c r="M72" s="21">
        <v>1334</v>
      </c>
      <c r="N72" s="21">
        <v>21586</v>
      </c>
      <c r="O72" s="18" t="s">
        <v>154</v>
      </c>
    </row>
    <row r="73" spans="1:15" ht="13.95" customHeight="1" x14ac:dyDescent="0.25">
      <c r="A73" s="28" t="s">
        <v>328</v>
      </c>
      <c r="B73" s="23">
        <v>0</v>
      </c>
      <c r="C73" s="23">
        <v>0</v>
      </c>
      <c r="D73" s="23">
        <v>0</v>
      </c>
      <c r="E73" s="23">
        <v>0</v>
      </c>
      <c r="F73" s="23">
        <v>0</v>
      </c>
      <c r="G73" s="23">
        <v>0</v>
      </c>
      <c r="H73" s="23">
        <v>0</v>
      </c>
      <c r="I73" s="23">
        <v>0</v>
      </c>
      <c r="J73" s="23">
        <v>229</v>
      </c>
      <c r="K73" s="23">
        <v>181</v>
      </c>
      <c r="L73" s="23">
        <v>221</v>
      </c>
      <c r="M73" s="23">
        <v>91</v>
      </c>
      <c r="N73" s="23">
        <v>722</v>
      </c>
      <c r="O73" s="18" t="s">
        <v>607</v>
      </c>
    </row>
    <row r="74" spans="1:15" ht="13.95" customHeight="1" x14ac:dyDescent="0.25">
      <c r="A74" s="28" t="s">
        <v>209</v>
      </c>
      <c r="B74" s="23">
        <v>217</v>
      </c>
      <c r="C74" s="23">
        <v>222</v>
      </c>
      <c r="D74" s="23">
        <v>407</v>
      </c>
      <c r="E74" s="21">
        <v>1032</v>
      </c>
      <c r="F74" s="21">
        <v>1066</v>
      </c>
      <c r="G74" s="23">
        <v>735</v>
      </c>
      <c r="H74" s="21">
        <v>1188</v>
      </c>
      <c r="I74" s="21">
        <v>1289</v>
      </c>
      <c r="J74" s="21">
        <v>1246</v>
      </c>
      <c r="K74" s="21">
        <v>1322</v>
      </c>
      <c r="L74" s="23">
        <v>384</v>
      </c>
      <c r="M74" s="23">
        <v>236</v>
      </c>
      <c r="N74" s="21">
        <v>9344</v>
      </c>
      <c r="O74" s="18" t="s">
        <v>155</v>
      </c>
    </row>
    <row r="75" spans="1:15" ht="13.95" customHeight="1" x14ac:dyDescent="0.25">
      <c r="A75" s="25" t="s">
        <v>114</v>
      </c>
      <c r="B75" s="24">
        <v>10</v>
      </c>
      <c r="C75" s="24">
        <v>11</v>
      </c>
      <c r="D75" s="24">
        <v>751</v>
      </c>
      <c r="E75" s="20">
        <v>7379</v>
      </c>
      <c r="F75" s="20">
        <v>18808</v>
      </c>
      <c r="G75" s="20">
        <v>20875</v>
      </c>
      <c r="H75" s="20">
        <v>14619</v>
      </c>
      <c r="I75" s="20">
        <v>21644</v>
      </c>
      <c r="J75" s="20">
        <v>22654</v>
      </c>
      <c r="K75" s="20">
        <v>12094</v>
      </c>
      <c r="L75" s="20">
        <v>2325</v>
      </c>
      <c r="M75" s="24">
        <v>16</v>
      </c>
      <c r="N75" s="21">
        <v>121186</v>
      </c>
      <c r="O75" s="19" t="s">
        <v>156</v>
      </c>
    </row>
    <row r="76" spans="1:15" ht="13.95" customHeight="1" x14ac:dyDescent="0.25">
      <c r="A76" s="28" t="s">
        <v>242</v>
      </c>
      <c r="B76" s="23">
        <v>0</v>
      </c>
      <c r="C76" s="23">
        <v>0</v>
      </c>
      <c r="D76" s="23">
        <v>0</v>
      </c>
      <c r="E76" s="23">
        <v>0</v>
      </c>
      <c r="F76" s="23">
        <v>0</v>
      </c>
      <c r="G76" s="23">
        <v>0</v>
      </c>
      <c r="H76" s="23">
        <v>0</v>
      </c>
      <c r="I76" s="23">
        <v>0</v>
      </c>
      <c r="J76" s="23">
        <v>0</v>
      </c>
      <c r="K76" s="23">
        <v>0</v>
      </c>
      <c r="L76" s="23">
        <v>0</v>
      </c>
      <c r="M76" s="23">
        <v>0</v>
      </c>
      <c r="N76" s="23">
        <v>0</v>
      </c>
      <c r="O76" s="18" t="s">
        <v>157</v>
      </c>
    </row>
    <row r="77" spans="1:15" ht="13.95" customHeight="1" x14ac:dyDescent="0.25">
      <c r="A77" s="28" t="s">
        <v>270</v>
      </c>
      <c r="B77" s="23">
        <v>0</v>
      </c>
      <c r="C77" s="23">
        <v>0</v>
      </c>
      <c r="D77" s="23">
        <v>0</v>
      </c>
      <c r="E77" s="23">
        <v>0</v>
      </c>
      <c r="F77" s="23">
        <v>0</v>
      </c>
      <c r="G77" s="23">
        <v>0</v>
      </c>
      <c r="H77" s="23">
        <v>0</v>
      </c>
      <c r="I77" s="23">
        <v>0</v>
      </c>
      <c r="J77" s="23">
        <v>0</v>
      </c>
      <c r="K77" s="23">
        <v>0</v>
      </c>
      <c r="L77" s="23">
        <v>0</v>
      </c>
      <c r="M77" s="23">
        <v>0</v>
      </c>
      <c r="N77" s="23">
        <v>0</v>
      </c>
      <c r="O77" s="18" t="s">
        <v>293</v>
      </c>
    </row>
    <row r="78" spans="1:15" ht="13.95" customHeight="1" x14ac:dyDescent="0.25">
      <c r="A78" s="28" t="s">
        <v>243</v>
      </c>
      <c r="B78" s="23">
        <v>10</v>
      </c>
      <c r="C78" s="23">
        <v>11</v>
      </c>
      <c r="D78" s="23">
        <v>751</v>
      </c>
      <c r="E78" s="21">
        <v>7379</v>
      </c>
      <c r="F78" s="21">
        <v>18808</v>
      </c>
      <c r="G78" s="21">
        <v>20875</v>
      </c>
      <c r="H78" s="21">
        <v>14619</v>
      </c>
      <c r="I78" s="21">
        <v>21644</v>
      </c>
      <c r="J78" s="21">
        <v>22654</v>
      </c>
      <c r="K78" s="21">
        <v>12094</v>
      </c>
      <c r="L78" s="21">
        <v>2325</v>
      </c>
      <c r="M78" s="23">
        <v>16</v>
      </c>
      <c r="N78" s="21">
        <v>121186</v>
      </c>
      <c r="O78" s="18" t="s">
        <v>158</v>
      </c>
    </row>
    <row r="79" spans="1:15" ht="13.95" customHeight="1" x14ac:dyDescent="0.25">
      <c r="A79" s="25" t="s">
        <v>118</v>
      </c>
      <c r="B79" s="20">
        <v>1510</v>
      </c>
      <c r="C79" s="20">
        <v>1000</v>
      </c>
      <c r="D79" s="20">
        <v>2690</v>
      </c>
      <c r="E79" s="20">
        <v>12620</v>
      </c>
      <c r="F79" s="20">
        <v>15610</v>
      </c>
      <c r="G79" s="20">
        <v>13780</v>
      </c>
      <c r="H79" s="20">
        <v>15300</v>
      </c>
      <c r="I79" s="20">
        <v>21150</v>
      </c>
      <c r="J79" s="20">
        <v>17480</v>
      </c>
      <c r="K79" s="20">
        <v>11030</v>
      </c>
      <c r="L79" s="20">
        <v>2985</v>
      </c>
      <c r="M79" s="20">
        <v>1760</v>
      </c>
      <c r="N79" s="21">
        <v>116915</v>
      </c>
      <c r="O79" s="19" t="s">
        <v>160</v>
      </c>
    </row>
    <row r="80" spans="1:15" ht="13.95" customHeight="1" x14ac:dyDescent="0.25">
      <c r="A80" s="25" t="s">
        <v>244</v>
      </c>
      <c r="B80" s="21">
        <v>1510</v>
      </c>
      <c r="C80" s="21">
        <v>1000</v>
      </c>
      <c r="D80" s="21">
        <v>2690</v>
      </c>
      <c r="E80" s="21">
        <v>12620</v>
      </c>
      <c r="F80" s="21">
        <v>15610</v>
      </c>
      <c r="G80" s="21">
        <v>13780</v>
      </c>
      <c r="H80" s="21">
        <v>15300</v>
      </c>
      <c r="I80" s="21">
        <v>21150</v>
      </c>
      <c r="J80" s="21">
        <v>17480</v>
      </c>
      <c r="K80" s="21">
        <v>11030</v>
      </c>
      <c r="L80" s="21">
        <v>2985</v>
      </c>
      <c r="M80" s="21">
        <v>1760</v>
      </c>
      <c r="N80" s="20">
        <v>116915</v>
      </c>
      <c r="O80" s="18" t="s">
        <v>161</v>
      </c>
    </row>
    <row r="81" spans="1:15" ht="13.95" customHeight="1" x14ac:dyDescent="0.25">
      <c r="A81" s="25" t="s">
        <v>120</v>
      </c>
      <c r="B81" s="24">
        <v>109</v>
      </c>
      <c r="C81" s="24">
        <v>217</v>
      </c>
      <c r="D81" s="24">
        <v>615</v>
      </c>
      <c r="E81" s="20">
        <v>21475</v>
      </c>
      <c r="F81" s="20">
        <v>56380</v>
      </c>
      <c r="G81" s="20">
        <v>57694</v>
      </c>
      <c r="H81" s="20">
        <v>66507</v>
      </c>
      <c r="I81" s="20">
        <v>80991</v>
      </c>
      <c r="J81" s="20">
        <v>80562</v>
      </c>
      <c r="K81" s="20">
        <v>48139</v>
      </c>
      <c r="L81" s="24">
        <v>699</v>
      </c>
      <c r="M81" s="24">
        <v>212</v>
      </c>
      <c r="N81" s="21">
        <v>413600</v>
      </c>
      <c r="O81" s="19" t="s">
        <v>162</v>
      </c>
    </row>
    <row r="82" spans="1:15" ht="13.95" customHeight="1" x14ac:dyDescent="0.25">
      <c r="A82" s="28" t="s">
        <v>123</v>
      </c>
      <c r="B82" s="23">
        <v>0</v>
      </c>
      <c r="C82" s="23">
        <v>69</v>
      </c>
      <c r="D82" s="23">
        <v>197</v>
      </c>
      <c r="E82" s="21">
        <v>1381</v>
      </c>
      <c r="F82" s="21">
        <v>2087</v>
      </c>
      <c r="G82" s="21">
        <v>1942</v>
      </c>
      <c r="H82" s="21">
        <v>1378</v>
      </c>
      <c r="I82" s="21">
        <v>2016</v>
      </c>
      <c r="J82" s="21">
        <v>2235</v>
      </c>
      <c r="K82" s="21">
        <v>1902</v>
      </c>
      <c r="L82" s="23">
        <v>99</v>
      </c>
      <c r="M82" s="23">
        <v>24</v>
      </c>
      <c r="N82" s="21">
        <v>13330</v>
      </c>
      <c r="O82" s="18" t="s">
        <v>165</v>
      </c>
    </row>
    <row r="83" spans="1:15" ht="13.95" customHeight="1" x14ac:dyDescent="0.25">
      <c r="A83" s="28" t="s">
        <v>245</v>
      </c>
      <c r="B83" s="23">
        <v>30</v>
      </c>
      <c r="C83" s="23">
        <v>55</v>
      </c>
      <c r="D83" s="23">
        <v>59</v>
      </c>
      <c r="E83" s="21">
        <v>1126</v>
      </c>
      <c r="F83" s="21">
        <v>2597</v>
      </c>
      <c r="G83" s="21">
        <v>1972</v>
      </c>
      <c r="H83" s="21">
        <v>2146</v>
      </c>
      <c r="I83" s="21">
        <v>2585</v>
      </c>
      <c r="J83" s="21">
        <v>2369</v>
      </c>
      <c r="K83" s="21">
        <v>1880</v>
      </c>
      <c r="L83" s="23">
        <v>118</v>
      </c>
      <c r="M83" s="23">
        <v>58</v>
      </c>
      <c r="N83" s="21">
        <v>14995</v>
      </c>
      <c r="O83" s="18" t="s">
        <v>164</v>
      </c>
    </row>
    <row r="84" spans="1:15" ht="13.95" customHeight="1" x14ac:dyDescent="0.25">
      <c r="A84" s="28" t="s">
        <v>125</v>
      </c>
      <c r="B84" s="23">
        <v>0</v>
      </c>
      <c r="C84" s="23">
        <v>0</v>
      </c>
      <c r="D84" s="23">
        <v>0</v>
      </c>
      <c r="E84" s="21">
        <v>2173</v>
      </c>
      <c r="F84" s="21">
        <v>4028</v>
      </c>
      <c r="G84" s="21">
        <v>3254</v>
      </c>
      <c r="H84" s="21">
        <v>3143</v>
      </c>
      <c r="I84" s="21">
        <v>3483</v>
      </c>
      <c r="J84" s="21">
        <v>3513</v>
      </c>
      <c r="K84" s="21">
        <v>2478</v>
      </c>
      <c r="L84" s="23">
        <v>0</v>
      </c>
      <c r="M84" s="23">
        <v>0</v>
      </c>
      <c r="N84" s="21">
        <v>22072</v>
      </c>
      <c r="O84" s="18" t="s">
        <v>167</v>
      </c>
    </row>
    <row r="85" spans="1:15" ht="13.95" customHeight="1" x14ac:dyDescent="0.25">
      <c r="A85" s="28" t="s">
        <v>121</v>
      </c>
      <c r="B85" s="23">
        <v>79</v>
      </c>
      <c r="C85" s="23">
        <v>93</v>
      </c>
      <c r="D85" s="23">
        <v>359</v>
      </c>
      <c r="E85" s="23">
        <v>5637</v>
      </c>
      <c r="F85" s="21">
        <v>14571</v>
      </c>
      <c r="G85" s="21">
        <v>14618</v>
      </c>
      <c r="H85" s="21">
        <v>18728</v>
      </c>
      <c r="I85" s="21">
        <v>22558</v>
      </c>
      <c r="J85" s="21">
        <v>19716</v>
      </c>
      <c r="K85" s="21">
        <v>12785</v>
      </c>
      <c r="L85" s="23">
        <v>482</v>
      </c>
      <c r="M85" s="23">
        <v>130</v>
      </c>
      <c r="N85" s="21">
        <v>109756</v>
      </c>
      <c r="O85" s="18" t="s">
        <v>163</v>
      </c>
    </row>
    <row r="86" spans="1:15" ht="13.95" customHeight="1" x14ac:dyDescent="0.25">
      <c r="A86" s="28" t="s">
        <v>124</v>
      </c>
      <c r="B86" s="23">
        <v>0</v>
      </c>
      <c r="C86" s="23">
        <v>0</v>
      </c>
      <c r="D86" s="23">
        <v>0</v>
      </c>
      <c r="E86" s="21">
        <v>11158</v>
      </c>
      <c r="F86" s="21">
        <v>33097</v>
      </c>
      <c r="G86" s="21">
        <v>35908</v>
      </c>
      <c r="H86" s="21">
        <v>41112</v>
      </c>
      <c r="I86" s="21">
        <v>50349</v>
      </c>
      <c r="J86" s="21">
        <v>52729</v>
      </c>
      <c r="K86" s="21">
        <v>29094</v>
      </c>
      <c r="L86" s="23">
        <v>0</v>
      </c>
      <c r="M86" s="23">
        <v>0</v>
      </c>
      <c r="N86" s="21">
        <v>253447</v>
      </c>
      <c r="O86" s="18" t="s">
        <v>166</v>
      </c>
    </row>
    <row r="87" spans="1:15" ht="13.95" customHeight="1" x14ac:dyDescent="0.25">
      <c r="A87" s="25" t="s">
        <v>126</v>
      </c>
      <c r="B87" s="24">
        <v>33</v>
      </c>
      <c r="C87" s="24">
        <v>23</v>
      </c>
      <c r="D87" s="24">
        <v>38</v>
      </c>
      <c r="E87" s="24">
        <v>612</v>
      </c>
      <c r="F87" s="20">
        <v>3096</v>
      </c>
      <c r="G87" s="20">
        <v>4039</v>
      </c>
      <c r="H87" s="20">
        <v>6656</v>
      </c>
      <c r="I87" s="20">
        <v>8081</v>
      </c>
      <c r="J87" s="20">
        <v>5975</v>
      </c>
      <c r="K87" s="20">
        <v>1594</v>
      </c>
      <c r="L87" s="24">
        <v>86</v>
      </c>
      <c r="M87" s="24">
        <v>52</v>
      </c>
      <c r="N87" s="21">
        <v>30285</v>
      </c>
      <c r="O87" s="19" t="s">
        <v>168</v>
      </c>
    </row>
    <row r="88" spans="1:15" ht="13.95" customHeight="1" x14ac:dyDescent="0.25">
      <c r="A88" s="28" t="s">
        <v>246</v>
      </c>
      <c r="B88" s="23">
        <v>33</v>
      </c>
      <c r="C88" s="23">
        <v>23</v>
      </c>
      <c r="D88" s="23">
        <v>38</v>
      </c>
      <c r="E88" s="23">
        <v>70</v>
      </c>
      <c r="F88" s="23">
        <v>218</v>
      </c>
      <c r="G88" s="23">
        <v>450</v>
      </c>
      <c r="H88" s="23">
        <v>635</v>
      </c>
      <c r="I88" s="23">
        <v>838</v>
      </c>
      <c r="J88" s="23">
        <v>677</v>
      </c>
      <c r="K88" s="23">
        <v>439</v>
      </c>
      <c r="L88" s="23">
        <v>86</v>
      </c>
      <c r="M88" s="23">
        <v>52</v>
      </c>
      <c r="N88" s="21">
        <v>3559</v>
      </c>
      <c r="O88" s="18" t="s">
        <v>169</v>
      </c>
    </row>
    <row r="89" spans="1:15" ht="13.95" customHeight="1" x14ac:dyDescent="0.25">
      <c r="A89" s="28" t="s">
        <v>128</v>
      </c>
      <c r="B89" s="23">
        <v>0</v>
      </c>
      <c r="C89" s="23">
        <v>0</v>
      </c>
      <c r="D89" s="23">
        <v>0</v>
      </c>
      <c r="E89" s="23">
        <v>542</v>
      </c>
      <c r="F89" s="21">
        <v>2878</v>
      </c>
      <c r="G89" s="21">
        <v>3589</v>
      </c>
      <c r="H89" s="21">
        <v>6021</v>
      </c>
      <c r="I89" s="21">
        <v>7243</v>
      </c>
      <c r="J89" s="21">
        <v>5298</v>
      </c>
      <c r="K89" s="21">
        <v>1155</v>
      </c>
      <c r="L89" s="23">
        <v>0</v>
      </c>
      <c r="M89" s="23">
        <v>0</v>
      </c>
      <c r="N89" s="21">
        <v>26726</v>
      </c>
      <c r="O89" s="18" t="s">
        <v>170</v>
      </c>
    </row>
    <row r="90" spans="1:15" ht="13.95" customHeight="1" x14ac:dyDescent="0.25">
      <c r="A90" s="25" t="s">
        <v>129</v>
      </c>
      <c r="B90" s="24">
        <v>14</v>
      </c>
      <c r="C90" s="24">
        <v>13</v>
      </c>
      <c r="D90" s="24">
        <v>57</v>
      </c>
      <c r="E90" s="24">
        <v>57</v>
      </c>
      <c r="F90" s="24">
        <v>77</v>
      </c>
      <c r="G90" s="24">
        <v>128</v>
      </c>
      <c r="H90" s="24">
        <v>185</v>
      </c>
      <c r="I90" s="24">
        <v>213</v>
      </c>
      <c r="J90" s="24">
        <v>99</v>
      </c>
      <c r="K90" s="24">
        <v>62</v>
      </c>
      <c r="L90" s="24">
        <v>45</v>
      </c>
      <c r="M90" s="24">
        <v>28</v>
      </c>
      <c r="N90" s="23">
        <v>978</v>
      </c>
      <c r="O90" s="19" t="s">
        <v>612</v>
      </c>
    </row>
    <row r="91" spans="1:15" ht="13.95" customHeight="1" x14ac:dyDescent="0.25">
      <c r="A91" s="28" t="s">
        <v>248</v>
      </c>
      <c r="B91" s="23">
        <v>14</v>
      </c>
      <c r="C91" s="23">
        <v>13</v>
      </c>
      <c r="D91" s="23">
        <v>57</v>
      </c>
      <c r="E91" s="23">
        <v>57</v>
      </c>
      <c r="F91" s="23">
        <v>77</v>
      </c>
      <c r="G91" s="23">
        <v>128</v>
      </c>
      <c r="H91" s="23">
        <v>185</v>
      </c>
      <c r="I91" s="23">
        <v>213</v>
      </c>
      <c r="J91" s="23">
        <v>99</v>
      </c>
      <c r="K91" s="23">
        <v>62</v>
      </c>
      <c r="L91" s="23">
        <v>45</v>
      </c>
      <c r="M91" s="23">
        <v>28</v>
      </c>
      <c r="N91" s="23">
        <v>978</v>
      </c>
      <c r="O91" s="18" t="s">
        <v>172</v>
      </c>
    </row>
    <row r="92" spans="1:15" ht="13.95" customHeight="1" x14ac:dyDescent="0.25">
      <c r="A92" s="28" t="s">
        <v>249</v>
      </c>
      <c r="B92" s="23">
        <v>0</v>
      </c>
      <c r="C92" s="23">
        <v>0</v>
      </c>
      <c r="D92" s="23">
        <v>0</v>
      </c>
      <c r="E92" s="23">
        <v>0</v>
      </c>
      <c r="F92" s="23">
        <v>0</v>
      </c>
      <c r="G92" s="23">
        <v>0</v>
      </c>
      <c r="H92" s="23">
        <v>0</v>
      </c>
      <c r="I92" s="23">
        <v>0</v>
      </c>
      <c r="J92" s="23">
        <v>0</v>
      </c>
      <c r="K92" s="23">
        <v>0</v>
      </c>
      <c r="L92" s="23">
        <v>0</v>
      </c>
      <c r="M92" s="23">
        <v>0</v>
      </c>
      <c r="N92" s="23">
        <v>0</v>
      </c>
      <c r="O92" s="18" t="s">
        <v>254</v>
      </c>
    </row>
    <row r="93" spans="1:15" ht="13.95" customHeight="1" x14ac:dyDescent="0.25">
      <c r="A93" s="25" t="s">
        <v>131</v>
      </c>
      <c r="B93" s="24">
        <v>722</v>
      </c>
      <c r="C93" s="24">
        <v>408</v>
      </c>
      <c r="D93" s="20">
        <v>1853</v>
      </c>
      <c r="E93" s="20">
        <v>5300</v>
      </c>
      <c r="F93" s="20">
        <v>5121</v>
      </c>
      <c r="G93" s="20">
        <v>6214</v>
      </c>
      <c r="H93" s="20">
        <v>8264</v>
      </c>
      <c r="I93" s="20">
        <v>13206</v>
      </c>
      <c r="J93" s="20">
        <v>7321</v>
      </c>
      <c r="K93" s="20">
        <v>4583</v>
      </c>
      <c r="L93" s="20">
        <v>1065</v>
      </c>
      <c r="M93" s="24">
        <v>795</v>
      </c>
      <c r="N93" s="21">
        <v>54852</v>
      </c>
      <c r="O93" s="19" t="s">
        <v>173</v>
      </c>
    </row>
    <row r="94" spans="1:15" ht="13.95" customHeight="1" x14ac:dyDescent="0.25">
      <c r="A94" s="28" t="s">
        <v>250</v>
      </c>
      <c r="B94" s="23">
        <v>439</v>
      </c>
      <c r="C94" s="23">
        <v>167</v>
      </c>
      <c r="D94" s="21">
        <v>1121</v>
      </c>
      <c r="E94" s="21">
        <v>3449</v>
      </c>
      <c r="F94" s="21">
        <v>2971</v>
      </c>
      <c r="G94" s="21">
        <v>3849</v>
      </c>
      <c r="H94" s="21">
        <v>4278</v>
      </c>
      <c r="I94" s="21">
        <v>7003</v>
      </c>
      <c r="J94" s="21">
        <v>4220</v>
      </c>
      <c r="K94" s="21">
        <v>3097</v>
      </c>
      <c r="L94" s="23">
        <v>579</v>
      </c>
      <c r="M94" s="23">
        <v>373</v>
      </c>
      <c r="N94" s="21">
        <v>31546</v>
      </c>
      <c r="O94" s="18" t="s">
        <v>174</v>
      </c>
    </row>
    <row r="95" spans="1:15" ht="13.95" customHeight="1" x14ac:dyDescent="0.25">
      <c r="A95" s="28" t="s">
        <v>134</v>
      </c>
      <c r="B95" s="23">
        <v>283</v>
      </c>
      <c r="C95" s="23">
        <v>241</v>
      </c>
      <c r="D95" s="23">
        <v>732</v>
      </c>
      <c r="E95" s="21">
        <v>1851</v>
      </c>
      <c r="F95" s="21">
        <v>2150</v>
      </c>
      <c r="G95" s="21">
        <v>2365</v>
      </c>
      <c r="H95" s="21">
        <v>3986</v>
      </c>
      <c r="I95" s="21">
        <v>6203</v>
      </c>
      <c r="J95" s="21">
        <v>3101</v>
      </c>
      <c r="K95" s="21">
        <v>1486</v>
      </c>
      <c r="L95" s="23">
        <v>486</v>
      </c>
      <c r="M95" s="23">
        <v>422</v>
      </c>
      <c r="N95" s="21">
        <v>23306</v>
      </c>
      <c r="O95" s="18" t="s">
        <v>176</v>
      </c>
    </row>
    <row r="96" spans="1:15" ht="13.95" customHeight="1" x14ac:dyDescent="0.25">
      <c r="A96" s="25" t="s">
        <v>135</v>
      </c>
      <c r="B96" s="24">
        <v>250</v>
      </c>
      <c r="C96" s="24">
        <v>270</v>
      </c>
      <c r="D96" s="24">
        <v>910</v>
      </c>
      <c r="E96" s="20">
        <v>1550</v>
      </c>
      <c r="F96" s="20">
        <v>2700</v>
      </c>
      <c r="G96" s="20">
        <v>1850</v>
      </c>
      <c r="H96" s="24">
        <v>950</v>
      </c>
      <c r="I96" s="20">
        <v>1400</v>
      </c>
      <c r="J96" s="20">
        <v>1800</v>
      </c>
      <c r="K96" s="20">
        <v>1300</v>
      </c>
      <c r="L96" s="24">
        <v>600</v>
      </c>
      <c r="M96" s="24">
        <v>400</v>
      </c>
      <c r="N96" s="21">
        <v>13980</v>
      </c>
      <c r="O96" s="19" t="s">
        <v>177</v>
      </c>
    </row>
    <row r="97" spans="1:15" ht="13.95" customHeight="1" x14ac:dyDescent="0.25">
      <c r="A97" s="28" t="s">
        <v>251</v>
      </c>
      <c r="B97" s="23">
        <v>250</v>
      </c>
      <c r="C97" s="23">
        <v>270</v>
      </c>
      <c r="D97" s="23">
        <v>910</v>
      </c>
      <c r="E97" s="21">
        <v>1550</v>
      </c>
      <c r="F97" s="21">
        <v>2700</v>
      </c>
      <c r="G97" s="21">
        <v>1850</v>
      </c>
      <c r="H97" s="23">
        <v>950</v>
      </c>
      <c r="I97" s="21">
        <v>1400</v>
      </c>
      <c r="J97" s="21">
        <v>1800</v>
      </c>
      <c r="K97" s="21">
        <v>1300</v>
      </c>
      <c r="L97" s="23">
        <v>600</v>
      </c>
      <c r="M97" s="23">
        <v>400</v>
      </c>
      <c r="N97" s="21">
        <v>13980</v>
      </c>
      <c r="O97" s="18" t="s">
        <v>178</v>
      </c>
    </row>
    <row r="98" spans="1:15" ht="13.95" customHeight="1" x14ac:dyDescent="0.25">
      <c r="A98" s="25" t="s">
        <v>179</v>
      </c>
      <c r="B98" s="20">
        <v>1243</v>
      </c>
      <c r="C98" s="24">
        <v>674</v>
      </c>
      <c r="D98" s="20">
        <v>2725</v>
      </c>
      <c r="E98" s="20">
        <v>7256</v>
      </c>
      <c r="F98" s="20">
        <v>8182</v>
      </c>
      <c r="G98" s="20">
        <v>10287</v>
      </c>
      <c r="H98" s="20">
        <v>12798</v>
      </c>
      <c r="I98" s="20">
        <v>16434</v>
      </c>
      <c r="J98" s="20">
        <v>13540</v>
      </c>
      <c r="K98" s="20">
        <v>5595</v>
      </c>
      <c r="L98" s="20">
        <v>1604</v>
      </c>
      <c r="M98" s="20">
        <v>1932</v>
      </c>
      <c r="N98" s="21">
        <v>82270</v>
      </c>
      <c r="O98" s="19" t="s">
        <v>192</v>
      </c>
    </row>
    <row r="99" spans="1:15" ht="13.95" customHeight="1" x14ac:dyDescent="0.25">
      <c r="A99" s="28" t="s">
        <v>180</v>
      </c>
      <c r="B99" s="23">
        <v>777</v>
      </c>
      <c r="C99" s="23">
        <v>405</v>
      </c>
      <c r="D99" s="21">
        <v>1702</v>
      </c>
      <c r="E99" s="21">
        <v>4469</v>
      </c>
      <c r="F99" s="21">
        <v>5682</v>
      </c>
      <c r="G99" s="21">
        <v>5558</v>
      </c>
      <c r="H99" s="21">
        <v>6130</v>
      </c>
      <c r="I99" s="21">
        <v>8012</v>
      </c>
      <c r="J99" s="21">
        <v>8011</v>
      </c>
      <c r="K99" s="21">
        <v>3712</v>
      </c>
      <c r="L99" s="21">
        <v>1067</v>
      </c>
      <c r="M99" s="23">
        <v>640</v>
      </c>
      <c r="N99" s="21">
        <v>46165</v>
      </c>
      <c r="O99" s="18" t="s">
        <v>193</v>
      </c>
    </row>
    <row r="100" spans="1:15" ht="13.95" customHeight="1" x14ac:dyDescent="0.25">
      <c r="A100" s="28" t="s">
        <v>255</v>
      </c>
      <c r="B100" s="23">
        <v>466</v>
      </c>
      <c r="C100" s="23">
        <v>269</v>
      </c>
      <c r="D100" s="21">
        <v>1023</v>
      </c>
      <c r="E100" s="21">
        <v>2787</v>
      </c>
      <c r="F100" s="21">
        <v>2500</v>
      </c>
      <c r="G100" s="21">
        <v>4729</v>
      </c>
      <c r="H100" s="21">
        <v>6668</v>
      </c>
      <c r="I100" s="21">
        <v>8422</v>
      </c>
      <c r="J100" s="21">
        <v>5529</v>
      </c>
      <c r="K100" s="21">
        <v>1883</v>
      </c>
      <c r="L100" s="23">
        <v>537</v>
      </c>
      <c r="M100" s="21">
        <v>1292</v>
      </c>
      <c r="N100" s="21">
        <v>36105</v>
      </c>
      <c r="O100" s="18" t="s">
        <v>263</v>
      </c>
    </row>
    <row r="101" spans="1:15" ht="13.95" customHeight="1" x14ac:dyDescent="0.25">
      <c r="A101" s="25" t="s">
        <v>181</v>
      </c>
      <c r="B101" s="24">
        <v>95</v>
      </c>
      <c r="C101" s="24">
        <v>75</v>
      </c>
      <c r="D101" s="24">
        <v>90</v>
      </c>
      <c r="E101" s="24">
        <v>410</v>
      </c>
      <c r="F101" s="20">
        <v>1887</v>
      </c>
      <c r="G101" s="20">
        <v>2800</v>
      </c>
      <c r="H101" s="20">
        <v>2880</v>
      </c>
      <c r="I101" s="20">
        <v>4940</v>
      </c>
      <c r="J101" s="20">
        <v>3250</v>
      </c>
      <c r="K101" s="20">
        <v>1190</v>
      </c>
      <c r="L101" s="24">
        <v>260</v>
      </c>
      <c r="M101" s="24">
        <v>180</v>
      </c>
      <c r="N101" s="21">
        <v>18057</v>
      </c>
      <c r="O101" s="32" t="s">
        <v>194</v>
      </c>
    </row>
    <row r="102" spans="1:15" ht="13.95" customHeight="1" x14ac:dyDescent="0.25">
      <c r="A102" s="28" t="s">
        <v>256</v>
      </c>
      <c r="B102" s="23">
        <v>25</v>
      </c>
      <c r="C102" s="23">
        <v>25</v>
      </c>
      <c r="D102" s="23">
        <v>20</v>
      </c>
      <c r="E102" s="23">
        <v>50</v>
      </c>
      <c r="F102" s="23">
        <v>287</v>
      </c>
      <c r="G102" s="23">
        <v>300</v>
      </c>
      <c r="H102" s="23">
        <v>230</v>
      </c>
      <c r="I102" s="23">
        <v>340</v>
      </c>
      <c r="J102" s="23">
        <v>400</v>
      </c>
      <c r="K102" s="23">
        <v>140</v>
      </c>
      <c r="L102" s="23">
        <v>50</v>
      </c>
      <c r="M102" s="23">
        <v>50</v>
      </c>
      <c r="N102" s="21">
        <v>1917</v>
      </c>
      <c r="O102" s="29" t="s">
        <v>196</v>
      </c>
    </row>
    <row r="103" spans="1:15" ht="13.95" customHeight="1" x14ac:dyDescent="0.25">
      <c r="A103" s="28" t="s">
        <v>257</v>
      </c>
      <c r="B103" s="23">
        <v>70</v>
      </c>
      <c r="C103" s="23">
        <v>50</v>
      </c>
      <c r="D103" s="23">
        <v>70</v>
      </c>
      <c r="E103" s="23">
        <v>360</v>
      </c>
      <c r="F103" s="21">
        <v>1600</v>
      </c>
      <c r="G103" s="21">
        <v>2500</v>
      </c>
      <c r="H103" s="21">
        <v>2650</v>
      </c>
      <c r="I103" s="21">
        <v>4600</v>
      </c>
      <c r="J103" s="21">
        <v>2850</v>
      </c>
      <c r="K103" s="21">
        <v>1050</v>
      </c>
      <c r="L103" s="23">
        <v>210</v>
      </c>
      <c r="M103" s="23">
        <v>130</v>
      </c>
      <c r="N103" s="21">
        <v>16140</v>
      </c>
      <c r="O103" s="29" t="s">
        <v>195</v>
      </c>
    </row>
    <row r="104" spans="1:15" ht="13.95" customHeight="1" x14ac:dyDescent="0.25">
      <c r="A104" s="25" t="s">
        <v>184</v>
      </c>
      <c r="B104" s="24">
        <v>0</v>
      </c>
      <c r="C104" s="24">
        <v>0</v>
      </c>
      <c r="D104" s="24">
        <v>135</v>
      </c>
      <c r="E104" s="24">
        <v>359</v>
      </c>
      <c r="F104" s="20">
        <v>2332</v>
      </c>
      <c r="G104" s="20">
        <v>3103</v>
      </c>
      <c r="H104" s="20">
        <v>9271</v>
      </c>
      <c r="I104" s="20">
        <v>14211</v>
      </c>
      <c r="J104" s="20">
        <v>11062</v>
      </c>
      <c r="K104" s="20">
        <v>3672</v>
      </c>
      <c r="L104" s="24">
        <v>0</v>
      </c>
      <c r="M104" s="24">
        <v>409</v>
      </c>
      <c r="N104" s="21">
        <v>44554</v>
      </c>
      <c r="O104" s="30" t="s">
        <v>197</v>
      </c>
    </row>
    <row r="105" spans="1:15" ht="13.95" customHeight="1" x14ac:dyDescent="0.25">
      <c r="A105" s="28" t="s">
        <v>258</v>
      </c>
      <c r="B105" s="23">
        <v>0</v>
      </c>
      <c r="C105" s="23">
        <v>0</v>
      </c>
      <c r="D105" s="23">
        <v>0</v>
      </c>
      <c r="E105" s="23">
        <v>0</v>
      </c>
      <c r="F105" s="23">
        <v>0</v>
      </c>
      <c r="G105" s="23">
        <v>0</v>
      </c>
      <c r="H105" s="21">
        <v>4425</v>
      </c>
      <c r="I105" s="21">
        <v>8455</v>
      </c>
      <c r="J105" s="21">
        <v>5841</v>
      </c>
      <c r="K105" s="21">
        <v>1972</v>
      </c>
      <c r="L105" s="23">
        <v>0</v>
      </c>
      <c r="M105" s="23">
        <v>202</v>
      </c>
      <c r="N105" s="21">
        <v>20895</v>
      </c>
      <c r="O105" s="29" t="s">
        <v>199</v>
      </c>
    </row>
    <row r="106" spans="1:15" ht="13.95" customHeight="1" x14ac:dyDescent="0.25">
      <c r="A106" s="28" t="s">
        <v>259</v>
      </c>
      <c r="B106" s="23">
        <v>0</v>
      </c>
      <c r="C106" s="23">
        <v>0</v>
      </c>
      <c r="D106" s="23">
        <v>135</v>
      </c>
      <c r="E106" s="23">
        <v>359</v>
      </c>
      <c r="F106" s="21">
        <v>2332</v>
      </c>
      <c r="G106" s="21">
        <v>3103</v>
      </c>
      <c r="H106" s="21">
        <v>4846</v>
      </c>
      <c r="I106" s="21">
        <v>5756</v>
      </c>
      <c r="J106" s="21">
        <v>5221</v>
      </c>
      <c r="K106" s="21">
        <v>1700</v>
      </c>
      <c r="L106" s="23">
        <v>0</v>
      </c>
      <c r="M106" s="23">
        <v>207</v>
      </c>
      <c r="N106" s="21">
        <v>23659</v>
      </c>
      <c r="O106" s="29" t="s">
        <v>198</v>
      </c>
    </row>
    <row r="107" spans="1:15" ht="13.95" customHeight="1" x14ac:dyDescent="0.25">
      <c r="A107" s="25" t="s">
        <v>187</v>
      </c>
      <c r="B107" s="20">
        <v>4950</v>
      </c>
      <c r="C107" s="20">
        <v>7380</v>
      </c>
      <c r="D107" s="20">
        <v>24520</v>
      </c>
      <c r="E107" s="20">
        <v>50550</v>
      </c>
      <c r="F107" s="20">
        <v>46000</v>
      </c>
      <c r="G107" s="20">
        <v>38200</v>
      </c>
      <c r="H107" s="20">
        <v>41350</v>
      </c>
      <c r="I107" s="20">
        <v>43800</v>
      </c>
      <c r="J107" s="20">
        <v>46650</v>
      </c>
      <c r="K107" s="20">
        <v>39727</v>
      </c>
      <c r="L107" s="20">
        <v>12650</v>
      </c>
      <c r="M107" s="20">
        <v>8150</v>
      </c>
      <c r="N107" s="21">
        <v>363927</v>
      </c>
      <c r="O107" s="30" t="s">
        <v>200</v>
      </c>
    </row>
    <row r="108" spans="1:15" ht="13.95" customHeight="1" x14ac:dyDescent="0.25">
      <c r="A108" s="25" t="s">
        <v>260</v>
      </c>
      <c r="B108" s="21">
        <v>4950</v>
      </c>
      <c r="C108" s="21">
        <v>7380</v>
      </c>
      <c r="D108" s="21">
        <v>24520</v>
      </c>
      <c r="E108" s="21">
        <v>50550</v>
      </c>
      <c r="F108" s="21">
        <v>46000</v>
      </c>
      <c r="G108" s="21">
        <v>38200</v>
      </c>
      <c r="H108" s="21">
        <v>41350</v>
      </c>
      <c r="I108" s="21">
        <v>43800</v>
      </c>
      <c r="J108" s="21">
        <v>46650</v>
      </c>
      <c r="K108" s="21">
        <v>39727</v>
      </c>
      <c r="L108" s="21">
        <v>12650</v>
      </c>
      <c r="M108" s="21">
        <v>8150</v>
      </c>
      <c r="N108" s="20">
        <v>363927</v>
      </c>
      <c r="O108" s="29" t="s">
        <v>201</v>
      </c>
    </row>
    <row r="109" spans="1:15" ht="13.95" customHeight="1" x14ac:dyDescent="0.25">
      <c r="A109" s="25" t="s">
        <v>189</v>
      </c>
      <c r="B109" s="24">
        <v>6</v>
      </c>
      <c r="C109" s="24">
        <v>13</v>
      </c>
      <c r="D109" s="24">
        <v>153</v>
      </c>
      <c r="E109" s="24">
        <v>402</v>
      </c>
      <c r="F109" s="20">
        <v>1422</v>
      </c>
      <c r="G109" s="20">
        <v>1540</v>
      </c>
      <c r="H109" s="20">
        <v>2066</v>
      </c>
      <c r="I109" s="20">
        <v>2005</v>
      </c>
      <c r="J109" s="20">
        <v>2242</v>
      </c>
      <c r="K109" s="20">
        <v>1132</v>
      </c>
      <c r="L109" s="24">
        <v>89</v>
      </c>
      <c r="M109" s="24">
        <v>23</v>
      </c>
      <c r="N109" s="21">
        <v>11093</v>
      </c>
      <c r="O109" s="30" t="s">
        <v>202</v>
      </c>
    </row>
    <row r="110" spans="1:15" ht="13.95" customHeight="1" x14ac:dyDescent="0.25">
      <c r="A110" s="28" t="s">
        <v>190</v>
      </c>
      <c r="B110" s="23">
        <v>6</v>
      </c>
      <c r="C110" s="23">
        <v>13</v>
      </c>
      <c r="D110" s="23">
        <v>153</v>
      </c>
      <c r="E110" s="23">
        <v>402</v>
      </c>
      <c r="F110" s="21">
        <v>1422</v>
      </c>
      <c r="G110" s="21">
        <v>1540</v>
      </c>
      <c r="H110" s="21">
        <v>2066</v>
      </c>
      <c r="I110" s="21">
        <v>2005</v>
      </c>
      <c r="J110" s="21">
        <v>2242</v>
      </c>
      <c r="K110" s="21">
        <v>1132</v>
      </c>
      <c r="L110" s="23">
        <v>89</v>
      </c>
      <c r="M110" s="23">
        <v>23</v>
      </c>
      <c r="N110" s="21">
        <v>11093</v>
      </c>
      <c r="O110" s="29" t="s">
        <v>203</v>
      </c>
    </row>
    <row r="112" spans="1:15" ht="13.95" customHeight="1" x14ac:dyDescent="0.25">
      <c r="A112" s="40"/>
      <c r="B112" s="20"/>
      <c r="C112" s="20"/>
      <c r="D112" s="20"/>
      <c r="E112" s="20"/>
      <c r="F112" s="20"/>
      <c r="G112" s="20"/>
      <c r="H112" s="20"/>
      <c r="I112" s="20"/>
      <c r="J112" s="20"/>
      <c r="K112" s="20"/>
      <c r="L112" s="20"/>
      <c r="M112" s="20"/>
      <c r="N112" s="20"/>
      <c r="O112" s="31"/>
    </row>
    <row r="113" spans="1:18" ht="13.95" customHeight="1" x14ac:dyDescent="0.25">
      <c r="A113" s="28"/>
      <c r="B113" s="18"/>
      <c r="C113" s="18"/>
      <c r="D113" s="18"/>
      <c r="E113" s="18"/>
      <c r="F113" s="18"/>
      <c r="G113" s="18"/>
      <c r="H113" s="18"/>
      <c r="I113" s="18"/>
      <c r="J113" s="18"/>
      <c r="K113" s="18"/>
      <c r="L113" s="18"/>
      <c r="M113" s="18"/>
      <c r="N113" s="20"/>
      <c r="O113" s="29"/>
    </row>
    <row r="114" spans="1:18" ht="13.95" customHeight="1" x14ac:dyDescent="0.25">
      <c r="A114" s="25" t="s">
        <v>261</v>
      </c>
      <c r="B114" s="18"/>
      <c r="C114" s="18"/>
      <c r="D114" s="18"/>
      <c r="E114" s="18"/>
      <c r="F114" s="18"/>
      <c r="G114" s="18"/>
      <c r="H114" s="18"/>
      <c r="I114" s="18"/>
      <c r="J114" s="18"/>
      <c r="K114" s="18"/>
      <c r="L114" s="18"/>
      <c r="M114" s="18"/>
      <c r="N114" s="18"/>
      <c r="O114" s="30" t="s">
        <v>264</v>
      </c>
    </row>
    <row r="115" spans="1:18" ht="13.95" customHeight="1" x14ac:dyDescent="0.25">
      <c r="A115" s="28"/>
      <c r="B115" s="18"/>
      <c r="C115" s="18"/>
      <c r="D115" s="18"/>
      <c r="E115" s="18"/>
      <c r="F115" s="18"/>
      <c r="G115" s="18"/>
      <c r="H115" s="18"/>
      <c r="I115" s="18"/>
      <c r="J115" s="18"/>
      <c r="K115" s="18"/>
      <c r="L115" s="18"/>
      <c r="M115" s="18"/>
      <c r="N115" s="18"/>
      <c r="O115" s="30" t="s">
        <v>335</v>
      </c>
    </row>
    <row r="116" spans="1:18" ht="13.95" customHeight="1" x14ac:dyDescent="0.25">
      <c r="A116" s="28" t="s">
        <v>271</v>
      </c>
      <c r="B116" s="21">
        <v>28255</v>
      </c>
      <c r="C116" s="21">
        <v>39570</v>
      </c>
      <c r="D116" s="21">
        <v>131064</v>
      </c>
      <c r="E116" s="21">
        <v>234222</v>
      </c>
      <c r="F116" s="21">
        <v>186985</v>
      </c>
      <c r="G116" s="21">
        <v>163967</v>
      </c>
      <c r="H116" s="21">
        <v>170786</v>
      </c>
      <c r="I116" s="21">
        <v>206056</v>
      </c>
      <c r="J116" s="21">
        <v>183457</v>
      </c>
      <c r="K116" s="21">
        <v>128801</v>
      </c>
      <c r="L116" s="21">
        <v>57526</v>
      </c>
      <c r="M116" s="21">
        <v>49485</v>
      </c>
      <c r="N116" s="21">
        <v>1580174</v>
      </c>
      <c r="O116" s="30" t="s">
        <v>336</v>
      </c>
    </row>
    <row r="117" spans="1:18" ht="13.95" customHeight="1" x14ac:dyDescent="0.25">
      <c r="A117" s="28"/>
      <c r="B117" s="18"/>
      <c r="C117" s="18"/>
      <c r="D117" s="18"/>
      <c r="E117" s="18"/>
      <c r="F117" s="18"/>
      <c r="G117" s="18"/>
      <c r="H117" s="18"/>
      <c r="I117" s="18"/>
      <c r="J117" s="18"/>
      <c r="K117" s="18"/>
      <c r="L117" s="18"/>
      <c r="M117" s="18"/>
      <c r="N117" s="18"/>
      <c r="O117" s="30" t="s">
        <v>337</v>
      </c>
    </row>
    <row r="118" spans="1:18" ht="13.95" customHeight="1" x14ac:dyDescent="0.25">
      <c r="A118" s="28" t="s">
        <v>338</v>
      </c>
      <c r="B118" s="18"/>
      <c r="C118" s="18"/>
      <c r="D118" s="18"/>
      <c r="E118" s="18"/>
      <c r="F118" s="18"/>
      <c r="G118" s="18"/>
      <c r="H118" s="18"/>
      <c r="I118" s="18"/>
      <c r="J118" s="18"/>
      <c r="K118" s="18"/>
      <c r="L118" s="18"/>
      <c r="M118" s="18"/>
      <c r="N118" s="18"/>
      <c r="O118" s="30" t="s">
        <v>339</v>
      </c>
    </row>
    <row r="119" spans="1:18" ht="13.95" customHeight="1" x14ac:dyDescent="0.25">
      <c r="A119" s="28" t="s">
        <v>340</v>
      </c>
      <c r="B119" s="21">
        <v>9433</v>
      </c>
      <c r="C119" s="21">
        <v>8902</v>
      </c>
      <c r="D119" s="21">
        <v>20931</v>
      </c>
      <c r="E119" s="21">
        <v>67045</v>
      </c>
      <c r="F119" s="21">
        <v>114905</v>
      </c>
      <c r="G119" s="21">
        <v>115494</v>
      </c>
      <c r="H119" s="21">
        <v>146480</v>
      </c>
      <c r="I119" s="21">
        <v>158275</v>
      </c>
      <c r="J119" s="21">
        <v>149080</v>
      </c>
      <c r="K119" s="21">
        <v>107962</v>
      </c>
      <c r="L119" s="21">
        <v>25139</v>
      </c>
      <c r="M119" s="21">
        <v>16266</v>
      </c>
      <c r="N119" s="21">
        <v>939912</v>
      </c>
      <c r="O119" s="30" t="s">
        <v>341</v>
      </c>
    </row>
    <row r="120" spans="1:18" ht="13.95" customHeight="1" x14ac:dyDescent="0.25">
      <c r="A120" s="39"/>
      <c r="B120" s="29"/>
      <c r="C120" s="29"/>
      <c r="D120" s="29"/>
      <c r="E120" s="29"/>
      <c r="F120" s="29"/>
      <c r="G120" s="29"/>
      <c r="H120" s="29"/>
      <c r="I120" s="29"/>
      <c r="J120" s="29"/>
      <c r="K120" s="29"/>
      <c r="L120" s="29"/>
      <c r="M120" s="29"/>
      <c r="N120" s="29"/>
      <c r="O120" s="29"/>
    </row>
    <row r="121" spans="1:18" ht="13.95" customHeight="1" x14ac:dyDescent="0.35">
      <c r="A121" s="32" t="s">
        <v>205</v>
      </c>
      <c r="B121" s="29"/>
      <c r="C121" s="29"/>
      <c r="D121" s="29"/>
      <c r="E121" s="29"/>
      <c r="F121" s="29"/>
      <c r="G121" s="29"/>
      <c r="H121" s="29"/>
      <c r="I121" s="29"/>
      <c r="J121" s="29"/>
      <c r="K121" s="29"/>
      <c r="L121" s="29"/>
      <c r="M121" s="29"/>
      <c r="N121" s="29"/>
      <c r="O121" s="464" t="s">
        <v>356</v>
      </c>
      <c r="P121" s="456"/>
      <c r="Q121" s="456"/>
      <c r="R121" s="456"/>
    </row>
    <row r="122" spans="1:18" ht="13.95" customHeight="1" x14ac:dyDescent="0.25">
      <c r="A122" s="32"/>
      <c r="B122" s="29"/>
      <c r="C122" s="29"/>
      <c r="D122" s="29"/>
      <c r="E122" s="29"/>
      <c r="F122" s="29"/>
      <c r="G122" s="29"/>
      <c r="H122" s="29"/>
      <c r="I122" s="29"/>
      <c r="J122" s="29"/>
      <c r="K122" s="29"/>
      <c r="L122" s="29"/>
      <c r="M122" s="29"/>
      <c r="N122" s="29"/>
      <c r="O122" s="29"/>
    </row>
  </sheetData>
  <mergeCells count="3">
    <mergeCell ref="O121:R121"/>
    <mergeCell ref="C1:M1"/>
    <mergeCell ref="C2:M2"/>
  </mergeCells>
  <phoneticPr fontId="0"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125"/>
  <sheetViews>
    <sheetView topLeftCell="J1" workbookViewId="0">
      <selection activeCell="O120" sqref="O120:R120"/>
    </sheetView>
  </sheetViews>
  <sheetFormatPr defaultColWidth="8.77734375" defaultRowHeight="11.4" x14ac:dyDescent="0.25"/>
  <cols>
    <col min="1" max="1" width="27.109375" style="66" bestFit="1" customWidth="1"/>
    <col min="2" max="2" width="9.21875" style="67" bestFit="1" customWidth="1"/>
    <col min="3" max="3" width="10.21875" style="47" customWidth="1"/>
    <col min="4" max="4" width="12" style="47" customWidth="1"/>
    <col min="5" max="5" width="13.77734375" style="47" customWidth="1"/>
    <col min="6" max="6" width="11.21875" style="47" customWidth="1"/>
    <col min="7" max="7" width="10.21875" style="47" customWidth="1"/>
    <col min="8" max="8" width="11.21875" style="47" customWidth="1"/>
    <col min="9" max="9" width="10.77734375" style="47" customWidth="1"/>
    <col min="10" max="10" width="11.21875" style="47" customWidth="1"/>
    <col min="11" max="11" width="10.77734375" style="47" customWidth="1"/>
    <col min="12" max="12" width="12.109375" style="47" customWidth="1"/>
    <col min="13" max="13" width="11.77734375" style="47" customWidth="1"/>
    <col min="14" max="14" width="13.21875" style="47" customWidth="1"/>
    <col min="15" max="15" width="26.21875" style="47" customWidth="1"/>
    <col min="16" max="16" width="34.21875" style="67" customWidth="1"/>
    <col min="17" max="16384" width="8.77734375" style="47"/>
  </cols>
  <sheetData>
    <row r="1" spans="1:16" ht="13.95" customHeight="1" x14ac:dyDescent="0.25">
      <c r="A1" s="467" t="s">
        <v>622</v>
      </c>
      <c r="B1" s="468"/>
      <c r="C1" s="468"/>
      <c r="D1" s="468"/>
      <c r="E1" s="468"/>
      <c r="F1" s="468"/>
      <c r="G1" s="468"/>
      <c r="H1" s="468"/>
      <c r="I1" s="468"/>
      <c r="J1" s="468"/>
      <c r="K1" s="468"/>
      <c r="L1" s="468"/>
      <c r="M1" s="468"/>
      <c r="N1" s="468"/>
      <c r="O1" s="468"/>
      <c r="P1" s="468"/>
    </row>
    <row r="2" spans="1:16" ht="13.95" customHeight="1" x14ac:dyDescent="0.25">
      <c r="A2" s="469" t="s">
        <v>613</v>
      </c>
      <c r="B2" s="468"/>
      <c r="C2" s="468"/>
      <c r="D2" s="468"/>
      <c r="E2" s="468"/>
      <c r="F2" s="468"/>
      <c r="G2" s="468"/>
      <c r="H2" s="468"/>
      <c r="I2" s="468"/>
      <c r="J2" s="468"/>
      <c r="K2" s="468"/>
      <c r="L2" s="468"/>
      <c r="M2" s="468"/>
      <c r="N2" s="468"/>
      <c r="O2" s="468"/>
      <c r="P2" s="468"/>
    </row>
    <row r="3" spans="1:16" ht="13.95" customHeight="1" x14ac:dyDescent="0.25">
      <c r="A3" s="104"/>
      <c r="B3" s="152"/>
      <c r="C3" s="152"/>
      <c r="D3" s="152"/>
      <c r="E3" s="152"/>
      <c r="F3" s="152"/>
      <c r="G3" s="152"/>
      <c r="H3" s="152"/>
      <c r="I3" s="152"/>
      <c r="J3" s="152"/>
      <c r="K3" s="152"/>
      <c r="L3" s="152"/>
      <c r="M3" s="152"/>
      <c r="N3" s="152"/>
      <c r="O3" s="152"/>
      <c r="P3" s="152"/>
    </row>
    <row r="4" spans="1:16" s="156" customFormat="1" ht="13.95" customHeight="1" x14ac:dyDescent="0.25">
      <c r="A4" s="153" t="s">
        <v>0</v>
      </c>
      <c r="B4" s="154" t="s">
        <v>614</v>
      </c>
      <c r="C4" s="154" t="s">
        <v>615</v>
      </c>
      <c r="D4" s="154" t="s">
        <v>342</v>
      </c>
      <c r="E4" s="154" t="s">
        <v>616</v>
      </c>
      <c r="F4" s="154" t="s">
        <v>617</v>
      </c>
      <c r="G4" s="154" t="s">
        <v>618</v>
      </c>
      <c r="H4" s="154" t="s">
        <v>619</v>
      </c>
      <c r="I4" s="154" t="s">
        <v>620</v>
      </c>
      <c r="J4" s="154" t="s">
        <v>621</v>
      </c>
      <c r="K4" s="154" t="s">
        <v>343</v>
      </c>
      <c r="L4" s="154" t="s">
        <v>344</v>
      </c>
      <c r="M4" s="154" t="s">
        <v>345</v>
      </c>
      <c r="N4" s="154" t="s">
        <v>346</v>
      </c>
      <c r="O4" s="155" t="s">
        <v>53</v>
      </c>
    </row>
    <row r="5" spans="1:16" ht="13.95" customHeight="1" x14ac:dyDescent="0.25">
      <c r="A5" s="62" t="s">
        <v>191</v>
      </c>
      <c r="B5" s="57">
        <v>120976</v>
      </c>
      <c r="C5" s="57">
        <v>127756</v>
      </c>
      <c r="D5" s="57">
        <v>306527</v>
      </c>
      <c r="E5" s="57">
        <v>619837</v>
      </c>
      <c r="F5" s="57">
        <v>982916</v>
      </c>
      <c r="G5" s="57">
        <v>903598</v>
      </c>
      <c r="H5" s="57">
        <v>980314</v>
      </c>
      <c r="I5" s="57">
        <v>1182141</v>
      </c>
      <c r="J5" s="57">
        <v>1032510</v>
      </c>
      <c r="K5" s="57">
        <v>748135</v>
      </c>
      <c r="L5" s="57">
        <v>183722</v>
      </c>
      <c r="M5" s="57">
        <v>74039</v>
      </c>
      <c r="N5" s="57">
        <v>7262471</v>
      </c>
      <c r="O5" s="62" t="s">
        <v>204</v>
      </c>
      <c r="P5" s="47"/>
    </row>
    <row r="6" spans="1:16" ht="13.95" customHeight="1" x14ac:dyDescent="0.25">
      <c r="A6" s="194"/>
      <c r="B6" s="43"/>
      <c r="C6" s="43"/>
      <c r="D6" s="43"/>
      <c r="E6" s="43"/>
      <c r="F6" s="43"/>
      <c r="G6" s="43"/>
      <c r="H6" s="43"/>
      <c r="I6" s="43"/>
      <c r="J6" s="43"/>
      <c r="K6" s="43"/>
      <c r="L6" s="43"/>
      <c r="M6" s="43"/>
      <c r="N6" s="43"/>
      <c r="O6" s="194"/>
      <c r="P6" s="47"/>
    </row>
    <row r="7" spans="1:16" ht="13.95" customHeight="1" x14ac:dyDescent="0.25">
      <c r="A7" s="42" t="s">
        <v>1</v>
      </c>
      <c r="B7" s="43">
        <v>14135</v>
      </c>
      <c r="C7" s="44">
        <v>15106</v>
      </c>
      <c r="D7" s="44">
        <v>42901</v>
      </c>
      <c r="E7" s="44">
        <v>95125</v>
      </c>
      <c r="F7" s="44">
        <v>140845</v>
      </c>
      <c r="G7" s="43">
        <v>117152</v>
      </c>
      <c r="H7" s="43">
        <v>131264</v>
      </c>
      <c r="I7" s="43">
        <v>149345</v>
      </c>
      <c r="J7" s="44">
        <v>127527</v>
      </c>
      <c r="K7" s="44">
        <v>92492</v>
      </c>
      <c r="L7" s="44">
        <v>21578</v>
      </c>
      <c r="M7" s="44">
        <v>11520</v>
      </c>
      <c r="N7" s="45">
        <v>958990</v>
      </c>
      <c r="O7" s="46" t="s">
        <v>54</v>
      </c>
      <c r="P7" s="47"/>
    </row>
    <row r="8" spans="1:16" ht="13.95" customHeight="1" x14ac:dyDescent="0.25">
      <c r="A8" s="49" t="s">
        <v>212</v>
      </c>
      <c r="B8" s="50">
        <v>6560</v>
      </c>
      <c r="C8" s="51">
        <v>7840</v>
      </c>
      <c r="D8" s="51">
        <v>22650</v>
      </c>
      <c r="E8" s="51">
        <v>38650</v>
      </c>
      <c r="F8" s="51">
        <v>55700</v>
      </c>
      <c r="G8" s="50">
        <v>49000</v>
      </c>
      <c r="H8" s="50">
        <v>59130</v>
      </c>
      <c r="I8" s="50">
        <v>66670</v>
      </c>
      <c r="J8" s="51">
        <v>56600</v>
      </c>
      <c r="K8" s="51">
        <v>39200</v>
      </c>
      <c r="L8" s="51">
        <v>7680</v>
      </c>
      <c r="M8" s="51">
        <v>4000</v>
      </c>
      <c r="N8" s="52">
        <v>413680</v>
      </c>
      <c r="O8" s="53" t="s">
        <v>55</v>
      </c>
      <c r="P8" s="47"/>
    </row>
    <row r="9" spans="1:16" ht="13.95" customHeight="1" x14ac:dyDescent="0.25">
      <c r="A9" s="54" t="s">
        <v>266</v>
      </c>
      <c r="B9" s="48">
        <v>60</v>
      </c>
      <c r="C9" s="55">
        <v>154</v>
      </c>
      <c r="D9" s="55">
        <v>125</v>
      </c>
      <c r="E9" s="55">
        <v>131</v>
      </c>
      <c r="F9" s="55">
        <v>432</v>
      </c>
      <c r="G9" s="48">
        <v>307</v>
      </c>
      <c r="H9" s="48">
        <v>277</v>
      </c>
      <c r="I9" s="48">
        <v>244</v>
      </c>
      <c r="J9" s="55">
        <v>269</v>
      </c>
      <c r="K9" s="55">
        <v>283</v>
      </c>
      <c r="L9" s="55">
        <v>136</v>
      </c>
      <c r="M9" s="55">
        <v>56</v>
      </c>
      <c r="N9" s="51">
        <v>2474</v>
      </c>
      <c r="O9" s="53" t="s">
        <v>56</v>
      </c>
      <c r="P9" s="47"/>
    </row>
    <row r="10" spans="1:16" ht="13.95" customHeight="1" x14ac:dyDescent="0.25">
      <c r="A10" s="56" t="s">
        <v>214</v>
      </c>
      <c r="B10" s="50">
        <v>4515</v>
      </c>
      <c r="C10" s="51">
        <v>4212</v>
      </c>
      <c r="D10" s="51">
        <v>11326</v>
      </c>
      <c r="E10" s="51">
        <v>33547</v>
      </c>
      <c r="F10" s="51">
        <v>55413</v>
      </c>
      <c r="G10" s="50">
        <v>45245</v>
      </c>
      <c r="H10" s="50">
        <v>48857</v>
      </c>
      <c r="I10" s="50">
        <v>52931</v>
      </c>
      <c r="J10" s="51">
        <v>52558</v>
      </c>
      <c r="K10" s="51">
        <v>39409</v>
      </c>
      <c r="L10" s="51">
        <v>10162</v>
      </c>
      <c r="M10" s="51">
        <v>5164</v>
      </c>
      <c r="N10" s="52">
        <v>363339</v>
      </c>
      <c r="O10" s="53" t="s">
        <v>347</v>
      </c>
      <c r="P10" s="47"/>
    </row>
    <row r="11" spans="1:16" ht="13.95" customHeight="1" x14ac:dyDescent="0.25">
      <c r="A11" s="54" t="s">
        <v>5</v>
      </c>
      <c r="B11" s="48">
        <v>600</v>
      </c>
      <c r="C11" s="55">
        <v>700</v>
      </c>
      <c r="D11" s="51">
        <v>1600</v>
      </c>
      <c r="E11" s="51">
        <v>3897</v>
      </c>
      <c r="F11" s="51">
        <v>4500</v>
      </c>
      <c r="G11" s="50">
        <v>2800</v>
      </c>
      <c r="H11" s="50">
        <v>3200</v>
      </c>
      <c r="I11" s="50">
        <v>4300</v>
      </c>
      <c r="J11" s="51">
        <v>2700</v>
      </c>
      <c r="K11" s="51">
        <v>3300</v>
      </c>
      <c r="L11" s="55">
        <v>800</v>
      </c>
      <c r="M11" s="55">
        <v>100</v>
      </c>
      <c r="N11" s="51">
        <v>28497</v>
      </c>
      <c r="O11" s="53" t="s">
        <v>58</v>
      </c>
      <c r="P11" s="47"/>
    </row>
    <row r="12" spans="1:16" ht="13.95" customHeight="1" x14ac:dyDescent="0.25">
      <c r="A12" s="54" t="s">
        <v>6</v>
      </c>
      <c r="B12" s="50">
        <v>2400</v>
      </c>
      <c r="C12" s="51">
        <v>2200</v>
      </c>
      <c r="D12" s="51">
        <v>7200</v>
      </c>
      <c r="E12" s="51">
        <v>18900</v>
      </c>
      <c r="F12" s="51">
        <v>24800</v>
      </c>
      <c r="G12" s="50">
        <v>19800</v>
      </c>
      <c r="H12" s="50">
        <v>19800</v>
      </c>
      <c r="I12" s="50">
        <v>25200</v>
      </c>
      <c r="J12" s="51">
        <v>15400</v>
      </c>
      <c r="K12" s="51">
        <v>10300</v>
      </c>
      <c r="L12" s="51">
        <v>2800</v>
      </c>
      <c r="M12" s="51">
        <v>2200</v>
      </c>
      <c r="N12" s="51">
        <v>151000</v>
      </c>
      <c r="O12" s="53" t="s">
        <v>59</v>
      </c>
      <c r="P12" s="47"/>
    </row>
    <row r="13" spans="1:16" ht="13.95" customHeight="1" x14ac:dyDescent="0.25">
      <c r="A13" s="56" t="s">
        <v>8</v>
      </c>
      <c r="B13" s="57">
        <v>63842</v>
      </c>
      <c r="C13" s="52">
        <v>65331</v>
      </c>
      <c r="D13" s="52">
        <v>125921</v>
      </c>
      <c r="E13" s="52">
        <v>202815</v>
      </c>
      <c r="F13" s="52">
        <v>296885</v>
      </c>
      <c r="G13" s="57">
        <v>258367</v>
      </c>
      <c r="H13" s="57">
        <v>264972</v>
      </c>
      <c r="I13" s="57">
        <v>286366</v>
      </c>
      <c r="J13" s="52">
        <v>267556</v>
      </c>
      <c r="K13" s="52">
        <v>210600</v>
      </c>
      <c r="L13" s="52">
        <v>94111</v>
      </c>
      <c r="M13" s="52">
        <v>41665</v>
      </c>
      <c r="N13" s="51">
        <v>2178431</v>
      </c>
      <c r="O13" s="58" t="s">
        <v>61</v>
      </c>
      <c r="P13" s="47"/>
    </row>
    <row r="14" spans="1:16" ht="13.95" customHeight="1" x14ac:dyDescent="0.25">
      <c r="A14" s="56" t="s">
        <v>215</v>
      </c>
      <c r="B14" s="50">
        <v>22845</v>
      </c>
      <c r="C14" s="51">
        <v>25059</v>
      </c>
      <c r="D14" s="51">
        <v>56234</v>
      </c>
      <c r="E14" s="51">
        <v>100865</v>
      </c>
      <c r="F14" s="51">
        <v>164839</v>
      </c>
      <c r="G14" s="50">
        <v>147420</v>
      </c>
      <c r="H14" s="50">
        <v>132994</v>
      </c>
      <c r="I14" s="50">
        <v>151838</v>
      </c>
      <c r="J14" s="51">
        <v>153488</v>
      </c>
      <c r="K14" s="51">
        <v>123815</v>
      </c>
      <c r="L14" s="51">
        <v>53017</v>
      </c>
      <c r="M14" s="51">
        <v>19173</v>
      </c>
      <c r="N14" s="52">
        <v>1151587</v>
      </c>
      <c r="O14" s="53" t="s">
        <v>62</v>
      </c>
      <c r="P14" s="47"/>
    </row>
    <row r="15" spans="1:16" ht="13.95" customHeight="1" x14ac:dyDescent="0.25">
      <c r="A15" s="54" t="s">
        <v>216</v>
      </c>
      <c r="B15" s="48">
        <v>365</v>
      </c>
      <c r="C15" s="55">
        <v>191</v>
      </c>
      <c r="D15" s="51">
        <v>1354</v>
      </c>
      <c r="E15" s="51">
        <v>1313</v>
      </c>
      <c r="F15" s="51">
        <v>1410</v>
      </c>
      <c r="G15" s="50">
        <v>1101</v>
      </c>
      <c r="H15" s="48">
        <v>420</v>
      </c>
      <c r="I15" s="48">
        <v>404</v>
      </c>
      <c r="J15" s="55">
        <v>482</v>
      </c>
      <c r="K15" s="55">
        <v>485</v>
      </c>
      <c r="L15" s="55">
        <v>61</v>
      </c>
      <c r="M15" s="55">
        <v>11</v>
      </c>
      <c r="N15" s="51">
        <v>7597</v>
      </c>
      <c r="O15" s="53" t="s">
        <v>71</v>
      </c>
      <c r="P15" s="47"/>
    </row>
    <row r="16" spans="1:16" ht="13.95" customHeight="1" x14ac:dyDescent="0.25">
      <c r="A16" s="54" t="s">
        <v>217</v>
      </c>
      <c r="B16" s="50">
        <v>4917</v>
      </c>
      <c r="C16" s="51">
        <v>6391</v>
      </c>
      <c r="D16" s="51">
        <v>6497</v>
      </c>
      <c r="E16" s="51">
        <v>10460</v>
      </c>
      <c r="F16" s="51">
        <v>11180</v>
      </c>
      <c r="G16" s="50">
        <v>10274</v>
      </c>
      <c r="H16" s="50">
        <v>14990</v>
      </c>
      <c r="I16" s="50">
        <v>9235</v>
      </c>
      <c r="J16" s="51">
        <v>8425</v>
      </c>
      <c r="K16" s="51">
        <v>6689</v>
      </c>
      <c r="L16" s="51">
        <v>3525</v>
      </c>
      <c r="M16" s="51">
        <v>2112</v>
      </c>
      <c r="N16" s="51">
        <v>94695</v>
      </c>
      <c r="O16" s="53" t="s">
        <v>64</v>
      </c>
      <c r="P16" s="47"/>
    </row>
    <row r="17" spans="1:16" ht="13.95" customHeight="1" x14ac:dyDescent="0.25">
      <c r="A17" s="54" t="s">
        <v>331</v>
      </c>
      <c r="B17" s="50">
        <v>1530</v>
      </c>
      <c r="C17" s="51">
        <v>1110</v>
      </c>
      <c r="D17" s="51">
        <v>1530</v>
      </c>
      <c r="E17" s="51">
        <v>2450</v>
      </c>
      <c r="F17" s="51">
        <v>3700</v>
      </c>
      <c r="G17" s="50">
        <v>2100</v>
      </c>
      <c r="H17" s="50">
        <v>2250</v>
      </c>
      <c r="I17" s="50">
        <v>4050</v>
      </c>
      <c r="J17" s="51">
        <v>2450</v>
      </c>
      <c r="K17" s="51">
        <v>1200</v>
      </c>
      <c r="L17" s="55">
        <v>500</v>
      </c>
      <c r="M17" s="55">
        <v>450</v>
      </c>
      <c r="N17" s="51">
        <v>23320</v>
      </c>
      <c r="O17" s="53" t="s">
        <v>348</v>
      </c>
      <c r="P17" s="47"/>
    </row>
    <row r="18" spans="1:16" ht="13.95" customHeight="1" x14ac:dyDescent="0.25">
      <c r="A18" s="54" t="s">
        <v>326</v>
      </c>
      <c r="B18" s="48">
        <v>707</v>
      </c>
      <c r="C18" s="55">
        <v>482</v>
      </c>
      <c r="D18" s="55">
        <v>350</v>
      </c>
      <c r="E18" s="55">
        <v>826</v>
      </c>
      <c r="F18" s="55">
        <v>608</v>
      </c>
      <c r="G18" s="48">
        <v>471</v>
      </c>
      <c r="H18" s="48">
        <v>566</v>
      </c>
      <c r="I18" s="48">
        <v>803</v>
      </c>
      <c r="J18" s="55">
        <v>689</v>
      </c>
      <c r="K18" s="55">
        <v>936</v>
      </c>
      <c r="L18" s="55">
        <v>442</v>
      </c>
      <c r="M18" s="55">
        <v>209</v>
      </c>
      <c r="N18" s="51">
        <v>7089</v>
      </c>
      <c r="O18" s="53" t="s">
        <v>72</v>
      </c>
      <c r="P18" s="47"/>
    </row>
    <row r="19" spans="1:16" ht="13.95" customHeight="1" x14ac:dyDescent="0.25">
      <c r="A19" s="54" t="s">
        <v>218</v>
      </c>
      <c r="B19" s="48">
        <v>960</v>
      </c>
      <c r="C19" s="55">
        <v>574</v>
      </c>
      <c r="D19" s="51">
        <v>1129</v>
      </c>
      <c r="E19" s="51">
        <v>1613</v>
      </c>
      <c r="F19" s="51">
        <v>2206</v>
      </c>
      <c r="G19" s="50">
        <v>1217</v>
      </c>
      <c r="H19" s="48">
        <v>694</v>
      </c>
      <c r="I19" s="48">
        <v>814</v>
      </c>
      <c r="J19" s="51">
        <v>1073</v>
      </c>
      <c r="K19" s="51">
        <v>1255</v>
      </c>
      <c r="L19" s="55">
        <v>864</v>
      </c>
      <c r="M19" s="55">
        <v>706</v>
      </c>
      <c r="N19" s="51">
        <v>13105</v>
      </c>
      <c r="O19" s="53" t="s">
        <v>68</v>
      </c>
      <c r="P19" s="47"/>
    </row>
    <row r="20" spans="1:16" ht="13.95" customHeight="1" x14ac:dyDescent="0.25">
      <c r="A20" s="54" t="s">
        <v>10</v>
      </c>
      <c r="B20" s="50">
        <v>5686</v>
      </c>
      <c r="C20" s="51">
        <v>8179</v>
      </c>
      <c r="D20" s="51">
        <v>14169</v>
      </c>
      <c r="E20" s="51">
        <v>24128</v>
      </c>
      <c r="F20" s="51">
        <v>42220</v>
      </c>
      <c r="G20" s="50">
        <v>39500</v>
      </c>
      <c r="H20" s="50">
        <v>54239</v>
      </c>
      <c r="I20" s="50">
        <v>56071</v>
      </c>
      <c r="J20" s="51">
        <v>39001</v>
      </c>
      <c r="K20" s="51">
        <v>28947</v>
      </c>
      <c r="L20" s="51">
        <v>14401</v>
      </c>
      <c r="M20" s="51">
        <v>8560</v>
      </c>
      <c r="N20" s="51">
        <v>335101</v>
      </c>
      <c r="O20" s="53" t="s">
        <v>63</v>
      </c>
      <c r="P20" s="47"/>
    </row>
    <row r="21" spans="1:16" ht="13.95" customHeight="1" x14ac:dyDescent="0.25">
      <c r="A21" s="54" t="s">
        <v>219</v>
      </c>
      <c r="B21" s="50">
        <v>3470</v>
      </c>
      <c r="C21" s="51">
        <v>3691</v>
      </c>
      <c r="D21" s="51">
        <v>5339</v>
      </c>
      <c r="E21" s="51">
        <v>1361</v>
      </c>
      <c r="F21" s="51">
        <v>1279</v>
      </c>
      <c r="G21" s="50">
        <v>1006</v>
      </c>
      <c r="H21" s="50">
        <v>1012</v>
      </c>
      <c r="I21" s="50">
        <v>1061</v>
      </c>
      <c r="J21" s="51">
        <v>1131</v>
      </c>
      <c r="K21" s="51">
        <v>1085</v>
      </c>
      <c r="L21" s="55">
        <v>588</v>
      </c>
      <c r="M21" s="55">
        <v>305</v>
      </c>
      <c r="N21" s="51">
        <v>21328</v>
      </c>
      <c r="O21" s="53" t="s">
        <v>65</v>
      </c>
      <c r="P21" s="47"/>
    </row>
    <row r="22" spans="1:16" ht="13.95" customHeight="1" x14ac:dyDescent="0.25">
      <c r="A22" s="54" t="s">
        <v>267</v>
      </c>
      <c r="B22" s="48">
        <v>775</v>
      </c>
      <c r="C22" s="51">
        <v>1261</v>
      </c>
      <c r="D22" s="51">
        <v>2223</v>
      </c>
      <c r="E22" s="51">
        <v>2170</v>
      </c>
      <c r="F22" s="51">
        <v>1749</v>
      </c>
      <c r="G22" s="50">
        <v>1781</v>
      </c>
      <c r="H22" s="50">
        <v>1120</v>
      </c>
      <c r="I22" s="48">
        <v>485</v>
      </c>
      <c r="J22" s="55">
        <v>513</v>
      </c>
      <c r="K22" s="55">
        <v>622</v>
      </c>
      <c r="L22" s="55">
        <v>194</v>
      </c>
      <c r="M22" s="55">
        <v>58</v>
      </c>
      <c r="N22" s="51">
        <v>12951</v>
      </c>
      <c r="O22" s="53" t="s">
        <v>70</v>
      </c>
      <c r="P22" s="47"/>
    </row>
    <row r="23" spans="1:16" ht="13.95" customHeight="1" x14ac:dyDescent="0.25">
      <c r="A23" s="54" t="s">
        <v>20</v>
      </c>
      <c r="B23" s="48">
        <v>408</v>
      </c>
      <c r="C23" s="55">
        <v>322</v>
      </c>
      <c r="D23" s="51">
        <v>1001</v>
      </c>
      <c r="E23" s="51">
        <v>1450</v>
      </c>
      <c r="F23" s="51">
        <v>1312</v>
      </c>
      <c r="G23" s="48">
        <v>945</v>
      </c>
      <c r="H23" s="48">
        <v>843</v>
      </c>
      <c r="I23" s="50">
        <v>1106</v>
      </c>
      <c r="J23" s="51">
        <v>1017</v>
      </c>
      <c r="K23" s="55">
        <v>799</v>
      </c>
      <c r="L23" s="55">
        <v>563</v>
      </c>
      <c r="M23" s="55">
        <v>391</v>
      </c>
      <c r="N23" s="51">
        <v>10157</v>
      </c>
      <c r="O23" s="53" t="s">
        <v>73</v>
      </c>
      <c r="P23" s="47"/>
    </row>
    <row r="24" spans="1:16" ht="13.95" customHeight="1" x14ac:dyDescent="0.25">
      <c r="A24" s="54" t="s">
        <v>21</v>
      </c>
      <c r="B24" s="50">
        <v>3542</v>
      </c>
      <c r="C24" s="51">
        <v>3521</v>
      </c>
      <c r="D24" s="51">
        <v>6652</v>
      </c>
      <c r="E24" s="51">
        <v>12371</v>
      </c>
      <c r="F24" s="51">
        <v>11478</v>
      </c>
      <c r="G24" s="50">
        <v>9787</v>
      </c>
      <c r="H24" s="50">
        <v>8831</v>
      </c>
      <c r="I24" s="50">
        <v>10969</v>
      </c>
      <c r="J24" s="51">
        <v>9072</v>
      </c>
      <c r="K24" s="51">
        <v>7158</v>
      </c>
      <c r="L24" s="51">
        <v>3898</v>
      </c>
      <c r="M24" s="51">
        <v>1683</v>
      </c>
      <c r="N24" s="51">
        <v>88962</v>
      </c>
      <c r="O24" s="53" t="s">
        <v>74</v>
      </c>
      <c r="P24" s="47"/>
    </row>
    <row r="25" spans="1:16" ht="13.95" customHeight="1" x14ac:dyDescent="0.25">
      <c r="A25" s="54" t="s">
        <v>349</v>
      </c>
      <c r="B25" s="50">
        <v>4518</v>
      </c>
      <c r="C25" s="51">
        <v>4731</v>
      </c>
      <c r="D25" s="51">
        <v>8158</v>
      </c>
      <c r="E25" s="51">
        <v>14880</v>
      </c>
      <c r="F25" s="51">
        <v>24668</v>
      </c>
      <c r="G25" s="50">
        <v>17037</v>
      </c>
      <c r="H25" s="50">
        <v>21470</v>
      </c>
      <c r="I25" s="50">
        <v>19683</v>
      </c>
      <c r="J25" s="51">
        <v>22060</v>
      </c>
      <c r="K25" s="51">
        <v>16163</v>
      </c>
      <c r="L25" s="51">
        <v>7072</v>
      </c>
      <c r="M25" s="51">
        <v>3836</v>
      </c>
      <c r="N25" s="51">
        <v>164276</v>
      </c>
      <c r="O25" s="53" t="s">
        <v>66</v>
      </c>
      <c r="P25" s="47"/>
    </row>
    <row r="26" spans="1:16" ht="13.95" customHeight="1" x14ac:dyDescent="0.25">
      <c r="A26" s="54" t="s">
        <v>220</v>
      </c>
      <c r="B26" s="48">
        <v>126</v>
      </c>
      <c r="C26" s="55">
        <v>123</v>
      </c>
      <c r="D26" s="55">
        <v>192</v>
      </c>
      <c r="E26" s="55">
        <v>530</v>
      </c>
      <c r="F26" s="55">
        <v>372</v>
      </c>
      <c r="G26" s="48">
        <v>298</v>
      </c>
      <c r="H26" s="48">
        <v>332</v>
      </c>
      <c r="I26" s="48">
        <v>393</v>
      </c>
      <c r="J26" s="55">
        <v>415</v>
      </c>
      <c r="K26" s="55">
        <v>368</v>
      </c>
      <c r="L26" s="55">
        <v>299</v>
      </c>
      <c r="M26" s="55">
        <v>96</v>
      </c>
      <c r="N26" s="51">
        <v>3544</v>
      </c>
      <c r="O26" s="53" t="s">
        <v>75</v>
      </c>
      <c r="P26" s="47"/>
    </row>
    <row r="27" spans="1:16" ht="13.95" customHeight="1" x14ac:dyDescent="0.25">
      <c r="A27" s="54" t="s">
        <v>14</v>
      </c>
      <c r="B27" s="50">
        <v>1500</v>
      </c>
      <c r="C27" s="51">
        <v>1600</v>
      </c>
      <c r="D27" s="51">
        <v>2000</v>
      </c>
      <c r="E27" s="51">
        <v>2880</v>
      </c>
      <c r="F27" s="51">
        <v>4470</v>
      </c>
      <c r="G27" s="50">
        <v>3950</v>
      </c>
      <c r="H27" s="50">
        <v>3324</v>
      </c>
      <c r="I27" s="50">
        <v>3800</v>
      </c>
      <c r="J27" s="51">
        <v>3476</v>
      </c>
      <c r="K27" s="51">
        <v>2400</v>
      </c>
      <c r="L27" s="51">
        <v>1500</v>
      </c>
      <c r="M27" s="55">
        <v>900</v>
      </c>
      <c r="N27" s="51">
        <v>31800</v>
      </c>
      <c r="O27" s="53" t="s">
        <v>67</v>
      </c>
      <c r="P27" s="47"/>
    </row>
    <row r="28" spans="1:16" ht="13.95" customHeight="1" x14ac:dyDescent="0.25">
      <c r="A28" s="56" t="s">
        <v>16</v>
      </c>
      <c r="B28" s="50">
        <v>12493</v>
      </c>
      <c r="C28" s="51">
        <v>8096</v>
      </c>
      <c r="D28" s="51">
        <v>19093</v>
      </c>
      <c r="E28" s="51">
        <v>25518</v>
      </c>
      <c r="F28" s="51">
        <v>25394</v>
      </c>
      <c r="G28" s="50">
        <v>21480</v>
      </c>
      <c r="H28" s="50">
        <v>21887</v>
      </c>
      <c r="I28" s="50">
        <v>25654</v>
      </c>
      <c r="J28" s="51">
        <v>24264</v>
      </c>
      <c r="K28" s="51">
        <v>18678</v>
      </c>
      <c r="L28" s="51">
        <v>7187</v>
      </c>
      <c r="M28" s="51">
        <v>3175</v>
      </c>
      <c r="N28" s="52">
        <v>212919</v>
      </c>
      <c r="O28" s="53" t="s">
        <v>69</v>
      </c>
      <c r="P28" s="47"/>
    </row>
    <row r="29" spans="1:16" ht="13.95" customHeight="1" x14ac:dyDescent="0.25">
      <c r="A29" s="56" t="s">
        <v>221</v>
      </c>
      <c r="B29" s="59">
        <v>68</v>
      </c>
      <c r="C29" s="60">
        <v>79</v>
      </c>
      <c r="D29" s="60">
        <v>197</v>
      </c>
      <c r="E29" s="60">
        <v>317</v>
      </c>
      <c r="F29" s="60">
        <v>329</v>
      </c>
      <c r="G29" s="59">
        <v>341</v>
      </c>
      <c r="H29" s="59">
        <v>146</v>
      </c>
      <c r="I29" s="59">
        <v>119</v>
      </c>
      <c r="J29" s="60">
        <v>192</v>
      </c>
      <c r="K29" s="60">
        <v>237</v>
      </c>
      <c r="L29" s="60">
        <v>220</v>
      </c>
      <c r="M29" s="60">
        <v>220</v>
      </c>
      <c r="N29" s="52">
        <v>2465</v>
      </c>
      <c r="O29" s="58" t="s">
        <v>227</v>
      </c>
      <c r="P29" s="47"/>
    </row>
    <row r="30" spans="1:16" ht="13.95" customHeight="1" x14ac:dyDescent="0.25">
      <c r="A30" s="54" t="s">
        <v>222</v>
      </c>
      <c r="B30" s="48">
        <v>68</v>
      </c>
      <c r="C30" s="55">
        <v>79</v>
      </c>
      <c r="D30" s="55">
        <v>197</v>
      </c>
      <c r="E30" s="55">
        <v>317</v>
      </c>
      <c r="F30" s="55">
        <v>329</v>
      </c>
      <c r="G30" s="48">
        <v>341</v>
      </c>
      <c r="H30" s="48">
        <v>146</v>
      </c>
      <c r="I30" s="48">
        <v>119</v>
      </c>
      <c r="J30" s="55">
        <v>192</v>
      </c>
      <c r="K30" s="55">
        <v>237</v>
      </c>
      <c r="L30" s="55">
        <v>220</v>
      </c>
      <c r="M30" s="55">
        <v>220</v>
      </c>
      <c r="N30" s="51">
        <v>2465</v>
      </c>
      <c r="O30" s="53" t="s">
        <v>228</v>
      </c>
      <c r="P30" s="47"/>
    </row>
    <row r="31" spans="1:16" ht="13.95" customHeight="1" x14ac:dyDescent="0.25">
      <c r="A31" s="56" t="s">
        <v>23</v>
      </c>
      <c r="B31" s="57">
        <v>2376</v>
      </c>
      <c r="C31" s="52">
        <v>2594</v>
      </c>
      <c r="D31" s="52">
        <v>8816</v>
      </c>
      <c r="E31" s="52">
        <v>34017</v>
      </c>
      <c r="F31" s="52">
        <v>119154</v>
      </c>
      <c r="G31" s="57">
        <v>146985</v>
      </c>
      <c r="H31" s="57">
        <v>164161</v>
      </c>
      <c r="I31" s="57">
        <v>204584</v>
      </c>
      <c r="J31" s="52">
        <v>185378</v>
      </c>
      <c r="K31" s="52">
        <v>119872</v>
      </c>
      <c r="L31" s="52">
        <v>14559</v>
      </c>
      <c r="M31" s="52">
        <v>1840</v>
      </c>
      <c r="N31" s="52">
        <v>1004336</v>
      </c>
      <c r="O31" s="58" t="s">
        <v>76</v>
      </c>
      <c r="P31" s="47"/>
    </row>
    <row r="32" spans="1:16" ht="13.95" customHeight="1" x14ac:dyDescent="0.25">
      <c r="A32" s="54" t="s">
        <v>223</v>
      </c>
      <c r="B32" s="48">
        <v>151</v>
      </c>
      <c r="C32" s="55">
        <v>120</v>
      </c>
      <c r="D32" s="55">
        <v>335</v>
      </c>
      <c r="E32" s="51">
        <v>1419</v>
      </c>
      <c r="F32" s="51">
        <v>18100</v>
      </c>
      <c r="G32" s="50">
        <v>25000</v>
      </c>
      <c r="H32" s="50">
        <v>29200</v>
      </c>
      <c r="I32" s="50">
        <v>35600</v>
      </c>
      <c r="J32" s="51">
        <v>30501</v>
      </c>
      <c r="K32" s="51">
        <v>15410</v>
      </c>
      <c r="L32" s="55">
        <v>301</v>
      </c>
      <c r="M32" s="55">
        <v>90</v>
      </c>
      <c r="N32" s="51">
        <v>156227</v>
      </c>
      <c r="O32" s="53" t="s">
        <v>80</v>
      </c>
      <c r="P32" s="47"/>
    </row>
    <row r="33" spans="1:16" ht="13.95" customHeight="1" x14ac:dyDescent="0.25">
      <c r="A33" s="54" t="s">
        <v>24</v>
      </c>
      <c r="B33" s="48">
        <v>100</v>
      </c>
      <c r="C33" s="55">
        <v>200</v>
      </c>
      <c r="D33" s="51">
        <v>1100</v>
      </c>
      <c r="E33" s="51">
        <v>5900</v>
      </c>
      <c r="F33" s="51">
        <v>12600</v>
      </c>
      <c r="G33" s="50">
        <v>14300</v>
      </c>
      <c r="H33" s="50">
        <v>14900</v>
      </c>
      <c r="I33" s="50">
        <v>19300</v>
      </c>
      <c r="J33" s="51">
        <v>20000</v>
      </c>
      <c r="K33" s="51">
        <v>14400</v>
      </c>
      <c r="L33" s="51">
        <v>2700</v>
      </c>
      <c r="M33" s="55">
        <v>400</v>
      </c>
      <c r="N33" s="51">
        <v>105900</v>
      </c>
      <c r="O33" s="53" t="s">
        <v>77</v>
      </c>
      <c r="P33" s="47"/>
    </row>
    <row r="34" spans="1:16" ht="13.95" customHeight="1" x14ac:dyDescent="0.25">
      <c r="A34" s="56" t="s">
        <v>268</v>
      </c>
      <c r="B34" s="48">
        <v>338</v>
      </c>
      <c r="C34" s="55">
        <v>563</v>
      </c>
      <c r="D34" s="51">
        <v>1086</v>
      </c>
      <c r="E34" s="51">
        <v>6061</v>
      </c>
      <c r="F34" s="51">
        <v>18785</v>
      </c>
      <c r="G34" s="50">
        <v>22369</v>
      </c>
      <c r="H34" s="50">
        <v>21566</v>
      </c>
      <c r="I34" s="50">
        <v>26740</v>
      </c>
      <c r="J34" s="51">
        <v>26990</v>
      </c>
      <c r="K34" s="51">
        <v>19254</v>
      </c>
      <c r="L34" s="51">
        <v>2350</v>
      </c>
      <c r="M34" s="55">
        <v>454</v>
      </c>
      <c r="N34" s="52">
        <v>146556</v>
      </c>
      <c r="O34" s="53" t="s">
        <v>79</v>
      </c>
      <c r="P34" s="47"/>
    </row>
    <row r="35" spans="1:16" ht="13.95" customHeight="1" x14ac:dyDescent="0.25">
      <c r="A35" s="54" t="s">
        <v>28</v>
      </c>
      <c r="B35" s="48">
        <v>98</v>
      </c>
      <c r="C35" s="55">
        <v>93</v>
      </c>
      <c r="D35" s="55">
        <v>177</v>
      </c>
      <c r="E35" s="55">
        <v>858</v>
      </c>
      <c r="F35" s="51">
        <v>11172</v>
      </c>
      <c r="G35" s="50">
        <v>14748</v>
      </c>
      <c r="H35" s="50">
        <v>18367</v>
      </c>
      <c r="I35" s="50">
        <v>25317</v>
      </c>
      <c r="J35" s="51">
        <v>22168</v>
      </c>
      <c r="K35" s="51">
        <v>10608</v>
      </c>
      <c r="L35" s="55">
        <v>208</v>
      </c>
      <c r="M35" s="55">
        <v>96</v>
      </c>
      <c r="N35" s="51">
        <v>103910</v>
      </c>
      <c r="O35" s="53" t="s">
        <v>81</v>
      </c>
      <c r="P35" s="47"/>
    </row>
    <row r="36" spans="1:16" ht="13.95" customHeight="1" x14ac:dyDescent="0.25">
      <c r="A36" s="56" t="s">
        <v>25</v>
      </c>
      <c r="B36" s="50">
        <v>1689</v>
      </c>
      <c r="C36" s="51">
        <v>1618</v>
      </c>
      <c r="D36" s="51">
        <v>6118</v>
      </c>
      <c r="E36" s="51">
        <v>19779</v>
      </c>
      <c r="F36" s="51">
        <v>58497</v>
      </c>
      <c r="G36" s="50">
        <v>70568</v>
      </c>
      <c r="H36" s="50">
        <v>80128</v>
      </c>
      <c r="I36" s="50">
        <v>97627</v>
      </c>
      <c r="J36" s="51">
        <v>85719</v>
      </c>
      <c r="K36" s="51">
        <v>60200</v>
      </c>
      <c r="L36" s="51">
        <v>9000</v>
      </c>
      <c r="M36" s="55">
        <v>800</v>
      </c>
      <c r="N36" s="52">
        <v>491743</v>
      </c>
      <c r="O36" s="53" t="s">
        <v>78</v>
      </c>
      <c r="P36" s="47"/>
    </row>
    <row r="37" spans="1:16" ht="13.95" customHeight="1" x14ac:dyDescent="0.25">
      <c r="A37" s="54" t="s">
        <v>29</v>
      </c>
      <c r="B37" s="48">
        <v>0</v>
      </c>
      <c r="C37" s="55">
        <v>0</v>
      </c>
      <c r="D37" s="55">
        <v>0</v>
      </c>
      <c r="E37" s="55">
        <v>0</v>
      </c>
      <c r="F37" s="55">
        <v>0</v>
      </c>
      <c r="G37" s="48">
        <v>0</v>
      </c>
      <c r="H37" s="48">
        <v>0</v>
      </c>
      <c r="I37" s="48">
        <v>0</v>
      </c>
      <c r="J37" s="55">
        <v>0</v>
      </c>
      <c r="K37" s="55">
        <v>0</v>
      </c>
      <c r="L37" s="55">
        <v>0</v>
      </c>
      <c r="M37" s="55">
        <v>0</v>
      </c>
      <c r="N37" s="55">
        <v>0</v>
      </c>
      <c r="O37" s="53" t="s">
        <v>82</v>
      </c>
      <c r="P37" s="47"/>
    </row>
    <row r="38" spans="1:16" ht="13.95" customHeight="1" x14ac:dyDescent="0.2">
      <c r="A38" s="54" t="s">
        <v>334</v>
      </c>
      <c r="B38" s="48">
        <v>0</v>
      </c>
      <c r="C38" s="55">
        <v>0</v>
      </c>
      <c r="D38" s="55">
        <v>0</v>
      </c>
      <c r="E38" s="55">
        <v>0</v>
      </c>
      <c r="F38" s="55">
        <v>0</v>
      </c>
      <c r="G38" s="48">
        <v>0</v>
      </c>
      <c r="H38" s="48">
        <v>0</v>
      </c>
      <c r="I38" s="48">
        <v>0</v>
      </c>
      <c r="J38" s="55">
        <v>0</v>
      </c>
      <c r="K38" s="55">
        <v>0</v>
      </c>
      <c r="L38" s="55">
        <v>0</v>
      </c>
      <c r="M38" s="55">
        <v>0</v>
      </c>
      <c r="N38" s="55">
        <v>0</v>
      </c>
      <c r="O38" s="78" t="s">
        <v>432</v>
      </c>
      <c r="P38" s="47"/>
    </row>
    <row r="39" spans="1:16" ht="13.95" customHeight="1" x14ac:dyDescent="0.25">
      <c r="A39" s="56" t="s">
        <v>30</v>
      </c>
      <c r="B39" s="59">
        <v>105</v>
      </c>
      <c r="C39" s="60">
        <v>96</v>
      </c>
      <c r="D39" s="60">
        <v>362</v>
      </c>
      <c r="E39" s="60">
        <v>588</v>
      </c>
      <c r="F39" s="52">
        <v>1269</v>
      </c>
      <c r="G39" s="59">
        <v>798</v>
      </c>
      <c r="H39" s="57">
        <v>1672</v>
      </c>
      <c r="I39" s="57">
        <v>3118</v>
      </c>
      <c r="J39" s="60">
        <v>563</v>
      </c>
      <c r="K39" s="60">
        <v>192</v>
      </c>
      <c r="L39" s="60">
        <v>226</v>
      </c>
      <c r="M39" s="60">
        <v>141</v>
      </c>
      <c r="N39" s="51">
        <v>9130</v>
      </c>
      <c r="O39" s="58" t="s">
        <v>83</v>
      </c>
      <c r="P39" s="47"/>
    </row>
    <row r="40" spans="1:16" ht="13.95" customHeight="1" x14ac:dyDescent="0.25">
      <c r="A40" s="54" t="s">
        <v>269</v>
      </c>
      <c r="B40" s="48">
        <v>105</v>
      </c>
      <c r="C40" s="55">
        <v>96</v>
      </c>
      <c r="D40" s="55">
        <v>362</v>
      </c>
      <c r="E40" s="55">
        <v>588</v>
      </c>
      <c r="F40" s="51">
        <v>1087</v>
      </c>
      <c r="G40" s="48">
        <v>347</v>
      </c>
      <c r="H40" s="48">
        <v>383</v>
      </c>
      <c r="I40" s="48">
        <v>400</v>
      </c>
      <c r="J40" s="55">
        <v>241</v>
      </c>
      <c r="K40" s="55">
        <v>165</v>
      </c>
      <c r="L40" s="55">
        <v>226</v>
      </c>
      <c r="M40" s="55">
        <v>141</v>
      </c>
      <c r="N40" s="51">
        <v>4141</v>
      </c>
      <c r="O40" s="53" t="s">
        <v>85</v>
      </c>
      <c r="P40" s="47"/>
    </row>
    <row r="41" spans="1:16" ht="13.95" customHeight="1" x14ac:dyDescent="0.25">
      <c r="A41" s="54" t="s">
        <v>31</v>
      </c>
      <c r="B41" s="48">
        <v>0</v>
      </c>
      <c r="C41" s="55">
        <v>0</v>
      </c>
      <c r="D41" s="55">
        <v>0</v>
      </c>
      <c r="E41" s="55">
        <v>0</v>
      </c>
      <c r="F41" s="55">
        <v>182</v>
      </c>
      <c r="G41" s="48">
        <v>451</v>
      </c>
      <c r="H41" s="50">
        <v>1289</v>
      </c>
      <c r="I41" s="50">
        <v>2718</v>
      </c>
      <c r="J41" s="55">
        <v>322</v>
      </c>
      <c r="K41" s="55">
        <v>27</v>
      </c>
      <c r="L41" s="55">
        <v>0</v>
      </c>
      <c r="M41" s="55">
        <v>0</v>
      </c>
      <c r="N41" s="51">
        <v>4989</v>
      </c>
      <c r="O41" s="53" t="s">
        <v>350</v>
      </c>
      <c r="P41" s="47"/>
    </row>
    <row r="42" spans="1:16" ht="13.95" customHeight="1" x14ac:dyDescent="0.25">
      <c r="A42" s="56" t="s">
        <v>33</v>
      </c>
      <c r="B42" s="59">
        <v>0</v>
      </c>
      <c r="C42" s="60">
        <v>0</v>
      </c>
      <c r="D42" s="60">
        <v>0</v>
      </c>
      <c r="E42" s="60">
        <v>0</v>
      </c>
      <c r="F42" s="52">
        <v>1274</v>
      </c>
      <c r="G42" s="57">
        <v>2156</v>
      </c>
      <c r="H42" s="57">
        <v>2970</v>
      </c>
      <c r="I42" s="57">
        <v>4478</v>
      </c>
      <c r="J42" s="52">
        <v>3616</v>
      </c>
      <c r="K42" s="52">
        <v>1314</v>
      </c>
      <c r="L42" s="60">
        <v>0</v>
      </c>
      <c r="M42" s="60">
        <v>0</v>
      </c>
      <c r="N42" s="52">
        <v>15808</v>
      </c>
      <c r="O42" s="58" t="s">
        <v>86</v>
      </c>
      <c r="P42" s="47"/>
    </row>
    <row r="43" spans="1:16" ht="13.95" customHeight="1" x14ac:dyDescent="0.25">
      <c r="A43" s="54" t="s">
        <v>34</v>
      </c>
      <c r="B43" s="48">
        <v>0</v>
      </c>
      <c r="C43" s="55">
        <v>0</v>
      </c>
      <c r="D43" s="55">
        <v>0</v>
      </c>
      <c r="E43" s="55">
        <v>0</v>
      </c>
      <c r="F43" s="51">
        <v>1274</v>
      </c>
      <c r="G43" s="50">
        <v>2156</v>
      </c>
      <c r="H43" s="50">
        <v>2970</v>
      </c>
      <c r="I43" s="50">
        <v>4478</v>
      </c>
      <c r="J43" s="51">
        <v>3616</v>
      </c>
      <c r="K43" s="51">
        <v>1314</v>
      </c>
      <c r="L43" s="55">
        <v>0</v>
      </c>
      <c r="M43" s="55">
        <v>0</v>
      </c>
      <c r="N43" s="51">
        <v>15808</v>
      </c>
      <c r="O43" s="53" t="s">
        <v>87</v>
      </c>
      <c r="P43" s="47"/>
    </row>
    <row r="44" spans="1:16" ht="13.95" customHeight="1" x14ac:dyDescent="0.25">
      <c r="A44" s="56" t="s">
        <v>35</v>
      </c>
      <c r="B44" s="57">
        <v>7874</v>
      </c>
      <c r="C44" s="52">
        <v>10455</v>
      </c>
      <c r="D44" s="52">
        <v>26374</v>
      </c>
      <c r="E44" s="52">
        <v>46128</v>
      </c>
      <c r="F44" s="52">
        <v>50642</v>
      </c>
      <c r="G44" s="57">
        <v>45228</v>
      </c>
      <c r="H44" s="57">
        <v>32144</v>
      </c>
      <c r="I44" s="57">
        <v>54580</v>
      </c>
      <c r="J44" s="52">
        <v>54455</v>
      </c>
      <c r="K44" s="52">
        <v>56888</v>
      </c>
      <c r="L44" s="52">
        <v>18297</v>
      </c>
      <c r="M44" s="52">
        <v>5822</v>
      </c>
      <c r="N44" s="51">
        <v>408887</v>
      </c>
      <c r="O44" s="58" t="s">
        <v>88</v>
      </c>
      <c r="P44" s="47"/>
    </row>
    <row r="45" spans="1:16" ht="13.95" customHeight="1" x14ac:dyDescent="0.25">
      <c r="A45" s="56" t="s">
        <v>225</v>
      </c>
      <c r="B45" s="50">
        <v>6793</v>
      </c>
      <c r="C45" s="51">
        <v>9477</v>
      </c>
      <c r="D45" s="51">
        <v>25018</v>
      </c>
      <c r="E45" s="51">
        <v>40809</v>
      </c>
      <c r="F45" s="51">
        <v>43915</v>
      </c>
      <c r="G45" s="50">
        <v>40482</v>
      </c>
      <c r="H45" s="50">
        <v>25114</v>
      </c>
      <c r="I45" s="50">
        <v>43472</v>
      </c>
      <c r="J45" s="51">
        <v>50247</v>
      </c>
      <c r="K45" s="51">
        <v>53471</v>
      </c>
      <c r="L45" s="51">
        <v>17428</v>
      </c>
      <c r="M45" s="51">
        <v>4771</v>
      </c>
      <c r="N45" s="52">
        <v>360997</v>
      </c>
      <c r="O45" s="53" t="s">
        <v>89</v>
      </c>
      <c r="P45" s="47"/>
    </row>
    <row r="46" spans="1:16" ht="13.95" customHeight="1" x14ac:dyDescent="0.25">
      <c r="A46" s="54" t="s">
        <v>327</v>
      </c>
      <c r="B46" s="48">
        <v>194</v>
      </c>
      <c r="C46" s="55">
        <v>136</v>
      </c>
      <c r="D46" s="55">
        <v>200</v>
      </c>
      <c r="E46" s="55">
        <v>621</v>
      </c>
      <c r="F46" s="51">
        <v>1834</v>
      </c>
      <c r="G46" s="50">
        <v>1630</v>
      </c>
      <c r="H46" s="50">
        <v>2246</v>
      </c>
      <c r="I46" s="50">
        <v>3838</v>
      </c>
      <c r="J46" s="51">
        <v>2030</v>
      </c>
      <c r="K46" s="51">
        <v>1164</v>
      </c>
      <c r="L46" s="55">
        <v>153</v>
      </c>
      <c r="M46" s="55">
        <v>131</v>
      </c>
      <c r="N46" s="51">
        <v>14177</v>
      </c>
      <c r="O46" s="53" t="s">
        <v>351</v>
      </c>
      <c r="P46" s="47"/>
    </row>
    <row r="47" spans="1:16" ht="13.95" customHeight="1" x14ac:dyDescent="0.25">
      <c r="A47" s="54" t="s">
        <v>37</v>
      </c>
      <c r="B47" s="48">
        <v>887</v>
      </c>
      <c r="C47" s="55">
        <v>842</v>
      </c>
      <c r="D47" s="51">
        <v>1156</v>
      </c>
      <c r="E47" s="51">
        <v>4698</v>
      </c>
      <c r="F47" s="51">
        <v>4893</v>
      </c>
      <c r="G47" s="50">
        <v>3116</v>
      </c>
      <c r="H47" s="50">
        <v>4784</v>
      </c>
      <c r="I47" s="50">
        <v>7270</v>
      </c>
      <c r="J47" s="51">
        <v>2178</v>
      </c>
      <c r="K47" s="51">
        <v>2253</v>
      </c>
      <c r="L47" s="55">
        <v>716</v>
      </c>
      <c r="M47" s="55">
        <v>920</v>
      </c>
      <c r="N47" s="51">
        <v>33713</v>
      </c>
      <c r="O47" s="53" t="s">
        <v>90</v>
      </c>
      <c r="P47" s="47"/>
    </row>
    <row r="48" spans="1:16" ht="13.95" customHeight="1" x14ac:dyDescent="0.25">
      <c r="A48" s="56" t="s">
        <v>38</v>
      </c>
      <c r="B48" s="57">
        <v>6291</v>
      </c>
      <c r="C48" s="52">
        <v>5161</v>
      </c>
      <c r="D48" s="52">
        <v>16022</v>
      </c>
      <c r="E48" s="52">
        <v>21321</v>
      </c>
      <c r="F48" s="52">
        <v>17759</v>
      </c>
      <c r="G48" s="57">
        <v>7721</v>
      </c>
      <c r="H48" s="57">
        <v>10001</v>
      </c>
      <c r="I48" s="57">
        <v>13914</v>
      </c>
      <c r="J48" s="52">
        <v>11467</v>
      </c>
      <c r="K48" s="52">
        <v>8823</v>
      </c>
      <c r="L48" s="52">
        <v>3648</v>
      </c>
      <c r="M48" s="52">
        <v>1395</v>
      </c>
      <c r="N48" s="51">
        <v>123523</v>
      </c>
      <c r="O48" s="58" t="s">
        <v>91</v>
      </c>
      <c r="P48" s="47"/>
    </row>
    <row r="49" spans="1:16" ht="13.95" customHeight="1" x14ac:dyDescent="0.25">
      <c r="A49" s="54" t="s">
        <v>226</v>
      </c>
      <c r="B49" s="48">
        <v>568</v>
      </c>
      <c r="C49" s="55">
        <v>299</v>
      </c>
      <c r="D49" s="55">
        <v>886</v>
      </c>
      <c r="E49" s="51">
        <v>12471</v>
      </c>
      <c r="F49" s="55">
        <v>917</v>
      </c>
      <c r="G49" s="48">
        <v>0</v>
      </c>
      <c r="H49" s="48">
        <v>0</v>
      </c>
      <c r="I49" s="48">
        <v>0</v>
      </c>
      <c r="J49" s="55">
        <v>0</v>
      </c>
      <c r="K49" s="55">
        <v>0</v>
      </c>
      <c r="L49" s="55">
        <v>0</v>
      </c>
      <c r="M49" s="55">
        <v>0</v>
      </c>
      <c r="N49" s="51">
        <v>15141</v>
      </c>
      <c r="O49" s="53" t="s">
        <v>92</v>
      </c>
      <c r="P49" s="47"/>
    </row>
    <row r="50" spans="1:16" ht="13.95" customHeight="1" x14ac:dyDescent="0.25">
      <c r="A50" s="54" t="s">
        <v>40</v>
      </c>
      <c r="B50" s="50">
        <v>5723</v>
      </c>
      <c r="C50" s="51">
        <v>4862</v>
      </c>
      <c r="D50" s="51">
        <v>15136</v>
      </c>
      <c r="E50" s="51">
        <v>8850</v>
      </c>
      <c r="F50" s="51">
        <v>16842</v>
      </c>
      <c r="G50" s="50">
        <v>7721</v>
      </c>
      <c r="H50" s="50">
        <v>10001</v>
      </c>
      <c r="I50" s="50">
        <v>13914</v>
      </c>
      <c r="J50" s="51">
        <v>11467</v>
      </c>
      <c r="K50" s="51">
        <v>8823</v>
      </c>
      <c r="L50" s="51">
        <v>3648</v>
      </c>
      <c r="M50" s="51">
        <v>1395</v>
      </c>
      <c r="N50" s="51">
        <v>108382</v>
      </c>
      <c r="O50" s="53" t="s">
        <v>93</v>
      </c>
      <c r="P50" s="47"/>
    </row>
    <row r="51" spans="1:16" ht="13.95" customHeight="1" x14ac:dyDescent="0.25">
      <c r="A51" s="56" t="s">
        <v>94</v>
      </c>
      <c r="B51" s="57">
        <v>3527</v>
      </c>
      <c r="C51" s="52">
        <v>2602</v>
      </c>
      <c r="D51" s="52">
        <v>25420</v>
      </c>
      <c r="E51" s="52">
        <v>77630</v>
      </c>
      <c r="F51" s="52">
        <v>139046</v>
      </c>
      <c r="G51" s="57">
        <v>121804</v>
      </c>
      <c r="H51" s="57">
        <v>156293</v>
      </c>
      <c r="I51" s="57">
        <v>196796</v>
      </c>
      <c r="J51" s="52">
        <v>157701</v>
      </c>
      <c r="K51" s="52">
        <v>118840</v>
      </c>
      <c r="L51" s="52">
        <v>2438</v>
      </c>
      <c r="M51" s="60">
        <v>825</v>
      </c>
      <c r="N51" s="51">
        <v>1002922</v>
      </c>
      <c r="O51" s="58" t="s">
        <v>137</v>
      </c>
      <c r="P51" s="47"/>
    </row>
    <row r="52" spans="1:16" ht="13.95" customHeight="1" x14ac:dyDescent="0.25">
      <c r="A52" s="54" t="s">
        <v>230</v>
      </c>
      <c r="B52" s="48">
        <v>152</v>
      </c>
      <c r="C52" s="55">
        <v>86</v>
      </c>
      <c r="D52" s="55">
        <v>182</v>
      </c>
      <c r="E52" s="51">
        <v>1586</v>
      </c>
      <c r="F52" s="51">
        <v>1756</v>
      </c>
      <c r="G52" s="50">
        <v>1396</v>
      </c>
      <c r="H52" s="50">
        <v>1606</v>
      </c>
      <c r="I52" s="50">
        <v>2111</v>
      </c>
      <c r="J52" s="51">
        <v>1696</v>
      </c>
      <c r="K52" s="51">
        <v>1347</v>
      </c>
      <c r="L52" s="55">
        <v>173</v>
      </c>
      <c r="M52" s="55">
        <v>130</v>
      </c>
      <c r="N52" s="51">
        <v>12221</v>
      </c>
      <c r="O52" s="53" t="s">
        <v>143</v>
      </c>
      <c r="P52" s="47"/>
    </row>
    <row r="53" spans="1:16" ht="13.95" customHeight="1" x14ac:dyDescent="0.25">
      <c r="A53" s="54" t="s">
        <v>231</v>
      </c>
      <c r="B53" s="48">
        <v>426</v>
      </c>
      <c r="C53" s="55">
        <v>193</v>
      </c>
      <c r="D53" s="51">
        <v>1389</v>
      </c>
      <c r="E53" s="51">
        <v>9670</v>
      </c>
      <c r="F53" s="51">
        <v>16041</v>
      </c>
      <c r="G53" s="50">
        <v>11459</v>
      </c>
      <c r="H53" s="50">
        <v>10965</v>
      </c>
      <c r="I53" s="50">
        <v>12400</v>
      </c>
      <c r="J53" s="51">
        <v>15166</v>
      </c>
      <c r="K53" s="51">
        <v>9226</v>
      </c>
      <c r="L53" s="55">
        <v>399</v>
      </c>
      <c r="M53" s="55">
        <v>107</v>
      </c>
      <c r="N53" s="51">
        <v>87441</v>
      </c>
      <c r="O53" s="53" t="s">
        <v>141</v>
      </c>
      <c r="P53" s="47"/>
    </row>
    <row r="54" spans="1:16" ht="13.95" customHeight="1" x14ac:dyDescent="0.25">
      <c r="A54" s="56" t="s">
        <v>232</v>
      </c>
      <c r="B54" s="50">
        <v>2286</v>
      </c>
      <c r="C54" s="51">
        <v>2057</v>
      </c>
      <c r="D54" s="50">
        <v>21517</v>
      </c>
      <c r="E54" s="51">
        <v>49504</v>
      </c>
      <c r="F54" s="51">
        <v>93520</v>
      </c>
      <c r="G54" s="50">
        <v>83231</v>
      </c>
      <c r="H54" s="50">
        <v>109097</v>
      </c>
      <c r="I54" s="50">
        <v>136269</v>
      </c>
      <c r="J54" s="51">
        <v>100594</v>
      </c>
      <c r="K54" s="51">
        <v>81854</v>
      </c>
      <c r="L54" s="55">
        <v>272</v>
      </c>
      <c r="M54" s="55">
        <v>122</v>
      </c>
      <c r="N54" s="52">
        <v>680323</v>
      </c>
      <c r="O54" s="53" t="s">
        <v>138</v>
      </c>
      <c r="P54" s="47"/>
    </row>
    <row r="55" spans="1:16" ht="13.95" customHeight="1" x14ac:dyDescent="0.25">
      <c r="A55" s="54" t="s">
        <v>233</v>
      </c>
      <c r="B55" s="48">
        <v>302</v>
      </c>
      <c r="C55" s="55">
        <v>85</v>
      </c>
      <c r="D55" s="55">
        <v>252</v>
      </c>
      <c r="E55" s="51">
        <v>3788</v>
      </c>
      <c r="F55" s="51">
        <v>6924</v>
      </c>
      <c r="G55" s="50">
        <v>5928</v>
      </c>
      <c r="H55" s="50">
        <v>7118</v>
      </c>
      <c r="I55" s="50">
        <v>10683</v>
      </c>
      <c r="J55" s="51">
        <v>9513</v>
      </c>
      <c r="K55" s="51">
        <v>6545</v>
      </c>
      <c r="L55" s="55">
        <v>167</v>
      </c>
      <c r="M55" s="55">
        <v>91</v>
      </c>
      <c r="N55" s="51">
        <v>51396</v>
      </c>
      <c r="O55" s="53" t="s">
        <v>144</v>
      </c>
      <c r="P55" s="47"/>
    </row>
    <row r="56" spans="1:16" ht="13.95" customHeight="1" x14ac:dyDescent="0.25">
      <c r="A56" s="54" t="s">
        <v>102</v>
      </c>
      <c r="B56" s="48">
        <v>0</v>
      </c>
      <c r="C56" s="55">
        <v>0</v>
      </c>
      <c r="D56" s="55">
        <v>0</v>
      </c>
      <c r="E56" s="55">
        <v>0</v>
      </c>
      <c r="F56" s="55">
        <v>0</v>
      </c>
      <c r="G56" s="48">
        <v>0</v>
      </c>
      <c r="H56" s="48">
        <v>0</v>
      </c>
      <c r="I56" s="48">
        <v>0</v>
      </c>
      <c r="J56" s="55">
        <v>0</v>
      </c>
      <c r="K56" s="55">
        <v>0</v>
      </c>
      <c r="L56" s="55">
        <v>0</v>
      </c>
      <c r="M56" s="55">
        <v>0</v>
      </c>
      <c r="N56" s="55">
        <v>0</v>
      </c>
      <c r="O56" s="53" t="s">
        <v>145</v>
      </c>
      <c r="P56" s="47"/>
    </row>
    <row r="57" spans="1:16" ht="13.95" customHeight="1" x14ac:dyDescent="0.25">
      <c r="A57" s="54" t="s">
        <v>234</v>
      </c>
      <c r="B57" s="48">
        <v>0</v>
      </c>
      <c r="C57" s="55">
        <v>0</v>
      </c>
      <c r="D57" s="55">
        <v>0</v>
      </c>
      <c r="E57" s="55">
        <v>0</v>
      </c>
      <c r="F57" s="55">
        <v>0</v>
      </c>
      <c r="G57" s="48">
        <v>0</v>
      </c>
      <c r="H57" s="48">
        <v>0</v>
      </c>
      <c r="I57" s="48">
        <v>0</v>
      </c>
      <c r="J57" s="55">
        <v>0</v>
      </c>
      <c r="K57" s="55">
        <v>0</v>
      </c>
      <c r="L57" s="55">
        <v>0</v>
      </c>
      <c r="M57" s="55">
        <v>0</v>
      </c>
      <c r="N57" s="55">
        <v>0</v>
      </c>
      <c r="O57" s="53" t="s">
        <v>139</v>
      </c>
      <c r="P57" s="47"/>
    </row>
    <row r="58" spans="1:16" ht="13.95" customHeight="1" x14ac:dyDescent="0.25">
      <c r="A58" s="56" t="s">
        <v>235</v>
      </c>
      <c r="B58" s="48">
        <v>361</v>
      </c>
      <c r="C58" s="48">
        <v>181</v>
      </c>
      <c r="D58" s="50">
        <v>1662</v>
      </c>
      <c r="E58" s="50">
        <v>12122</v>
      </c>
      <c r="F58" s="50">
        <v>17565</v>
      </c>
      <c r="G58" s="50">
        <v>16490</v>
      </c>
      <c r="H58" s="50">
        <v>19707</v>
      </c>
      <c r="I58" s="50">
        <v>24333</v>
      </c>
      <c r="J58" s="50">
        <v>21382</v>
      </c>
      <c r="K58" s="50">
        <v>13618</v>
      </c>
      <c r="L58" s="48">
        <v>727</v>
      </c>
      <c r="M58" s="48">
        <v>130</v>
      </c>
      <c r="N58" s="57">
        <v>128278</v>
      </c>
      <c r="O58" s="53" t="s">
        <v>142</v>
      </c>
      <c r="P58" s="47"/>
    </row>
    <row r="59" spans="1:16" ht="13.95" customHeight="1" x14ac:dyDescent="0.25">
      <c r="A59" s="54" t="s">
        <v>236</v>
      </c>
      <c r="B59" s="48">
        <v>0</v>
      </c>
      <c r="C59" s="48">
        <v>0</v>
      </c>
      <c r="D59" s="48">
        <v>418</v>
      </c>
      <c r="E59" s="48">
        <v>960</v>
      </c>
      <c r="F59" s="50">
        <v>3240</v>
      </c>
      <c r="G59" s="50">
        <v>3300</v>
      </c>
      <c r="H59" s="50">
        <v>7800</v>
      </c>
      <c r="I59" s="50">
        <v>11000</v>
      </c>
      <c r="J59" s="50">
        <v>9350</v>
      </c>
      <c r="K59" s="50">
        <v>6250</v>
      </c>
      <c r="L59" s="48">
        <v>700</v>
      </c>
      <c r="M59" s="48">
        <v>245</v>
      </c>
      <c r="N59" s="50">
        <v>43263</v>
      </c>
      <c r="O59" s="53" t="s">
        <v>140</v>
      </c>
      <c r="P59" s="47"/>
    </row>
    <row r="60" spans="1:16" ht="13.95" customHeight="1" x14ac:dyDescent="0.25">
      <c r="A60" s="56" t="s">
        <v>103</v>
      </c>
      <c r="B60" s="59">
        <v>595</v>
      </c>
      <c r="C60" s="57">
        <v>1142</v>
      </c>
      <c r="D60" s="57">
        <v>4158</v>
      </c>
      <c r="E60" s="57">
        <v>5313</v>
      </c>
      <c r="F60" s="57">
        <v>3452</v>
      </c>
      <c r="G60" s="57">
        <v>2572</v>
      </c>
      <c r="H60" s="57">
        <v>3907</v>
      </c>
      <c r="I60" s="57">
        <v>5155</v>
      </c>
      <c r="J60" s="57">
        <v>3166</v>
      </c>
      <c r="K60" s="57">
        <v>1437</v>
      </c>
      <c r="L60" s="59">
        <v>381</v>
      </c>
      <c r="M60" s="59">
        <v>535</v>
      </c>
      <c r="N60" s="50">
        <v>31813</v>
      </c>
      <c r="O60" s="58" t="s">
        <v>352</v>
      </c>
      <c r="P60" s="47"/>
    </row>
    <row r="61" spans="1:16" ht="13.95" customHeight="1" x14ac:dyDescent="0.25">
      <c r="A61" s="54" t="s">
        <v>237</v>
      </c>
      <c r="B61" s="48">
        <v>595</v>
      </c>
      <c r="C61" s="50">
        <v>1142</v>
      </c>
      <c r="D61" s="50">
        <v>4158</v>
      </c>
      <c r="E61" s="50">
        <v>5313</v>
      </c>
      <c r="F61" s="50">
        <v>3452</v>
      </c>
      <c r="G61" s="50">
        <v>2572</v>
      </c>
      <c r="H61" s="50">
        <v>3907</v>
      </c>
      <c r="I61" s="50">
        <v>5155</v>
      </c>
      <c r="J61" s="50">
        <v>3166</v>
      </c>
      <c r="K61" s="50">
        <v>1437</v>
      </c>
      <c r="L61" s="48">
        <v>381</v>
      </c>
      <c r="M61" s="48">
        <v>535</v>
      </c>
      <c r="N61" s="50">
        <v>31813</v>
      </c>
      <c r="O61" s="53" t="s">
        <v>147</v>
      </c>
      <c r="P61" s="47"/>
    </row>
    <row r="62" spans="1:16" ht="13.95" customHeight="1" x14ac:dyDescent="0.25">
      <c r="A62" s="56" t="s">
        <v>105</v>
      </c>
      <c r="B62" s="57">
        <v>1400</v>
      </c>
      <c r="C62" s="59">
        <v>700</v>
      </c>
      <c r="D62" s="57">
        <v>2200</v>
      </c>
      <c r="E62" s="57">
        <v>3000</v>
      </c>
      <c r="F62" s="57">
        <v>5800</v>
      </c>
      <c r="G62" s="57">
        <v>4700</v>
      </c>
      <c r="H62" s="57">
        <v>4000</v>
      </c>
      <c r="I62" s="57">
        <v>5700</v>
      </c>
      <c r="J62" s="57">
        <v>5300</v>
      </c>
      <c r="K62" s="57">
        <v>5300</v>
      </c>
      <c r="L62" s="57">
        <v>1800</v>
      </c>
      <c r="M62" s="59">
        <v>700</v>
      </c>
      <c r="N62" s="50">
        <v>40600</v>
      </c>
      <c r="O62" s="58" t="s">
        <v>148</v>
      </c>
      <c r="P62" s="47"/>
    </row>
    <row r="63" spans="1:16" ht="13.95" customHeight="1" x14ac:dyDescent="0.25">
      <c r="A63" s="54" t="s">
        <v>238</v>
      </c>
      <c r="B63" s="50">
        <v>1400</v>
      </c>
      <c r="C63" s="48">
        <v>700</v>
      </c>
      <c r="D63" s="50">
        <v>2200</v>
      </c>
      <c r="E63" s="50">
        <v>3000</v>
      </c>
      <c r="F63" s="50">
        <v>5800</v>
      </c>
      <c r="G63" s="50">
        <v>4700</v>
      </c>
      <c r="H63" s="50">
        <v>4000</v>
      </c>
      <c r="I63" s="50">
        <v>5700</v>
      </c>
      <c r="J63" s="50">
        <v>5300</v>
      </c>
      <c r="K63" s="50">
        <v>5300</v>
      </c>
      <c r="L63" s="50">
        <v>1800</v>
      </c>
      <c r="M63" s="48">
        <v>700</v>
      </c>
      <c r="N63" s="50">
        <v>40600</v>
      </c>
      <c r="O63" s="103" t="s">
        <v>652</v>
      </c>
      <c r="P63" s="47"/>
    </row>
    <row r="64" spans="1:16" ht="13.95" customHeight="1" x14ac:dyDescent="0.25">
      <c r="A64" s="56" t="s">
        <v>107</v>
      </c>
      <c r="B64" s="59">
        <v>198</v>
      </c>
      <c r="C64" s="59">
        <v>173</v>
      </c>
      <c r="D64" s="59">
        <v>866</v>
      </c>
      <c r="E64" s="57">
        <v>10085</v>
      </c>
      <c r="F64" s="57">
        <v>17572</v>
      </c>
      <c r="G64" s="57">
        <v>18775</v>
      </c>
      <c r="H64" s="57">
        <v>25536</v>
      </c>
      <c r="I64" s="57">
        <v>33291</v>
      </c>
      <c r="J64" s="57">
        <v>20550</v>
      </c>
      <c r="K64" s="57">
        <v>5244</v>
      </c>
      <c r="L64" s="59">
        <v>864</v>
      </c>
      <c r="M64" s="59">
        <v>172</v>
      </c>
      <c r="N64" s="50">
        <v>133326</v>
      </c>
      <c r="O64" s="58" t="s">
        <v>149</v>
      </c>
      <c r="P64" s="47"/>
    </row>
    <row r="65" spans="1:16" ht="13.95" customHeight="1" x14ac:dyDescent="0.25">
      <c r="A65" s="54" t="s">
        <v>292</v>
      </c>
      <c r="B65" s="48">
        <v>0</v>
      </c>
      <c r="C65" s="48">
        <v>0</v>
      </c>
      <c r="D65" s="48">
        <v>0</v>
      </c>
      <c r="E65" s="48">
        <v>0</v>
      </c>
      <c r="F65" s="48">
        <v>0</v>
      </c>
      <c r="G65" s="48">
        <v>0</v>
      </c>
      <c r="H65" s="48">
        <v>0</v>
      </c>
      <c r="I65" s="48">
        <v>0</v>
      </c>
      <c r="J65" s="48">
        <v>0</v>
      </c>
      <c r="K65" s="48">
        <v>0</v>
      </c>
      <c r="L65" s="48">
        <v>0</v>
      </c>
      <c r="M65" s="48">
        <v>0</v>
      </c>
      <c r="N65" s="48">
        <v>0</v>
      </c>
      <c r="O65" s="102" t="s">
        <v>603</v>
      </c>
      <c r="P65" s="47"/>
    </row>
    <row r="66" spans="1:16" ht="13.95" customHeight="1" x14ac:dyDescent="0.25">
      <c r="A66" s="54" t="s">
        <v>108</v>
      </c>
      <c r="B66" s="48">
        <v>198</v>
      </c>
      <c r="C66" s="48">
        <v>173</v>
      </c>
      <c r="D66" s="48">
        <v>866</v>
      </c>
      <c r="E66" s="50">
        <v>10085</v>
      </c>
      <c r="F66" s="50">
        <v>17572</v>
      </c>
      <c r="G66" s="50">
        <v>18775</v>
      </c>
      <c r="H66" s="50">
        <v>25536</v>
      </c>
      <c r="I66" s="50">
        <v>33291</v>
      </c>
      <c r="J66" s="50">
        <v>20550</v>
      </c>
      <c r="K66" s="50">
        <v>5244</v>
      </c>
      <c r="L66" s="48">
        <v>864</v>
      </c>
      <c r="M66" s="48">
        <v>172</v>
      </c>
      <c r="N66" s="50">
        <v>133326</v>
      </c>
      <c r="O66" s="53" t="s">
        <v>150</v>
      </c>
      <c r="P66" s="47"/>
    </row>
    <row r="67" spans="1:16" ht="13.95" customHeight="1" x14ac:dyDescent="0.25">
      <c r="A67" s="56" t="s">
        <v>239</v>
      </c>
      <c r="B67" s="59">
        <v>943</v>
      </c>
      <c r="C67" s="57">
        <v>1845</v>
      </c>
      <c r="D67" s="57">
        <v>2095</v>
      </c>
      <c r="E67" s="57">
        <v>1712</v>
      </c>
      <c r="F67" s="57">
        <v>3644</v>
      </c>
      <c r="G67" s="57">
        <v>1337</v>
      </c>
      <c r="H67" s="57">
        <v>1046</v>
      </c>
      <c r="I67" s="57">
        <v>1954</v>
      </c>
      <c r="J67" s="59">
        <v>958</v>
      </c>
      <c r="K67" s="59">
        <v>749</v>
      </c>
      <c r="L67" s="59">
        <v>789</v>
      </c>
      <c r="M67" s="59">
        <v>799</v>
      </c>
      <c r="N67" s="50">
        <v>17871</v>
      </c>
      <c r="O67" s="58" t="s">
        <v>252</v>
      </c>
      <c r="P67" s="47"/>
    </row>
    <row r="68" spans="1:16" ht="13.95" customHeight="1" x14ac:dyDescent="0.25">
      <c r="A68" s="54" t="s">
        <v>240</v>
      </c>
      <c r="B68" s="48">
        <v>943</v>
      </c>
      <c r="C68" s="50">
        <v>1845</v>
      </c>
      <c r="D68" s="50">
        <v>2095</v>
      </c>
      <c r="E68" s="50">
        <v>1712</v>
      </c>
      <c r="F68" s="50">
        <v>3644</v>
      </c>
      <c r="G68" s="50">
        <v>1337</v>
      </c>
      <c r="H68" s="50">
        <v>1046</v>
      </c>
      <c r="I68" s="50">
        <v>1954</v>
      </c>
      <c r="J68" s="48">
        <v>958</v>
      </c>
      <c r="K68" s="48">
        <v>749</v>
      </c>
      <c r="L68" s="48">
        <v>789</v>
      </c>
      <c r="M68" s="48">
        <v>799</v>
      </c>
      <c r="N68" s="50">
        <v>17871</v>
      </c>
      <c r="O68" s="53" t="s">
        <v>253</v>
      </c>
      <c r="P68" s="47"/>
    </row>
    <row r="69" spans="1:16" ht="13.95" customHeight="1" x14ac:dyDescent="0.25">
      <c r="A69" s="56" t="s">
        <v>109</v>
      </c>
      <c r="B69" s="57">
        <v>7381</v>
      </c>
      <c r="C69" s="57">
        <v>6344</v>
      </c>
      <c r="D69" s="57">
        <v>15315</v>
      </c>
      <c r="E69" s="57">
        <v>24317</v>
      </c>
      <c r="F69" s="57">
        <v>32571</v>
      </c>
      <c r="G69" s="57">
        <v>21275</v>
      </c>
      <c r="H69" s="57">
        <v>18546</v>
      </c>
      <c r="I69" s="57">
        <v>20755</v>
      </c>
      <c r="J69" s="57">
        <v>23750</v>
      </c>
      <c r="K69" s="57">
        <v>21120</v>
      </c>
      <c r="L69" s="57">
        <v>9440</v>
      </c>
      <c r="M69" s="57">
        <v>1796</v>
      </c>
      <c r="N69" s="50">
        <v>202610</v>
      </c>
      <c r="O69" s="58" t="s">
        <v>151</v>
      </c>
      <c r="P69" s="47"/>
    </row>
    <row r="70" spans="1:16" ht="13.95" customHeight="1" x14ac:dyDescent="0.25">
      <c r="A70" s="56" t="s">
        <v>241</v>
      </c>
      <c r="B70" s="50">
        <v>5876</v>
      </c>
      <c r="C70" s="50">
        <v>5079</v>
      </c>
      <c r="D70" s="50">
        <v>13112</v>
      </c>
      <c r="E70" s="50">
        <v>20571</v>
      </c>
      <c r="F70" s="50">
        <v>29006</v>
      </c>
      <c r="G70" s="50">
        <v>19070</v>
      </c>
      <c r="H70" s="50">
        <v>16915</v>
      </c>
      <c r="I70" s="50">
        <v>17494</v>
      </c>
      <c r="J70" s="50">
        <v>21933</v>
      </c>
      <c r="K70" s="50">
        <v>19450</v>
      </c>
      <c r="L70" s="50">
        <v>8209</v>
      </c>
      <c r="M70" s="50">
        <v>1599</v>
      </c>
      <c r="N70" s="57">
        <v>178314</v>
      </c>
      <c r="O70" s="53" t="s">
        <v>152</v>
      </c>
      <c r="P70" s="47"/>
    </row>
    <row r="71" spans="1:16" ht="13.95" customHeight="1" x14ac:dyDescent="0.25">
      <c r="A71" s="54" t="s">
        <v>112</v>
      </c>
      <c r="B71" s="50">
        <v>1190</v>
      </c>
      <c r="C71" s="48">
        <v>948</v>
      </c>
      <c r="D71" s="50">
        <v>1369</v>
      </c>
      <c r="E71" s="50">
        <v>2415</v>
      </c>
      <c r="F71" s="50">
        <v>1524</v>
      </c>
      <c r="G71" s="48">
        <v>807</v>
      </c>
      <c r="H71" s="48">
        <v>969</v>
      </c>
      <c r="I71" s="50">
        <v>2353</v>
      </c>
      <c r="J71" s="50">
        <v>1107</v>
      </c>
      <c r="K71" s="48">
        <v>824</v>
      </c>
      <c r="L71" s="48">
        <v>886</v>
      </c>
      <c r="M71" s="48">
        <v>102</v>
      </c>
      <c r="N71" s="50">
        <v>14494</v>
      </c>
      <c r="O71" s="53" t="s">
        <v>154</v>
      </c>
      <c r="P71" s="47"/>
    </row>
    <row r="72" spans="1:16" ht="13.95" customHeight="1" x14ac:dyDescent="0.25">
      <c r="A72" s="54" t="s">
        <v>328</v>
      </c>
      <c r="B72" s="48">
        <v>67</v>
      </c>
      <c r="C72" s="48">
        <v>45</v>
      </c>
      <c r="D72" s="48">
        <v>165</v>
      </c>
      <c r="E72" s="48">
        <v>173</v>
      </c>
      <c r="F72" s="48">
        <v>157</v>
      </c>
      <c r="G72" s="48">
        <v>115</v>
      </c>
      <c r="H72" s="48">
        <v>153</v>
      </c>
      <c r="I72" s="48">
        <v>243</v>
      </c>
      <c r="J72" s="48">
        <v>136</v>
      </c>
      <c r="K72" s="48">
        <v>165</v>
      </c>
      <c r="L72" s="48">
        <v>48</v>
      </c>
      <c r="M72" s="48">
        <v>41</v>
      </c>
      <c r="N72" s="50">
        <v>1508</v>
      </c>
      <c r="O72" s="53" t="s">
        <v>353</v>
      </c>
      <c r="P72" s="47"/>
    </row>
    <row r="73" spans="1:16" ht="13.95" customHeight="1" x14ac:dyDescent="0.25">
      <c r="A73" s="54" t="s">
        <v>209</v>
      </c>
      <c r="B73" s="48">
        <v>248</v>
      </c>
      <c r="C73" s="48">
        <v>272</v>
      </c>
      <c r="D73" s="48">
        <v>669</v>
      </c>
      <c r="E73" s="50">
        <v>1158</v>
      </c>
      <c r="F73" s="50">
        <v>1884</v>
      </c>
      <c r="G73" s="50">
        <v>1283</v>
      </c>
      <c r="H73" s="48">
        <v>509</v>
      </c>
      <c r="I73" s="48">
        <v>665</v>
      </c>
      <c r="J73" s="48">
        <v>574</v>
      </c>
      <c r="K73" s="48">
        <v>681</v>
      </c>
      <c r="L73" s="48">
        <v>297</v>
      </c>
      <c r="M73" s="48">
        <v>54</v>
      </c>
      <c r="N73" s="50">
        <v>8294</v>
      </c>
      <c r="O73" s="53" t="s">
        <v>155</v>
      </c>
      <c r="P73" s="47"/>
    </row>
    <row r="74" spans="1:16" ht="13.95" customHeight="1" x14ac:dyDescent="0.25">
      <c r="A74" s="56" t="s">
        <v>114</v>
      </c>
      <c r="B74" s="59">
        <v>25</v>
      </c>
      <c r="C74" s="59">
        <v>4</v>
      </c>
      <c r="D74" s="59">
        <v>568</v>
      </c>
      <c r="E74" s="57">
        <v>7022</v>
      </c>
      <c r="F74" s="57">
        <v>21228</v>
      </c>
      <c r="G74" s="57">
        <v>25124</v>
      </c>
      <c r="H74" s="57">
        <v>18461</v>
      </c>
      <c r="I74" s="57">
        <v>18829</v>
      </c>
      <c r="J74" s="57">
        <v>18571</v>
      </c>
      <c r="K74" s="57">
        <v>12659</v>
      </c>
      <c r="L74" s="57">
        <v>2135</v>
      </c>
      <c r="M74" s="59">
        <v>0</v>
      </c>
      <c r="N74" s="50">
        <v>124626</v>
      </c>
      <c r="O74" s="58" t="s">
        <v>156</v>
      </c>
      <c r="P74" s="47"/>
    </row>
    <row r="75" spans="1:16" ht="13.95" customHeight="1" x14ac:dyDescent="0.25">
      <c r="A75" s="54" t="s">
        <v>242</v>
      </c>
      <c r="B75" s="48">
        <v>0</v>
      </c>
      <c r="C75" s="48">
        <v>0</v>
      </c>
      <c r="D75" s="48">
        <v>0</v>
      </c>
      <c r="E75" s="48">
        <v>0</v>
      </c>
      <c r="F75" s="48">
        <v>0</v>
      </c>
      <c r="G75" s="48">
        <v>0</v>
      </c>
      <c r="H75" s="48">
        <v>0</v>
      </c>
      <c r="I75" s="48">
        <v>0</v>
      </c>
      <c r="J75" s="48">
        <v>0</v>
      </c>
      <c r="K75" s="48">
        <v>0</v>
      </c>
      <c r="L75" s="48">
        <v>0</v>
      </c>
      <c r="M75" s="48">
        <v>0</v>
      </c>
      <c r="N75" s="48">
        <v>0</v>
      </c>
      <c r="O75" s="53" t="s">
        <v>157</v>
      </c>
      <c r="P75" s="47"/>
    </row>
    <row r="76" spans="1:16" ht="13.95" customHeight="1" x14ac:dyDescent="0.25">
      <c r="A76" s="54" t="s">
        <v>270</v>
      </c>
      <c r="B76" s="48">
        <v>0</v>
      </c>
      <c r="C76" s="48">
        <v>0</v>
      </c>
      <c r="D76" s="48">
        <v>0</v>
      </c>
      <c r="E76" s="48">
        <v>0</v>
      </c>
      <c r="F76" s="48">
        <v>0</v>
      </c>
      <c r="G76" s="48">
        <v>0</v>
      </c>
      <c r="H76" s="48">
        <v>0</v>
      </c>
      <c r="I76" s="48">
        <v>0</v>
      </c>
      <c r="J76" s="48">
        <v>0</v>
      </c>
      <c r="K76" s="48">
        <v>0</v>
      </c>
      <c r="L76" s="48">
        <v>0</v>
      </c>
      <c r="M76" s="48">
        <v>0</v>
      </c>
      <c r="N76" s="48">
        <v>0</v>
      </c>
      <c r="O76" s="53" t="s">
        <v>293</v>
      </c>
      <c r="P76" s="47"/>
    </row>
    <row r="77" spans="1:16" ht="13.95" customHeight="1" x14ac:dyDescent="0.25">
      <c r="A77" s="54" t="s">
        <v>243</v>
      </c>
      <c r="B77" s="48">
        <v>25</v>
      </c>
      <c r="C77" s="48">
        <v>4</v>
      </c>
      <c r="D77" s="48">
        <v>568</v>
      </c>
      <c r="E77" s="50">
        <v>7022</v>
      </c>
      <c r="F77" s="50">
        <v>21228</v>
      </c>
      <c r="G77" s="50">
        <v>25124</v>
      </c>
      <c r="H77" s="50">
        <v>18461</v>
      </c>
      <c r="I77" s="50">
        <v>18829</v>
      </c>
      <c r="J77" s="50">
        <v>18571</v>
      </c>
      <c r="K77" s="50">
        <v>12659</v>
      </c>
      <c r="L77" s="50">
        <v>2135</v>
      </c>
      <c r="M77" s="48">
        <v>0</v>
      </c>
      <c r="N77" s="50">
        <v>124626</v>
      </c>
      <c r="O77" s="53" t="s">
        <v>158</v>
      </c>
      <c r="P77" s="47"/>
    </row>
    <row r="78" spans="1:16" ht="13.95" customHeight="1" x14ac:dyDescent="0.25">
      <c r="A78" s="56" t="s">
        <v>118</v>
      </c>
      <c r="B78" s="57">
        <v>1805</v>
      </c>
      <c r="C78" s="57">
        <v>1915</v>
      </c>
      <c r="D78" s="57">
        <v>2930</v>
      </c>
      <c r="E78" s="57">
        <v>14555</v>
      </c>
      <c r="F78" s="57">
        <v>16470</v>
      </c>
      <c r="G78" s="57">
        <v>12700</v>
      </c>
      <c r="H78" s="57">
        <v>14930</v>
      </c>
      <c r="I78" s="57">
        <v>17795</v>
      </c>
      <c r="J78" s="57">
        <v>12525</v>
      </c>
      <c r="K78" s="57">
        <v>11125</v>
      </c>
      <c r="L78" s="57">
        <v>2950</v>
      </c>
      <c r="M78" s="57">
        <v>1610</v>
      </c>
      <c r="N78" s="50">
        <v>111310</v>
      </c>
      <c r="O78" s="58" t="s">
        <v>160</v>
      </c>
      <c r="P78" s="47"/>
    </row>
    <row r="79" spans="1:16" ht="13.95" customHeight="1" x14ac:dyDescent="0.25">
      <c r="A79" s="56" t="s">
        <v>244</v>
      </c>
      <c r="B79" s="50">
        <v>1805</v>
      </c>
      <c r="C79" s="50">
        <v>1915</v>
      </c>
      <c r="D79" s="50">
        <v>2930</v>
      </c>
      <c r="E79" s="50">
        <v>14555</v>
      </c>
      <c r="F79" s="50">
        <v>16470</v>
      </c>
      <c r="G79" s="50">
        <v>12700</v>
      </c>
      <c r="H79" s="50">
        <v>14930</v>
      </c>
      <c r="I79" s="50">
        <v>17795</v>
      </c>
      <c r="J79" s="50">
        <v>12525</v>
      </c>
      <c r="K79" s="50">
        <v>11125</v>
      </c>
      <c r="L79" s="50">
        <v>2950</v>
      </c>
      <c r="M79" s="50">
        <v>1610</v>
      </c>
      <c r="N79" s="57">
        <v>111310</v>
      </c>
      <c r="O79" s="53" t="s">
        <v>161</v>
      </c>
      <c r="P79" s="47"/>
    </row>
    <row r="80" spans="1:16" ht="13.95" customHeight="1" x14ac:dyDescent="0.25">
      <c r="A80" s="56" t="s">
        <v>120</v>
      </c>
      <c r="B80" s="59">
        <v>247</v>
      </c>
      <c r="C80" s="59">
        <v>215</v>
      </c>
      <c r="D80" s="59">
        <v>633</v>
      </c>
      <c r="E80" s="57">
        <v>22995</v>
      </c>
      <c r="F80" s="57">
        <v>50635</v>
      </c>
      <c r="G80" s="57">
        <v>57234</v>
      </c>
      <c r="H80" s="57">
        <v>65519</v>
      </c>
      <c r="I80" s="57">
        <v>78435</v>
      </c>
      <c r="J80" s="57">
        <v>72268</v>
      </c>
      <c r="K80" s="57">
        <v>42300</v>
      </c>
      <c r="L80" s="59">
        <v>761</v>
      </c>
      <c r="M80" s="59">
        <v>141</v>
      </c>
      <c r="N80" s="50">
        <v>391383</v>
      </c>
      <c r="O80" s="58" t="s">
        <v>162</v>
      </c>
      <c r="P80" s="47"/>
    </row>
    <row r="81" spans="1:16" ht="13.95" customHeight="1" x14ac:dyDescent="0.25">
      <c r="A81" s="54" t="s">
        <v>123</v>
      </c>
      <c r="B81" s="48">
        <v>75</v>
      </c>
      <c r="C81" s="48">
        <v>81</v>
      </c>
      <c r="D81" s="48">
        <v>94</v>
      </c>
      <c r="E81" s="50">
        <v>1336</v>
      </c>
      <c r="F81" s="50">
        <v>2148</v>
      </c>
      <c r="G81" s="50">
        <v>1394</v>
      </c>
      <c r="H81" s="50">
        <v>1788</v>
      </c>
      <c r="I81" s="50">
        <v>1947</v>
      </c>
      <c r="J81" s="50">
        <v>2245</v>
      </c>
      <c r="K81" s="50">
        <v>1429</v>
      </c>
      <c r="L81" s="48">
        <v>109</v>
      </c>
      <c r="M81" s="48">
        <v>0</v>
      </c>
      <c r="N81" s="50">
        <v>12646</v>
      </c>
      <c r="O81" s="53" t="s">
        <v>165</v>
      </c>
      <c r="P81" s="47"/>
    </row>
    <row r="82" spans="1:16" ht="13.95" customHeight="1" x14ac:dyDescent="0.25">
      <c r="A82" s="54" t="s">
        <v>245</v>
      </c>
      <c r="B82" s="48">
        <v>38</v>
      </c>
      <c r="C82" s="48">
        <v>33</v>
      </c>
      <c r="D82" s="48">
        <v>145</v>
      </c>
      <c r="E82" s="50">
        <v>1264</v>
      </c>
      <c r="F82" s="50">
        <v>1913</v>
      </c>
      <c r="G82" s="50">
        <v>1207</v>
      </c>
      <c r="H82" s="50">
        <v>2188</v>
      </c>
      <c r="I82" s="50">
        <v>2866</v>
      </c>
      <c r="J82" s="50">
        <v>2387</v>
      </c>
      <c r="K82" s="50">
        <v>1299</v>
      </c>
      <c r="L82" s="48">
        <v>84</v>
      </c>
      <c r="M82" s="48">
        <v>44</v>
      </c>
      <c r="N82" s="50">
        <v>13468</v>
      </c>
      <c r="O82" s="53" t="s">
        <v>164</v>
      </c>
      <c r="P82" s="47"/>
    </row>
    <row r="83" spans="1:16" ht="13.95" customHeight="1" x14ac:dyDescent="0.25">
      <c r="A83" s="54" t="s">
        <v>125</v>
      </c>
      <c r="B83" s="48">
        <v>0</v>
      </c>
      <c r="C83" s="48">
        <v>0</v>
      </c>
      <c r="D83" s="48">
        <v>100</v>
      </c>
      <c r="E83" s="50">
        <v>1891</v>
      </c>
      <c r="F83" s="50">
        <v>2982</v>
      </c>
      <c r="G83" s="50">
        <v>2162</v>
      </c>
      <c r="H83" s="50">
        <v>2538</v>
      </c>
      <c r="I83" s="50">
        <v>2980</v>
      </c>
      <c r="J83" s="50">
        <v>2594</v>
      </c>
      <c r="K83" s="50">
        <v>2594</v>
      </c>
      <c r="L83" s="48">
        <v>178</v>
      </c>
      <c r="M83" s="48">
        <v>0</v>
      </c>
      <c r="N83" s="50">
        <v>18019</v>
      </c>
      <c r="O83" s="53" t="s">
        <v>167</v>
      </c>
      <c r="P83" s="47"/>
    </row>
    <row r="84" spans="1:16" ht="13.95" customHeight="1" x14ac:dyDescent="0.25">
      <c r="A84" s="54" t="s">
        <v>121</v>
      </c>
      <c r="B84" s="48">
        <v>134</v>
      </c>
      <c r="C84" s="48">
        <v>101</v>
      </c>
      <c r="D84" s="48">
        <v>294</v>
      </c>
      <c r="E84" s="48">
        <v>6072</v>
      </c>
      <c r="F84" s="50">
        <v>13229</v>
      </c>
      <c r="G84" s="50">
        <v>17248</v>
      </c>
      <c r="H84" s="50">
        <v>20652</v>
      </c>
      <c r="I84" s="50">
        <v>23692</v>
      </c>
      <c r="J84" s="50">
        <v>20609</v>
      </c>
      <c r="K84" s="50">
        <v>12084</v>
      </c>
      <c r="L84" s="48">
        <v>390</v>
      </c>
      <c r="M84" s="48">
        <v>97</v>
      </c>
      <c r="N84" s="50">
        <v>114602</v>
      </c>
      <c r="O84" s="53" t="s">
        <v>163</v>
      </c>
      <c r="P84" s="47"/>
    </row>
    <row r="85" spans="1:16" ht="13.95" customHeight="1" x14ac:dyDescent="0.25">
      <c r="A85" s="54" t="s">
        <v>124</v>
      </c>
      <c r="B85" s="48">
        <v>0</v>
      </c>
      <c r="C85" s="48">
        <v>0</v>
      </c>
      <c r="D85" s="48">
        <v>0</v>
      </c>
      <c r="E85" s="50">
        <v>12432</v>
      </c>
      <c r="F85" s="50">
        <v>30363</v>
      </c>
      <c r="G85" s="50">
        <v>35223</v>
      </c>
      <c r="H85" s="50">
        <v>38353</v>
      </c>
      <c r="I85" s="50">
        <v>46950</v>
      </c>
      <c r="J85" s="50">
        <v>44433</v>
      </c>
      <c r="K85" s="50">
        <v>24894</v>
      </c>
      <c r="L85" s="48">
        <v>0</v>
      </c>
      <c r="M85" s="48">
        <v>0</v>
      </c>
      <c r="N85" s="50">
        <v>232648</v>
      </c>
      <c r="O85" s="53" t="s">
        <v>166</v>
      </c>
      <c r="P85" s="47"/>
    </row>
    <row r="86" spans="1:16" ht="13.95" customHeight="1" x14ac:dyDescent="0.25">
      <c r="A86" s="56" t="s">
        <v>126</v>
      </c>
      <c r="B86" s="59">
        <v>35</v>
      </c>
      <c r="C86" s="59">
        <v>31</v>
      </c>
      <c r="D86" s="59">
        <v>28</v>
      </c>
      <c r="E86" s="59">
        <v>98</v>
      </c>
      <c r="F86" s="59">
        <v>312</v>
      </c>
      <c r="G86" s="59">
        <v>526</v>
      </c>
      <c r="H86" s="59">
        <v>604</v>
      </c>
      <c r="I86" s="59">
        <v>810</v>
      </c>
      <c r="J86" s="59">
        <v>823</v>
      </c>
      <c r="K86" s="59">
        <v>172</v>
      </c>
      <c r="L86" s="59">
        <v>109</v>
      </c>
      <c r="M86" s="59">
        <v>41</v>
      </c>
      <c r="N86" s="50">
        <v>3589</v>
      </c>
      <c r="O86" s="58" t="s">
        <v>168</v>
      </c>
      <c r="P86" s="47"/>
    </row>
    <row r="87" spans="1:16" ht="13.95" customHeight="1" x14ac:dyDescent="0.25">
      <c r="A87" s="54" t="s">
        <v>246</v>
      </c>
      <c r="B87" s="48">
        <v>35</v>
      </c>
      <c r="C87" s="48">
        <v>31</v>
      </c>
      <c r="D87" s="48">
        <v>28</v>
      </c>
      <c r="E87" s="48">
        <v>98</v>
      </c>
      <c r="F87" s="48">
        <v>312</v>
      </c>
      <c r="G87" s="48">
        <v>526</v>
      </c>
      <c r="H87" s="48">
        <v>604</v>
      </c>
      <c r="I87" s="48">
        <v>810</v>
      </c>
      <c r="J87" s="48">
        <v>823</v>
      </c>
      <c r="K87" s="48">
        <v>172</v>
      </c>
      <c r="L87" s="48">
        <v>109</v>
      </c>
      <c r="M87" s="48">
        <v>41</v>
      </c>
      <c r="N87" s="50">
        <v>3589</v>
      </c>
      <c r="O87" s="53" t="s">
        <v>169</v>
      </c>
      <c r="P87" s="47"/>
    </row>
    <row r="88" spans="1:16" ht="13.95" customHeight="1" x14ac:dyDescent="0.25">
      <c r="A88" s="54" t="s">
        <v>128</v>
      </c>
      <c r="B88" s="48">
        <v>0</v>
      </c>
      <c r="C88" s="48">
        <v>0</v>
      </c>
      <c r="D88" s="48">
        <v>0</v>
      </c>
      <c r="E88" s="48">
        <v>0</v>
      </c>
      <c r="F88" s="48">
        <v>0</v>
      </c>
      <c r="G88" s="48">
        <v>0</v>
      </c>
      <c r="H88" s="48">
        <v>0</v>
      </c>
      <c r="I88" s="48">
        <v>0</v>
      </c>
      <c r="J88" s="48">
        <v>0</v>
      </c>
      <c r="K88" s="48">
        <v>0</v>
      </c>
      <c r="L88" s="48">
        <v>0</v>
      </c>
      <c r="M88" s="48">
        <v>0</v>
      </c>
      <c r="N88" s="48">
        <v>0</v>
      </c>
      <c r="O88" s="53" t="s">
        <v>170</v>
      </c>
      <c r="P88" s="47"/>
    </row>
    <row r="89" spans="1:16" ht="13.95" customHeight="1" x14ac:dyDescent="0.25">
      <c r="A89" s="56" t="s">
        <v>129</v>
      </c>
      <c r="B89" s="59">
        <v>26</v>
      </c>
      <c r="C89" s="59">
        <v>20</v>
      </c>
      <c r="D89" s="59">
        <v>17</v>
      </c>
      <c r="E89" s="59">
        <v>47</v>
      </c>
      <c r="F89" s="59">
        <v>74</v>
      </c>
      <c r="G89" s="59">
        <v>67</v>
      </c>
      <c r="H89" s="59">
        <v>104</v>
      </c>
      <c r="I89" s="59">
        <v>184</v>
      </c>
      <c r="J89" s="59">
        <v>148</v>
      </c>
      <c r="K89" s="59">
        <v>95</v>
      </c>
      <c r="L89" s="59">
        <v>45</v>
      </c>
      <c r="M89" s="59">
        <v>108</v>
      </c>
      <c r="N89" s="48">
        <v>935</v>
      </c>
      <c r="O89" s="58" t="s">
        <v>171</v>
      </c>
      <c r="P89" s="47"/>
    </row>
    <row r="90" spans="1:16" ht="13.95" customHeight="1" x14ac:dyDescent="0.25">
      <c r="A90" s="54" t="s">
        <v>248</v>
      </c>
      <c r="B90" s="48">
        <v>26</v>
      </c>
      <c r="C90" s="48">
        <v>20</v>
      </c>
      <c r="D90" s="48">
        <v>17</v>
      </c>
      <c r="E90" s="48">
        <v>47</v>
      </c>
      <c r="F90" s="48">
        <v>74</v>
      </c>
      <c r="G90" s="48">
        <v>67</v>
      </c>
      <c r="H90" s="48">
        <v>104</v>
      </c>
      <c r="I90" s="48">
        <v>184</v>
      </c>
      <c r="J90" s="48">
        <v>148</v>
      </c>
      <c r="K90" s="48">
        <v>95</v>
      </c>
      <c r="L90" s="48">
        <v>45</v>
      </c>
      <c r="M90" s="48">
        <v>108</v>
      </c>
      <c r="N90" s="48">
        <v>935</v>
      </c>
      <c r="O90" s="53" t="s">
        <v>172</v>
      </c>
      <c r="P90" s="47"/>
    </row>
    <row r="91" spans="1:16" ht="13.95" customHeight="1" x14ac:dyDescent="0.25">
      <c r="A91" s="54" t="s">
        <v>249</v>
      </c>
      <c r="B91" s="48">
        <v>0</v>
      </c>
      <c r="C91" s="48">
        <v>0</v>
      </c>
      <c r="D91" s="48">
        <v>0</v>
      </c>
      <c r="E91" s="48">
        <v>0</v>
      </c>
      <c r="F91" s="48">
        <v>0</v>
      </c>
      <c r="G91" s="48">
        <v>0</v>
      </c>
      <c r="H91" s="48">
        <v>0</v>
      </c>
      <c r="I91" s="48">
        <v>0</v>
      </c>
      <c r="J91" s="48">
        <v>0</v>
      </c>
      <c r="K91" s="48">
        <v>0</v>
      </c>
      <c r="L91" s="48">
        <v>0</v>
      </c>
      <c r="M91" s="48">
        <v>0</v>
      </c>
      <c r="N91" s="48">
        <v>0</v>
      </c>
      <c r="O91" s="53" t="s">
        <v>254</v>
      </c>
      <c r="P91" s="47"/>
    </row>
    <row r="92" spans="1:16" ht="13.95" customHeight="1" x14ac:dyDescent="0.25">
      <c r="A92" s="56" t="s">
        <v>131</v>
      </c>
      <c r="B92" s="59">
        <v>480</v>
      </c>
      <c r="C92" s="57">
        <v>1263</v>
      </c>
      <c r="D92" s="59">
        <v>865</v>
      </c>
      <c r="E92" s="57">
        <v>5071</v>
      </c>
      <c r="F92" s="57">
        <v>5488</v>
      </c>
      <c r="G92" s="57">
        <v>5139</v>
      </c>
      <c r="H92" s="57">
        <v>6771</v>
      </c>
      <c r="I92" s="57">
        <v>10438</v>
      </c>
      <c r="J92" s="57">
        <v>4855</v>
      </c>
      <c r="K92" s="57">
        <v>3226</v>
      </c>
      <c r="L92" s="59">
        <v>560</v>
      </c>
      <c r="M92" s="59">
        <v>116</v>
      </c>
      <c r="N92" s="50">
        <v>44272</v>
      </c>
      <c r="O92" s="58" t="s">
        <v>173</v>
      </c>
      <c r="P92" s="47"/>
    </row>
    <row r="93" spans="1:16" ht="13.95" customHeight="1" x14ac:dyDescent="0.25">
      <c r="A93" s="54" t="s">
        <v>250</v>
      </c>
      <c r="B93" s="48">
        <v>218</v>
      </c>
      <c r="C93" s="48">
        <v>833</v>
      </c>
      <c r="D93" s="48">
        <v>431</v>
      </c>
      <c r="E93" s="50">
        <v>3152</v>
      </c>
      <c r="F93" s="50">
        <v>3335</v>
      </c>
      <c r="G93" s="50">
        <v>3073</v>
      </c>
      <c r="H93" s="50">
        <v>4121</v>
      </c>
      <c r="I93" s="50">
        <v>6279</v>
      </c>
      <c r="J93" s="50">
        <v>3251</v>
      </c>
      <c r="K93" s="50">
        <v>2300</v>
      </c>
      <c r="L93" s="48">
        <v>397</v>
      </c>
      <c r="M93" s="48">
        <v>0</v>
      </c>
      <c r="N93" s="50">
        <v>27390</v>
      </c>
      <c r="O93" s="53" t="s">
        <v>174</v>
      </c>
      <c r="P93" s="47"/>
    </row>
    <row r="94" spans="1:16" ht="13.95" customHeight="1" x14ac:dyDescent="0.25">
      <c r="A94" s="54" t="s">
        <v>134</v>
      </c>
      <c r="B94" s="48">
        <v>262</v>
      </c>
      <c r="C94" s="48">
        <v>430</v>
      </c>
      <c r="D94" s="48">
        <v>434</v>
      </c>
      <c r="E94" s="50">
        <v>1919</v>
      </c>
      <c r="F94" s="50">
        <v>2153</v>
      </c>
      <c r="G94" s="50">
        <v>2066</v>
      </c>
      <c r="H94" s="50">
        <v>2650</v>
      </c>
      <c r="I94" s="50">
        <v>4159</v>
      </c>
      <c r="J94" s="50">
        <v>1604</v>
      </c>
      <c r="K94" s="48">
        <v>926</v>
      </c>
      <c r="L94" s="48">
        <v>163</v>
      </c>
      <c r="M94" s="48">
        <v>116</v>
      </c>
      <c r="N94" s="50">
        <v>16882</v>
      </c>
      <c r="O94" s="53" t="s">
        <v>176</v>
      </c>
      <c r="P94" s="47"/>
    </row>
    <row r="95" spans="1:16" ht="13.95" customHeight="1" x14ac:dyDescent="0.25">
      <c r="A95" s="56" t="s">
        <v>135</v>
      </c>
      <c r="B95" s="59">
        <v>300</v>
      </c>
      <c r="C95" s="59">
        <v>400</v>
      </c>
      <c r="D95" s="59">
        <v>650</v>
      </c>
      <c r="E95" s="57">
        <v>1750</v>
      </c>
      <c r="F95" s="57">
        <v>2200</v>
      </c>
      <c r="G95" s="57">
        <v>1500</v>
      </c>
      <c r="H95" s="57">
        <v>1300</v>
      </c>
      <c r="I95" s="57">
        <v>1200</v>
      </c>
      <c r="J95" s="57">
        <v>1300</v>
      </c>
      <c r="K95" s="59">
        <v>800</v>
      </c>
      <c r="L95" s="59">
        <v>200</v>
      </c>
      <c r="M95" s="59">
        <v>100</v>
      </c>
      <c r="N95" s="50">
        <v>11700</v>
      </c>
      <c r="O95" s="58" t="s">
        <v>177</v>
      </c>
      <c r="P95" s="47"/>
    </row>
    <row r="96" spans="1:16" ht="13.95" customHeight="1" x14ac:dyDescent="0.25">
      <c r="A96" s="54" t="s">
        <v>251</v>
      </c>
      <c r="B96" s="48">
        <v>300</v>
      </c>
      <c r="C96" s="48">
        <v>400</v>
      </c>
      <c r="D96" s="48">
        <v>650</v>
      </c>
      <c r="E96" s="50">
        <v>1750</v>
      </c>
      <c r="F96" s="50">
        <v>2200</v>
      </c>
      <c r="G96" s="50">
        <v>1500</v>
      </c>
      <c r="H96" s="50">
        <v>1300</v>
      </c>
      <c r="I96" s="50">
        <v>1200</v>
      </c>
      <c r="J96" s="50">
        <v>1300</v>
      </c>
      <c r="K96" s="48">
        <v>800</v>
      </c>
      <c r="L96" s="48">
        <v>200</v>
      </c>
      <c r="M96" s="48">
        <v>100</v>
      </c>
      <c r="N96" s="50">
        <v>11700</v>
      </c>
      <c r="O96" s="53" t="s">
        <v>178</v>
      </c>
      <c r="P96" s="47"/>
    </row>
    <row r="97" spans="1:16" ht="13.95" customHeight="1" x14ac:dyDescent="0.25">
      <c r="A97" s="56" t="s">
        <v>179</v>
      </c>
      <c r="B97" s="57">
        <v>1502</v>
      </c>
      <c r="C97" s="57">
        <v>1498</v>
      </c>
      <c r="D97" s="57">
        <v>1970</v>
      </c>
      <c r="E97" s="57">
        <v>5158</v>
      </c>
      <c r="F97" s="57">
        <v>6435</v>
      </c>
      <c r="G97" s="57">
        <v>7828</v>
      </c>
      <c r="H97" s="57">
        <v>10824</v>
      </c>
      <c r="I97" s="57">
        <v>15291</v>
      </c>
      <c r="J97" s="57">
        <v>13321</v>
      </c>
      <c r="K97" s="57">
        <v>5068</v>
      </c>
      <c r="L97" s="57">
        <v>1557</v>
      </c>
      <c r="M97" s="57">
        <v>1206</v>
      </c>
      <c r="N97" s="50">
        <v>71658</v>
      </c>
      <c r="O97" s="58" t="s">
        <v>192</v>
      </c>
      <c r="P97" s="47"/>
    </row>
    <row r="98" spans="1:16" ht="13.95" customHeight="1" x14ac:dyDescent="0.25">
      <c r="A98" s="54" t="s">
        <v>180</v>
      </c>
      <c r="B98" s="48">
        <v>920</v>
      </c>
      <c r="C98" s="48">
        <v>697</v>
      </c>
      <c r="D98" s="50">
        <v>1300</v>
      </c>
      <c r="E98" s="50">
        <v>3691</v>
      </c>
      <c r="F98" s="50">
        <v>5163</v>
      </c>
      <c r="G98" s="50">
        <v>5441</v>
      </c>
      <c r="H98" s="50">
        <v>7156</v>
      </c>
      <c r="I98" s="50">
        <v>9249</v>
      </c>
      <c r="J98" s="50">
        <v>8794</v>
      </c>
      <c r="K98" s="50">
        <v>4075</v>
      </c>
      <c r="L98" s="50">
        <v>1250</v>
      </c>
      <c r="M98" s="48">
        <v>802</v>
      </c>
      <c r="N98" s="50">
        <v>48538</v>
      </c>
      <c r="O98" s="53" t="s">
        <v>193</v>
      </c>
      <c r="P98" s="47"/>
    </row>
    <row r="99" spans="1:16" ht="13.95" customHeight="1" x14ac:dyDescent="0.25">
      <c r="A99" s="54" t="s">
        <v>255</v>
      </c>
      <c r="B99" s="48">
        <v>582</v>
      </c>
      <c r="C99" s="48">
        <v>801</v>
      </c>
      <c r="D99" s="48">
        <v>670</v>
      </c>
      <c r="E99" s="50">
        <v>1467</v>
      </c>
      <c r="F99" s="50">
        <v>1272</v>
      </c>
      <c r="G99" s="50">
        <v>2387</v>
      </c>
      <c r="H99" s="50">
        <v>3668</v>
      </c>
      <c r="I99" s="50">
        <v>6042</v>
      </c>
      <c r="J99" s="50">
        <v>4527</v>
      </c>
      <c r="K99" s="48">
        <v>993</v>
      </c>
      <c r="L99" s="48">
        <v>307</v>
      </c>
      <c r="M99" s="48">
        <v>404</v>
      </c>
      <c r="N99" s="50">
        <v>23120</v>
      </c>
      <c r="O99" s="53" t="s">
        <v>263</v>
      </c>
      <c r="P99" s="47"/>
    </row>
    <row r="100" spans="1:16" ht="13.95" customHeight="1" x14ac:dyDescent="0.25">
      <c r="A100" s="56" t="s">
        <v>181</v>
      </c>
      <c r="B100" s="59">
        <v>80</v>
      </c>
      <c r="C100" s="59">
        <v>140</v>
      </c>
      <c r="D100" s="59">
        <v>140</v>
      </c>
      <c r="E100" s="59">
        <v>685</v>
      </c>
      <c r="F100" s="57">
        <v>1915</v>
      </c>
      <c r="G100" s="57">
        <v>2120</v>
      </c>
      <c r="H100" s="57">
        <v>4100</v>
      </c>
      <c r="I100" s="57">
        <v>6303</v>
      </c>
      <c r="J100" s="57">
        <v>2702</v>
      </c>
      <c r="K100" s="57">
        <v>1405</v>
      </c>
      <c r="L100" s="59">
        <v>255</v>
      </c>
      <c r="M100" s="59">
        <v>165</v>
      </c>
      <c r="N100" s="50">
        <v>20010</v>
      </c>
      <c r="O100" s="58" t="s">
        <v>194</v>
      </c>
      <c r="P100" s="47"/>
    </row>
    <row r="101" spans="1:16" ht="13.95" customHeight="1" x14ac:dyDescent="0.25">
      <c r="A101" s="54" t="s">
        <v>256</v>
      </c>
      <c r="B101" s="48">
        <v>10</v>
      </c>
      <c r="C101" s="48">
        <v>70</v>
      </c>
      <c r="D101" s="48">
        <v>60</v>
      </c>
      <c r="E101" s="48">
        <v>45</v>
      </c>
      <c r="F101" s="48">
        <v>115</v>
      </c>
      <c r="G101" s="48">
        <v>220</v>
      </c>
      <c r="H101" s="48">
        <v>500</v>
      </c>
      <c r="I101" s="48">
        <v>503</v>
      </c>
      <c r="J101" s="48">
        <v>402</v>
      </c>
      <c r="K101" s="48">
        <v>105</v>
      </c>
      <c r="L101" s="48">
        <v>25</v>
      </c>
      <c r="M101" s="48">
        <v>25</v>
      </c>
      <c r="N101" s="50">
        <v>2080</v>
      </c>
      <c r="O101" s="53" t="s">
        <v>196</v>
      </c>
      <c r="P101" s="47"/>
    </row>
    <row r="102" spans="1:16" ht="13.95" customHeight="1" x14ac:dyDescent="0.25">
      <c r="A102" s="54" t="s">
        <v>257</v>
      </c>
      <c r="B102" s="48">
        <v>70</v>
      </c>
      <c r="C102" s="48">
        <v>70</v>
      </c>
      <c r="D102" s="48">
        <v>80</v>
      </c>
      <c r="E102" s="48">
        <v>640</v>
      </c>
      <c r="F102" s="50">
        <v>1800</v>
      </c>
      <c r="G102" s="50">
        <v>1900</v>
      </c>
      <c r="H102" s="50">
        <v>3600</v>
      </c>
      <c r="I102" s="50">
        <v>5800</v>
      </c>
      <c r="J102" s="50">
        <v>2300</v>
      </c>
      <c r="K102" s="50">
        <v>1300</v>
      </c>
      <c r="L102" s="48">
        <v>230</v>
      </c>
      <c r="M102" s="48">
        <v>140</v>
      </c>
      <c r="N102" s="50">
        <v>17930</v>
      </c>
      <c r="O102" s="53" t="s">
        <v>195</v>
      </c>
      <c r="P102" s="47"/>
    </row>
    <row r="103" spans="1:16" ht="13.95" customHeight="1" x14ac:dyDescent="0.25">
      <c r="A103" s="56" t="s">
        <v>184</v>
      </c>
      <c r="B103" s="59">
        <v>0</v>
      </c>
      <c r="C103" s="59">
        <v>0</v>
      </c>
      <c r="D103" s="59">
        <v>0</v>
      </c>
      <c r="E103" s="59">
        <v>692</v>
      </c>
      <c r="F103" s="57">
        <v>5662</v>
      </c>
      <c r="G103" s="57">
        <v>8105</v>
      </c>
      <c r="H103" s="57">
        <v>11157</v>
      </c>
      <c r="I103" s="57">
        <v>16148</v>
      </c>
      <c r="J103" s="57">
        <v>11132</v>
      </c>
      <c r="K103" s="57">
        <v>3397</v>
      </c>
      <c r="L103" s="59">
        <v>163</v>
      </c>
      <c r="M103" s="59">
        <v>160</v>
      </c>
      <c r="N103" s="50">
        <v>56616</v>
      </c>
      <c r="O103" s="58" t="s">
        <v>197</v>
      </c>
      <c r="P103" s="47"/>
    </row>
    <row r="104" spans="1:16" ht="13.95" customHeight="1" x14ac:dyDescent="0.25">
      <c r="A104" s="54" t="s">
        <v>258</v>
      </c>
      <c r="B104" s="48">
        <v>0</v>
      </c>
      <c r="C104" s="48">
        <v>0</v>
      </c>
      <c r="D104" s="48">
        <v>0</v>
      </c>
      <c r="E104" s="48">
        <v>441</v>
      </c>
      <c r="F104" s="50">
        <v>2700</v>
      </c>
      <c r="G104" s="50">
        <v>4631</v>
      </c>
      <c r="H104" s="50">
        <v>6808</v>
      </c>
      <c r="I104" s="50">
        <v>9929</v>
      </c>
      <c r="J104" s="50">
        <v>6035</v>
      </c>
      <c r="K104" s="50">
        <v>1848</v>
      </c>
      <c r="L104" s="48">
        <v>70</v>
      </c>
      <c r="M104" s="48">
        <v>18</v>
      </c>
      <c r="N104" s="50">
        <v>32480</v>
      </c>
      <c r="O104" s="53" t="s">
        <v>199</v>
      </c>
      <c r="P104" s="47"/>
    </row>
    <row r="105" spans="1:16" ht="13.95" customHeight="1" x14ac:dyDescent="0.25">
      <c r="A105" s="54" t="s">
        <v>259</v>
      </c>
      <c r="B105" s="48">
        <v>0</v>
      </c>
      <c r="C105" s="48">
        <v>0</v>
      </c>
      <c r="D105" s="48">
        <v>0</v>
      </c>
      <c r="E105" s="48">
        <v>251</v>
      </c>
      <c r="F105" s="50">
        <v>2962</v>
      </c>
      <c r="G105" s="50">
        <v>3474</v>
      </c>
      <c r="H105" s="50">
        <v>4349</v>
      </c>
      <c r="I105" s="50">
        <v>6219</v>
      </c>
      <c r="J105" s="50">
        <v>5097</v>
      </c>
      <c r="K105" s="50">
        <v>1549</v>
      </c>
      <c r="L105" s="48">
        <v>93</v>
      </c>
      <c r="M105" s="48">
        <v>142</v>
      </c>
      <c r="N105" s="50">
        <v>24136</v>
      </c>
      <c r="O105" s="53" t="s">
        <v>198</v>
      </c>
      <c r="P105" s="47"/>
    </row>
    <row r="106" spans="1:16" ht="13.95" customHeight="1" x14ac:dyDescent="0.25">
      <c r="A106" s="56" t="s">
        <v>187</v>
      </c>
      <c r="B106" s="57">
        <v>7700</v>
      </c>
      <c r="C106" s="57">
        <v>10600</v>
      </c>
      <c r="D106" s="57">
        <v>27850</v>
      </c>
      <c r="E106" s="57">
        <v>39000</v>
      </c>
      <c r="F106" s="57">
        <v>40300</v>
      </c>
      <c r="G106" s="57">
        <v>32400</v>
      </c>
      <c r="H106" s="57">
        <v>27800</v>
      </c>
      <c r="I106" s="57">
        <v>34000</v>
      </c>
      <c r="J106" s="57">
        <v>30100</v>
      </c>
      <c r="K106" s="57">
        <v>23450</v>
      </c>
      <c r="L106" s="57">
        <v>6450</v>
      </c>
      <c r="M106" s="57">
        <v>2900</v>
      </c>
      <c r="N106" s="50">
        <v>282550</v>
      </c>
      <c r="O106" s="58" t="s">
        <v>200</v>
      </c>
      <c r="P106" s="47"/>
    </row>
    <row r="107" spans="1:16" ht="13.95" customHeight="1" x14ac:dyDescent="0.25">
      <c r="A107" s="49" t="s">
        <v>260</v>
      </c>
      <c r="B107" s="50">
        <v>7700</v>
      </c>
      <c r="C107" s="50">
        <v>10600</v>
      </c>
      <c r="D107" s="50">
        <v>27850</v>
      </c>
      <c r="E107" s="50">
        <v>39000</v>
      </c>
      <c r="F107" s="50">
        <v>40300</v>
      </c>
      <c r="G107" s="50">
        <v>32400</v>
      </c>
      <c r="H107" s="50">
        <v>27800</v>
      </c>
      <c r="I107" s="50">
        <v>34000</v>
      </c>
      <c r="J107" s="50">
        <v>30100</v>
      </c>
      <c r="K107" s="50">
        <v>23450</v>
      </c>
      <c r="L107" s="50">
        <v>6450</v>
      </c>
      <c r="M107" s="50">
        <v>2900</v>
      </c>
      <c r="N107" s="57">
        <v>282550</v>
      </c>
      <c r="O107" s="53" t="s">
        <v>201</v>
      </c>
      <c r="P107" s="47"/>
    </row>
    <row r="108" spans="1:16" ht="13.95" customHeight="1" x14ac:dyDescent="0.25">
      <c r="A108" s="56" t="s">
        <v>189</v>
      </c>
      <c r="B108" s="59">
        <v>41</v>
      </c>
      <c r="C108" s="59">
        <v>42</v>
      </c>
      <c r="D108" s="59">
        <v>229</v>
      </c>
      <c r="E108" s="59">
        <v>396</v>
      </c>
      <c r="F108" s="57">
        <v>1955</v>
      </c>
      <c r="G108" s="57">
        <v>1644</v>
      </c>
      <c r="H108" s="57">
        <v>2086</v>
      </c>
      <c r="I108" s="57">
        <v>2553</v>
      </c>
      <c r="J108" s="57">
        <v>2586</v>
      </c>
      <c r="K108" s="57">
        <v>1330</v>
      </c>
      <c r="L108" s="59">
        <v>186</v>
      </c>
      <c r="M108" s="59">
        <v>62</v>
      </c>
      <c r="N108" s="50">
        <v>13110</v>
      </c>
      <c r="O108" s="58" t="s">
        <v>202</v>
      </c>
      <c r="P108" s="47"/>
    </row>
    <row r="109" spans="1:16" ht="13.95" customHeight="1" x14ac:dyDescent="0.25">
      <c r="A109" s="54" t="s">
        <v>190</v>
      </c>
      <c r="B109" s="48">
        <v>41</v>
      </c>
      <c r="C109" s="48">
        <v>42</v>
      </c>
      <c r="D109" s="48">
        <v>229</v>
      </c>
      <c r="E109" s="48">
        <v>396</v>
      </c>
      <c r="F109" s="50">
        <v>1955</v>
      </c>
      <c r="G109" s="50">
        <v>1644</v>
      </c>
      <c r="H109" s="50">
        <v>2086</v>
      </c>
      <c r="I109" s="50">
        <v>2553</v>
      </c>
      <c r="J109" s="50">
        <v>2586</v>
      </c>
      <c r="K109" s="50">
        <v>1330</v>
      </c>
      <c r="L109" s="48">
        <v>186</v>
      </c>
      <c r="M109" s="48">
        <v>62</v>
      </c>
      <c r="N109" s="50">
        <v>13110</v>
      </c>
      <c r="O109" s="53" t="s">
        <v>203</v>
      </c>
      <c r="P109" s="47"/>
    </row>
    <row r="111" spans="1:16" ht="13.95" customHeight="1" x14ac:dyDescent="0.25">
      <c r="A111" s="62"/>
      <c r="B111" s="57"/>
      <c r="C111" s="57"/>
      <c r="D111" s="57"/>
      <c r="E111" s="57"/>
      <c r="F111" s="57"/>
      <c r="G111" s="57"/>
      <c r="H111" s="57"/>
      <c r="I111" s="57"/>
      <c r="J111" s="57"/>
      <c r="K111" s="57"/>
      <c r="L111" s="57"/>
      <c r="M111" s="57"/>
      <c r="N111" s="57"/>
      <c r="O111" s="62"/>
      <c r="P111" s="47"/>
    </row>
    <row r="112" spans="1:16" ht="13.95" customHeight="1" x14ac:dyDescent="0.25">
      <c r="A112" s="62"/>
      <c r="B112" s="57"/>
      <c r="C112" s="57"/>
      <c r="D112" s="57"/>
      <c r="E112" s="57"/>
      <c r="F112" s="57"/>
      <c r="G112" s="57"/>
      <c r="H112" s="57"/>
      <c r="I112" s="57"/>
      <c r="J112" s="57"/>
      <c r="K112" s="57"/>
      <c r="L112" s="57"/>
      <c r="M112" s="57"/>
      <c r="N112" s="57"/>
      <c r="O112" s="62"/>
      <c r="P112" s="47"/>
    </row>
    <row r="113" spans="1:18" ht="13.95" customHeight="1" x14ac:dyDescent="0.25">
      <c r="A113" s="56" t="s">
        <v>261</v>
      </c>
      <c r="B113" s="63"/>
      <c r="C113" s="63"/>
      <c r="D113" s="63"/>
      <c r="E113" s="63"/>
      <c r="F113" s="63"/>
      <c r="G113" s="63"/>
      <c r="H113" s="63"/>
      <c r="I113" s="63"/>
      <c r="J113" s="63"/>
      <c r="K113" s="63"/>
      <c r="L113" s="63"/>
      <c r="M113" s="63"/>
      <c r="N113" s="63"/>
      <c r="O113" s="58" t="s">
        <v>264</v>
      </c>
      <c r="P113" s="47"/>
    </row>
    <row r="114" spans="1:18" ht="13.95" customHeight="1" x14ac:dyDescent="0.25">
      <c r="A114" s="54" t="s">
        <v>271</v>
      </c>
      <c r="B114" s="50">
        <v>49341</v>
      </c>
      <c r="C114" s="50">
        <v>58107</v>
      </c>
      <c r="D114" s="50">
        <v>149413</v>
      </c>
      <c r="E114" s="50">
        <v>174667</v>
      </c>
      <c r="F114" s="50">
        <v>154846</v>
      </c>
      <c r="G114" s="50">
        <v>103070</v>
      </c>
      <c r="H114" s="50">
        <v>84146</v>
      </c>
      <c r="I114" s="50">
        <v>97481</v>
      </c>
      <c r="J114" s="50">
        <v>66925</v>
      </c>
      <c r="K114" s="50">
        <v>35549</v>
      </c>
      <c r="L114" s="50">
        <v>9418</v>
      </c>
      <c r="M114" s="50">
        <v>6421</v>
      </c>
      <c r="N114" s="57">
        <v>989384</v>
      </c>
      <c r="O114" s="64" t="s">
        <v>354</v>
      </c>
      <c r="P114" s="47"/>
    </row>
    <row r="115" spans="1:18" ht="13.95" customHeight="1" x14ac:dyDescent="0.25">
      <c r="A115" s="54" t="s">
        <v>355</v>
      </c>
      <c r="B115" s="50">
        <v>12157</v>
      </c>
      <c r="C115" s="50">
        <v>14296</v>
      </c>
      <c r="D115" s="50">
        <v>29483</v>
      </c>
      <c r="E115" s="50">
        <v>73350</v>
      </c>
      <c r="F115" s="50">
        <v>117745</v>
      </c>
      <c r="G115" s="50">
        <v>100543</v>
      </c>
      <c r="H115" s="50">
        <v>93258</v>
      </c>
      <c r="I115" s="50">
        <v>138944</v>
      </c>
      <c r="J115" s="50">
        <v>121082</v>
      </c>
      <c r="K115" s="50">
        <v>99273</v>
      </c>
      <c r="L115" s="50">
        <v>34860</v>
      </c>
      <c r="M115" s="50">
        <v>16859</v>
      </c>
      <c r="N115" s="57">
        <v>851850</v>
      </c>
      <c r="O115" s="58" t="s">
        <v>297</v>
      </c>
      <c r="P115" s="47"/>
    </row>
    <row r="116" spans="1:18" ht="13.95" customHeight="1" x14ac:dyDescent="0.25">
      <c r="A116" s="61"/>
      <c r="B116" s="65"/>
      <c r="C116" s="65"/>
      <c r="D116" s="65"/>
      <c r="E116" s="65"/>
      <c r="F116" s="65"/>
      <c r="G116" s="65"/>
      <c r="H116" s="65"/>
      <c r="I116" s="65"/>
      <c r="J116" s="65"/>
      <c r="K116" s="65"/>
      <c r="L116" s="65"/>
      <c r="M116" s="65"/>
      <c r="N116" s="65"/>
      <c r="O116" s="61"/>
      <c r="P116" s="47"/>
    </row>
    <row r="117" spans="1:18" ht="13.95" customHeight="1" x14ac:dyDescent="0.25">
      <c r="A117" s="67"/>
      <c r="B117" s="47"/>
      <c r="O117" s="67"/>
      <c r="P117" s="47"/>
    </row>
    <row r="118" spans="1:18" ht="13.95" customHeight="1" x14ac:dyDescent="0.25">
      <c r="A118" s="67"/>
      <c r="B118" s="47"/>
      <c r="O118" s="67"/>
      <c r="P118" s="47"/>
    </row>
    <row r="119" spans="1:18" ht="13.95" customHeight="1" x14ac:dyDescent="0.3">
      <c r="A119" s="470" t="s">
        <v>205</v>
      </c>
      <c r="B119" s="471"/>
      <c r="C119" s="471"/>
      <c r="D119" s="472"/>
      <c r="O119" s="455" t="s">
        <v>356</v>
      </c>
      <c r="P119" s="456"/>
      <c r="Q119" s="456"/>
      <c r="R119" s="456"/>
    </row>
    <row r="120" spans="1:18" ht="13.95" customHeight="1" x14ac:dyDescent="0.35">
      <c r="A120" s="47"/>
      <c r="B120" s="47"/>
      <c r="O120" s="464"/>
      <c r="P120" s="456"/>
      <c r="Q120" s="456"/>
      <c r="R120" s="456"/>
    </row>
    <row r="121" spans="1:18" x14ac:dyDescent="0.25">
      <c r="A121" s="67"/>
      <c r="B121" s="47"/>
      <c r="O121" s="67"/>
      <c r="P121" s="47"/>
    </row>
    <row r="122" spans="1:18" x14ac:dyDescent="0.25">
      <c r="A122" s="67"/>
      <c r="B122" s="47"/>
      <c r="O122" s="67"/>
      <c r="P122" s="47"/>
    </row>
    <row r="123" spans="1:18" x14ac:dyDescent="0.25">
      <c r="A123" s="67"/>
      <c r="B123" s="47"/>
      <c r="O123" s="67"/>
      <c r="P123" s="47"/>
    </row>
    <row r="124" spans="1:18" x14ac:dyDescent="0.25">
      <c r="A124" s="67"/>
      <c r="B124" s="47"/>
      <c r="O124" s="67"/>
      <c r="P124" s="47"/>
    </row>
    <row r="125" spans="1:18" x14ac:dyDescent="0.25">
      <c r="A125" s="67"/>
      <c r="B125" s="47"/>
      <c r="O125" s="67"/>
      <c r="P125" s="47"/>
    </row>
  </sheetData>
  <mergeCells count="5">
    <mergeCell ref="O120:R120"/>
    <mergeCell ref="A1:P1"/>
    <mergeCell ref="A2:P2"/>
    <mergeCell ref="A119:D119"/>
    <mergeCell ref="O119:R119"/>
  </mergeCells>
  <phoneticPr fontId="0"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133"/>
  <sheetViews>
    <sheetView topLeftCell="A88" workbookViewId="0">
      <selection activeCell="O119" sqref="O119"/>
    </sheetView>
  </sheetViews>
  <sheetFormatPr defaultColWidth="8.77734375" defaultRowHeight="11.4" x14ac:dyDescent="0.25"/>
  <cols>
    <col min="1" max="1" width="34.77734375" style="68" customWidth="1"/>
    <col min="2" max="2" width="7.77734375" style="41" bestFit="1" customWidth="1"/>
    <col min="3" max="4" width="8.21875" style="22" bestFit="1" customWidth="1"/>
    <col min="5" max="5" width="8.77734375" style="22" bestFit="1" customWidth="1"/>
    <col min="6" max="6" width="8.109375" style="22" bestFit="1" customWidth="1"/>
    <col min="7" max="7" width="9.21875" style="22" bestFit="1" customWidth="1"/>
    <col min="8" max="8" width="9.109375" style="22" bestFit="1" customWidth="1"/>
    <col min="9" max="9" width="8.77734375" style="22" bestFit="1" customWidth="1"/>
    <col min="10" max="10" width="9.77734375" style="22" bestFit="1" customWidth="1"/>
    <col min="11" max="11" width="9.21875" style="22" bestFit="1" customWidth="1"/>
    <col min="12" max="12" width="10.21875" style="22" customWidth="1"/>
    <col min="13" max="13" width="9.21875" style="22" customWidth="1"/>
    <col min="14" max="14" width="11" style="22" bestFit="1" customWidth="1"/>
    <col min="15" max="15" width="40.77734375" style="41" bestFit="1" customWidth="1"/>
    <col min="16" max="16" width="32.21875" style="41" customWidth="1"/>
    <col min="17" max="16384" width="8.77734375" style="22"/>
  </cols>
  <sheetData>
    <row r="1" spans="1:16" ht="13.95" customHeight="1" x14ac:dyDescent="0.25">
      <c r="A1" s="473" t="s">
        <v>623</v>
      </c>
      <c r="B1" s="474"/>
      <c r="C1" s="474"/>
      <c r="D1" s="474"/>
      <c r="E1" s="474"/>
      <c r="F1" s="474"/>
      <c r="G1" s="474"/>
      <c r="H1" s="474"/>
      <c r="I1" s="474"/>
      <c r="J1" s="474"/>
      <c r="K1" s="474"/>
      <c r="L1" s="474"/>
      <c r="M1" s="474"/>
      <c r="N1" s="474"/>
      <c r="O1" s="474"/>
      <c r="P1" s="474"/>
    </row>
    <row r="2" spans="1:16" ht="13.95" customHeight="1" x14ac:dyDescent="0.25">
      <c r="A2" s="473" t="s">
        <v>357</v>
      </c>
      <c r="B2" s="474"/>
      <c r="C2" s="474"/>
      <c r="D2" s="474"/>
      <c r="E2" s="474"/>
      <c r="F2" s="474"/>
      <c r="G2" s="474"/>
      <c r="H2" s="474"/>
      <c r="I2" s="474"/>
      <c r="J2" s="474"/>
      <c r="K2" s="474"/>
      <c r="L2" s="474"/>
      <c r="M2" s="474"/>
      <c r="N2" s="474"/>
      <c r="O2" s="474"/>
      <c r="P2" s="474"/>
    </row>
    <row r="3" spans="1:16" ht="13.95" customHeight="1" x14ac:dyDescent="0.25">
      <c r="A3" s="190"/>
      <c r="B3" s="191"/>
      <c r="C3" s="191"/>
      <c r="D3" s="191"/>
      <c r="E3" s="191"/>
      <c r="F3" s="191"/>
      <c r="G3" s="191"/>
      <c r="H3" s="191"/>
      <c r="I3" s="191"/>
      <c r="J3" s="191"/>
      <c r="K3" s="191"/>
      <c r="L3" s="191"/>
      <c r="M3" s="191"/>
      <c r="N3" s="191"/>
      <c r="O3" s="190"/>
      <c r="P3" s="22"/>
    </row>
    <row r="4" spans="1:16" s="193" customFormat="1" ht="13.95" customHeight="1" thickBot="1" x14ac:dyDescent="0.3">
      <c r="A4" s="192" t="s">
        <v>358</v>
      </c>
      <c r="B4" s="192" t="s">
        <v>359</v>
      </c>
      <c r="C4" s="192" t="s">
        <v>360</v>
      </c>
      <c r="D4" s="192" t="s">
        <v>361</v>
      </c>
      <c r="E4" s="192" t="s">
        <v>362</v>
      </c>
      <c r="F4" s="192" t="s">
        <v>363</v>
      </c>
      <c r="G4" s="192" t="s">
        <v>364</v>
      </c>
      <c r="H4" s="192" t="s">
        <v>365</v>
      </c>
      <c r="I4" s="192" t="s">
        <v>366</v>
      </c>
      <c r="J4" s="192" t="s">
        <v>367</v>
      </c>
      <c r="K4" s="192" t="s">
        <v>368</v>
      </c>
      <c r="L4" s="192" t="s">
        <v>369</v>
      </c>
      <c r="M4" s="192" t="s">
        <v>370</v>
      </c>
      <c r="N4" s="192" t="s">
        <v>371</v>
      </c>
      <c r="O4" s="192" t="s">
        <v>53</v>
      </c>
    </row>
    <row r="5" spans="1:16" ht="13.95" customHeight="1" x14ac:dyDescent="0.25">
      <c r="A5" s="148" t="s">
        <v>191</v>
      </c>
      <c r="B5" s="36">
        <v>85279</v>
      </c>
      <c r="C5" s="36">
        <v>78054</v>
      </c>
      <c r="D5" s="36">
        <v>173131</v>
      </c>
      <c r="E5" s="36">
        <v>355460</v>
      </c>
      <c r="F5" s="36">
        <v>761516</v>
      </c>
      <c r="G5" s="36">
        <v>766402</v>
      </c>
      <c r="H5" s="36">
        <v>958436</v>
      </c>
      <c r="I5" s="36">
        <v>1051982</v>
      </c>
      <c r="J5" s="36">
        <v>1050359</v>
      </c>
      <c r="K5" s="36">
        <v>719536</v>
      </c>
      <c r="L5" s="36">
        <v>156372</v>
      </c>
      <c r="M5" s="36">
        <v>60775</v>
      </c>
      <c r="N5" s="36">
        <v>6217302</v>
      </c>
      <c r="O5" s="148" t="s">
        <v>204</v>
      </c>
      <c r="P5" s="22"/>
    </row>
    <row r="6" spans="1:16" s="17" customFormat="1" ht="13.95" customHeight="1" x14ac:dyDescent="0.25">
      <c r="A6" s="33"/>
      <c r="B6" s="33"/>
      <c r="C6" s="33"/>
      <c r="D6" s="33"/>
      <c r="E6" s="33"/>
      <c r="F6" s="33"/>
      <c r="G6" s="33"/>
      <c r="H6" s="33"/>
      <c r="I6" s="33"/>
      <c r="J6" s="33"/>
      <c r="K6" s="33"/>
      <c r="L6" s="33"/>
      <c r="M6" s="33"/>
      <c r="N6" s="33"/>
      <c r="O6" s="33"/>
    </row>
    <row r="7" spans="1:16" ht="13.95" customHeight="1" x14ac:dyDescent="0.25">
      <c r="A7" s="25" t="s">
        <v>1</v>
      </c>
      <c r="B7" s="27">
        <v>11593</v>
      </c>
      <c r="C7" s="27">
        <v>10333</v>
      </c>
      <c r="D7" s="27">
        <v>28515</v>
      </c>
      <c r="E7" s="27">
        <v>53948</v>
      </c>
      <c r="F7" s="27">
        <v>95211</v>
      </c>
      <c r="G7" s="27">
        <v>78193</v>
      </c>
      <c r="H7" s="27">
        <v>92799</v>
      </c>
      <c r="I7" s="27">
        <v>111285</v>
      </c>
      <c r="J7" s="27">
        <v>109847</v>
      </c>
      <c r="K7" s="27">
        <v>84477</v>
      </c>
      <c r="L7" s="27">
        <v>19084</v>
      </c>
      <c r="M7" s="27">
        <v>9385</v>
      </c>
      <c r="N7" s="26">
        <v>704670</v>
      </c>
      <c r="O7" s="28" t="s">
        <v>372</v>
      </c>
      <c r="P7" s="22"/>
    </row>
    <row r="8" spans="1:16" ht="13.95" customHeight="1" x14ac:dyDescent="0.25">
      <c r="A8" s="25" t="s">
        <v>212</v>
      </c>
      <c r="B8" s="21">
        <v>4450</v>
      </c>
      <c r="C8" s="21">
        <v>3370</v>
      </c>
      <c r="D8" s="21">
        <v>10700</v>
      </c>
      <c r="E8" s="21">
        <v>21700</v>
      </c>
      <c r="F8" s="21">
        <v>42500</v>
      </c>
      <c r="G8" s="21">
        <v>33100</v>
      </c>
      <c r="H8" s="21">
        <v>37000</v>
      </c>
      <c r="I8" s="21">
        <v>44300</v>
      </c>
      <c r="J8" s="21">
        <v>48200</v>
      </c>
      <c r="K8" s="21">
        <v>34300</v>
      </c>
      <c r="L8" s="21">
        <v>6750</v>
      </c>
      <c r="M8" s="21">
        <v>3550</v>
      </c>
      <c r="N8" s="20">
        <v>289920</v>
      </c>
      <c r="O8" s="28" t="s">
        <v>55</v>
      </c>
      <c r="P8" s="22"/>
    </row>
    <row r="9" spans="1:16" ht="13.95" customHeight="1" x14ac:dyDescent="0.25">
      <c r="A9" s="28" t="s">
        <v>266</v>
      </c>
      <c r="B9" s="23">
        <v>108</v>
      </c>
      <c r="C9" s="23">
        <v>108</v>
      </c>
      <c r="D9" s="23">
        <v>162</v>
      </c>
      <c r="E9" s="23">
        <v>105</v>
      </c>
      <c r="F9" s="23">
        <v>363</v>
      </c>
      <c r="G9" s="23">
        <v>215</v>
      </c>
      <c r="H9" s="23">
        <v>382</v>
      </c>
      <c r="I9" s="23">
        <v>305</v>
      </c>
      <c r="J9" s="23">
        <v>343</v>
      </c>
      <c r="K9" s="23">
        <v>339</v>
      </c>
      <c r="L9" s="23">
        <v>182</v>
      </c>
      <c r="M9" s="23">
        <v>89</v>
      </c>
      <c r="N9" s="21">
        <v>2701</v>
      </c>
      <c r="O9" s="28" t="s">
        <v>56</v>
      </c>
      <c r="P9" s="22"/>
    </row>
    <row r="10" spans="1:16" ht="13.95" customHeight="1" x14ac:dyDescent="0.25">
      <c r="A10" s="25" t="s">
        <v>214</v>
      </c>
      <c r="B10" s="21">
        <v>5135</v>
      </c>
      <c r="C10" s="21">
        <v>4155</v>
      </c>
      <c r="D10" s="21">
        <v>13453</v>
      </c>
      <c r="E10" s="21">
        <v>22943</v>
      </c>
      <c r="F10" s="21">
        <v>40248</v>
      </c>
      <c r="G10" s="21">
        <v>31278</v>
      </c>
      <c r="H10" s="21">
        <v>38717</v>
      </c>
      <c r="I10" s="21">
        <v>43080</v>
      </c>
      <c r="J10" s="21">
        <v>47104</v>
      </c>
      <c r="K10" s="21">
        <v>32938</v>
      </c>
      <c r="L10" s="21">
        <v>7252</v>
      </c>
      <c r="M10" s="21">
        <v>3146</v>
      </c>
      <c r="N10" s="20">
        <v>289449</v>
      </c>
      <c r="O10" s="28" t="s">
        <v>275</v>
      </c>
      <c r="P10" s="22"/>
    </row>
    <row r="11" spans="1:16" ht="13.95" customHeight="1" x14ac:dyDescent="0.25">
      <c r="A11" s="28" t="s">
        <v>5</v>
      </c>
      <c r="B11" s="23">
        <v>100</v>
      </c>
      <c r="C11" s="23">
        <v>100</v>
      </c>
      <c r="D11" s="23">
        <v>600</v>
      </c>
      <c r="E11" s="23">
        <v>600</v>
      </c>
      <c r="F11" s="21">
        <v>2100</v>
      </c>
      <c r="G11" s="21">
        <v>1100</v>
      </c>
      <c r="H11" s="21">
        <v>1700</v>
      </c>
      <c r="I11" s="21">
        <v>2200</v>
      </c>
      <c r="J11" s="21">
        <v>2000</v>
      </c>
      <c r="K11" s="21">
        <v>1700</v>
      </c>
      <c r="L11" s="23">
        <v>300</v>
      </c>
      <c r="M11" s="23">
        <v>0</v>
      </c>
      <c r="N11" s="21">
        <v>12500</v>
      </c>
      <c r="O11" s="28" t="s">
        <v>58</v>
      </c>
      <c r="P11" s="22"/>
    </row>
    <row r="12" spans="1:16" ht="13.95" customHeight="1" x14ac:dyDescent="0.25">
      <c r="A12" s="28" t="s">
        <v>6</v>
      </c>
      <c r="B12" s="21">
        <v>1800</v>
      </c>
      <c r="C12" s="21">
        <v>2600</v>
      </c>
      <c r="D12" s="21">
        <v>3600</v>
      </c>
      <c r="E12" s="21">
        <v>8600</v>
      </c>
      <c r="F12" s="21">
        <v>10000</v>
      </c>
      <c r="G12" s="21">
        <v>12500</v>
      </c>
      <c r="H12" s="21">
        <v>15000</v>
      </c>
      <c r="I12" s="21">
        <v>21400</v>
      </c>
      <c r="J12" s="21">
        <v>12200</v>
      </c>
      <c r="K12" s="21">
        <v>15200</v>
      </c>
      <c r="L12" s="21">
        <v>4600</v>
      </c>
      <c r="M12" s="21">
        <v>2600</v>
      </c>
      <c r="N12" s="21">
        <v>110100</v>
      </c>
      <c r="O12" s="28" t="s">
        <v>59</v>
      </c>
      <c r="P12" s="22"/>
    </row>
    <row r="13" spans="1:16" ht="13.95" customHeight="1" x14ac:dyDescent="0.25">
      <c r="A13" s="25" t="s">
        <v>8</v>
      </c>
      <c r="B13" s="20">
        <v>45088</v>
      </c>
      <c r="C13" s="20">
        <v>47336</v>
      </c>
      <c r="D13" s="20">
        <v>86426</v>
      </c>
      <c r="E13" s="20">
        <v>129874</v>
      </c>
      <c r="F13" s="20">
        <v>216090</v>
      </c>
      <c r="G13" s="20">
        <v>217863</v>
      </c>
      <c r="H13" s="20">
        <v>266867</v>
      </c>
      <c r="I13" s="20">
        <v>278228</v>
      </c>
      <c r="J13" s="20">
        <v>278385</v>
      </c>
      <c r="K13" s="20">
        <v>232378</v>
      </c>
      <c r="L13" s="20">
        <v>82354</v>
      </c>
      <c r="M13" s="20">
        <v>33538</v>
      </c>
      <c r="N13" s="21">
        <v>1914427</v>
      </c>
      <c r="O13" s="25" t="s">
        <v>61</v>
      </c>
      <c r="P13" s="22"/>
    </row>
    <row r="14" spans="1:16" ht="13.95" customHeight="1" x14ac:dyDescent="0.25">
      <c r="A14" s="25" t="s">
        <v>215</v>
      </c>
      <c r="B14" s="21">
        <v>21825</v>
      </c>
      <c r="C14" s="21">
        <v>21892</v>
      </c>
      <c r="D14" s="21">
        <v>42803</v>
      </c>
      <c r="E14" s="21">
        <v>71578</v>
      </c>
      <c r="F14" s="21">
        <v>126210</v>
      </c>
      <c r="G14" s="21">
        <v>123571</v>
      </c>
      <c r="H14" s="21">
        <v>151734</v>
      </c>
      <c r="I14" s="21">
        <v>151366</v>
      </c>
      <c r="J14" s="21">
        <v>165489</v>
      </c>
      <c r="K14" s="21">
        <v>133348</v>
      </c>
      <c r="L14" s="21">
        <v>46909</v>
      </c>
      <c r="M14" s="21">
        <v>14335</v>
      </c>
      <c r="N14" s="20">
        <v>1071060</v>
      </c>
      <c r="O14" s="28" t="s">
        <v>62</v>
      </c>
      <c r="P14" s="22"/>
    </row>
    <row r="15" spans="1:16" ht="13.95" customHeight="1" x14ac:dyDescent="0.25">
      <c r="A15" s="28" t="s">
        <v>216</v>
      </c>
      <c r="B15" s="23">
        <v>20</v>
      </c>
      <c r="C15" s="23">
        <v>20</v>
      </c>
      <c r="D15" s="23">
        <v>29</v>
      </c>
      <c r="E15" s="23">
        <v>131</v>
      </c>
      <c r="F15" s="23">
        <v>269</v>
      </c>
      <c r="G15" s="23">
        <v>199</v>
      </c>
      <c r="H15" s="23">
        <v>150</v>
      </c>
      <c r="I15" s="23">
        <v>199</v>
      </c>
      <c r="J15" s="23">
        <v>146</v>
      </c>
      <c r="K15" s="23">
        <v>231</v>
      </c>
      <c r="L15" s="23">
        <v>88</v>
      </c>
      <c r="M15" s="23">
        <v>72</v>
      </c>
      <c r="N15" s="21">
        <v>1554</v>
      </c>
      <c r="O15" s="28" t="s">
        <v>71</v>
      </c>
      <c r="P15" s="22"/>
    </row>
    <row r="16" spans="1:16" ht="13.95" customHeight="1" x14ac:dyDescent="0.25">
      <c r="A16" s="28" t="s">
        <v>217</v>
      </c>
      <c r="B16" s="21">
        <v>2100</v>
      </c>
      <c r="C16" s="21">
        <v>2643</v>
      </c>
      <c r="D16" s="21">
        <v>4825</v>
      </c>
      <c r="E16" s="21">
        <v>5625</v>
      </c>
      <c r="F16" s="21">
        <v>8270</v>
      </c>
      <c r="G16" s="21">
        <v>7245</v>
      </c>
      <c r="H16" s="21">
        <v>8200</v>
      </c>
      <c r="I16" s="21">
        <v>9100</v>
      </c>
      <c r="J16" s="21">
        <v>8380</v>
      </c>
      <c r="K16" s="21">
        <v>8480</v>
      </c>
      <c r="L16" s="21">
        <v>2845</v>
      </c>
      <c r="M16" s="21">
        <v>4780</v>
      </c>
      <c r="N16" s="21">
        <v>72493</v>
      </c>
      <c r="O16" s="28" t="s">
        <v>64</v>
      </c>
      <c r="P16" s="22"/>
    </row>
    <row r="17" spans="1:16" ht="13.95" customHeight="1" x14ac:dyDescent="0.25">
      <c r="A17" s="28" t="s">
        <v>331</v>
      </c>
      <c r="B17" s="23">
        <v>300</v>
      </c>
      <c r="C17" s="23">
        <v>200</v>
      </c>
      <c r="D17" s="23">
        <v>340</v>
      </c>
      <c r="E17" s="23">
        <v>400</v>
      </c>
      <c r="F17" s="21">
        <v>1180</v>
      </c>
      <c r="G17" s="21">
        <v>1580</v>
      </c>
      <c r="H17" s="21">
        <v>1800</v>
      </c>
      <c r="I17" s="21">
        <v>2500</v>
      </c>
      <c r="J17" s="21">
        <v>2450</v>
      </c>
      <c r="K17" s="21">
        <v>2150</v>
      </c>
      <c r="L17" s="23">
        <v>450</v>
      </c>
      <c r="M17" s="23">
        <v>500</v>
      </c>
      <c r="N17" s="21">
        <v>13850</v>
      </c>
      <c r="O17" s="28" t="s">
        <v>348</v>
      </c>
      <c r="P17" s="22"/>
    </row>
    <row r="18" spans="1:16" ht="13.95" customHeight="1" x14ac:dyDescent="0.25">
      <c r="A18" s="28" t="s">
        <v>326</v>
      </c>
      <c r="B18" s="23">
        <v>362</v>
      </c>
      <c r="C18" s="23">
        <v>382</v>
      </c>
      <c r="D18" s="23">
        <v>235</v>
      </c>
      <c r="E18" s="23">
        <v>319</v>
      </c>
      <c r="F18" s="23">
        <v>519</v>
      </c>
      <c r="G18" s="23">
        <v>438</v>
      </c>
      <c r="H18" s="23">
        <v>500</v>
      </c>
      <c r="I18" s="23">
        <v>598</v>
      </c>
      <c r="J18" s="23">
        <v>604</v>
      </c>
      <c r="K18" s="23">
        <v>559</v>
      </c>
      <c r="L18" s="23">
        <v>170</v>
      </c>
      <c r="M18" s="23">
        <v>59</v>
      </c>
      <c r="N18" s="21">
        <v>4745</v>
      </c>
      <c r="O18" s="28" t="s">
        <v>72</v>
      </c>
      <c r="P18" s="22"/>
    </row>
    <row r="19" spans="1:16" ht="13.95" customHeight="1" x14ac:dyDescent="0.25">
      <c r="A19" s="28" t="s">
        <v>218</v>
      </c>
      <c r="B19" s="21">
        <v>1006</v>
      </c>
      <c r="C19" s="23">
        <v>950</v>
      </c>
      <c r="D19" s="21">
        <v>1816</v>
      </c>
      <c r="E19" s="21">
        <v>1771</v>
      </c>
      <c r="F19" s="21">
        <v>1822</v>
      </c>
      <c r="G19" s="21">
        <v>1029</v>
      </c>
      <c r="H19" s="23">
        <v>615</v>
      </c>
      <c r="I19" s="23">
        <v>743</v>
      </c>
      <c r="J19" s="21">
        <v>1264</v>
      </c>
      <c r="K19" s="21">
        <v>1488</v>
      </c>
      <c r="L19" s="21">
        <v>1051</v>
      </c>
      <c r="M19" s="23">
        <v>309</v>
      </c>
      <c r="N19" s="21">
        <v>13864</v>
      </c>
      <c r="O19" s="28" t="s">
        <v>68</v>
      </c>
      <c r="P19" s="22"/>
    </row>
    <row r="20" spans="1:16" ht="13.95" customHeight="1" x14ac:dyDescent="0.25">
      <c r="A20" s="28" t="s">
        <v>10</v>
      </c>
      <c r="B20" s="21">
        <v>6983</v>
      </c>
      <c r="C20" s="21">
        <v>8388</v>
      </c>
      <c r="D20" s="21">
        <v>14088</v>
      </c>
      <c r="E20" s="21">
        <v>19588</v>
      </c>
      <c r="F20" s="21">
        <v>28577</v>
      </c>
      <c r="G20" s="21">
        <v>40948</v>
      </c>
      <c r="H20" s="21">
        <v>58004</v>
      </c>
      <c r="I20" s="21">
        <v>63093</v>
      </c>
      <c r="J20" s="21">
        <v>48102</v>
      </c>
      <c r="K20" s="21">
        <v>38985</v>
      </c>
      <c r="L20" s="21">
        <v>16238</v>
      </c>
      <c r="M20" s="21">
        <v>4794</v>
      </c>
      <c r="N20" s="21">
        <v>347788</v>
      </c>
      <c r="O20" s="28" t="s">
        <v>63</v>
      </c>
      <c r="P20" s="22"/>
    </row>
    <row r="21" spans="1:16" ht="13.95" customHeight="1" x14ac:dyDescent="0.25">
      <c r="A21" s="28" t="s">
        <v>219</v>
      </c>
      <c r="B21" s="23">
        <v>240</v>
      </c>
      <c r="C21" s="23">
        <v>379</v>
      </c>
      <c r="D21" s="23">
        <v>553</v>
      </c>
      <c r="E21" s="23">
        <v>791</v>
      </c>
      <c r="F21" s="23">
        <v>979</v>
      </c>
      <c r="G21" s="23">
        <v>679</v>
      </c>
      <c r="H21" s="23">
        <v>788</v>
      </c>
      <c r="I21" s="21">
        <v>1061</v>
      </c>
      <c r="J21" s="21">
        <v>1166</v>
      </c>
      <c r="K21" s="21">
        <v>1050</v>
      </c>
      <c r="L21" s="23">
        <v>384</v>
      </c>
      <c r="M21" s="23">
        <v>312</v>
      </c>
      <c r="N21" s="21">
        <v>8382</v>
      </c>
      <c r="O21" s="28" t="s">
        <v>65</v>
      </c>
      <c r="P21" s="22"/>
    </row>
    <row r="22" spans="1:16" ht="13.95" customHeight="1" x14ac:dyDescent="0.25">
      <c r="A22" s="28" t="s">
        <v>267</v>
      </c>
      <c r="B22" s="23">
        <v>167</v>
      </c>
      <c r="C22" s="23">
        <v>89</v>
      </c>
      <c r="D22" s="23">
        <v>170</v>
      </c>
      <c r="E22" s="23">
        <v>260</v>
      </c>
      <c r="F22" s="23">
        <v>509</v>
      </c>
      <c r="G22" s="23">
        <v>325</v>
      </c>
      <c r="H22" s="23">
        <v>412</v>
      </c>
      <c r="I22" s="23">
        <v>433</v>
      </c>
      <c r="J22" s="23">
        <v>426</v>
      </c>
      <c r="K22" s="23">
        <v>634</v>
      </c>
      <c r="L22" s="23">
        <v>276</v>
      </c>
      <c r="M22" s="23">
        <v>138</v>
      </c>
      <c r="N22" s="21">
        <v>3839</v>
      </c>
      <c r="O22" s="28" t="s">
        <v>70</v>
      </c>
      <c r="P22" s="22"/>
    </row>
    <row r="23" spans="1:16" ht="13.95" customHeight="1" x14ac:dyDescent="0.25">
      <c r="A23" s="28" t="s">
        <v>20</v>
      </c>
      <c r="B23" s="23">
        <v>487</v>
      </c>
      <c r="C23" s="23">
        <v>478</v>
      </c>
      <c r="D23" s="21">
        <v>1503</v>
      </c>
      <c r="E23" s="21">
        <v>1391</v>
      </c>
      <c r="F23" s="21">
        <v>1210</v>
      </c>
      <c r="G23" s="21">
        <v>1055</v>
      </c>
      <c r="H23" s="21">
        <v>1091</v>
      </c>
      <c r="I23" s="21">
        <v>1143</v>
      </c>
      <c r="J23" s="23">
        <v>944</v>
      </c>
      <c r="K23" s="21">
        <v>1129</v>
      </c>
      <c r="L23" s="23">
        <v>487</v>
      </c>
      <c r="M23" s="23">
        <v>167</v>
      </c>
      <c r="N23" s="21">
        <v>11085</v>
      </c>
      <c r="O23" s="28" t="s">
        <v>73</v>
      </c>
      <c r="P23" s="22"/>
    </row>
    <row r="24" spans="1:16" ht="13.95" customHeight="1" x14ac:dyDescent="0.25">
      <c r="A24" s="28" t="s">
        <v>21</v>
      </c>
      <c r="B24" s="21">
        <v>2401</v>
      </c>
      <c r="C24" s="21">
        <v>3090</v>
      </c>
      <c r="D24" s="21">
        <v>4507</v>
      </c>
      <c r="E24" s="21">
        <v>5371</v>
      </c>
      <c r="F24" s="21">
        <v>8645</v>
      </c>
      <c r="G24" s="21">
        <v>6582</v>
      </c>
      <c r="H24" s="21">
        <v>6668</v>
      </c>
      <c r="I24" s="21">
        <v>7633</v>
      </c>
      <c r="J24" s="21">
        <v>6916</v>
      </c>
      <c r="K24" s="21">
        <v>7046</v>
      </c>
      <c r="L24" s="21">
        <v>2203</v>
      </c>
      <c r="M24" s="23">
        <v>917</v>
      </c>
      <c r="N24" s="21">
        <v>61979</v>
      </c>
      <c r="O24" s="28" t="s">
        <v>74</v>
      </c>
      <c r="P24" s="22"/>
    </row>
    <row r="25" spans="1:16" ht="13.95" customHeight="1" x14ac:dyDescent="0.25">
      <c r="A25" s="28" t="s">
        <v>13</v>
      </c>
      <c r="B25" s="21">
        <v>3181</v>
      </c>
      <c r="C25" s="21">
        <v>4054</v>
      </c>
      <c r="D25" s="21">
        <v>6817</v>
      </c>
      <c r="E25" s="21">
        <v>8858</v>
      </c>
      <c r="F25" s="21">
        <v>15333</v>
      </c>
      <c r="G25" s="21">
        <v>15411</v>
      </c>
      <c r="H25" s="21">
        <v>16510</v>
      </c>
      <c r="I25" s="21">
        <v>16610</v>
      </c>
      <c r="J25" s="21">
        <v>20590</v>
      </c>
      <c r="K25" s="21">
        <v>16090</v>
      </c>
      <c r="L25" s="21">
        <v>5456</v>
      </c>
      <c r="M25" s="21">
        <v>3953</v>
      </c>
      <c r="N25" s="21">
        <v>132863</v>
      </c>
      <c r="O25" s="28" t="s">
        <v>66</v>
      </c>
      <c r="P25" s="22"/>
    </row>
    <row r="26" spans="1:16" ht="13.95" customHeight="1" x14ac:dyDescent="0.25">
      <c r="A26" s="28" t="s">
        <v>220</v>
      </c>
      <c r="B26" s="23">
        <v>77</v>
      </c>
      <c r="C26" s="23">
        <v>71</v>
      </c>
      <c r="D26" s="23">
        <v>183</v>
      </c>
      <c r="E26" s="23">
        <v>222</v>
      </c>
      <c r="F26" s="23">
        <v>176</v>
      </c>
      <c r="G26" s="23">
        <v>336</v>
      </c>
      <c r="H26" s="23">
        <v>244</v>
      </c>
      <c r="I26" s="23">
        <v>364</v>
      </c>
      <c r="J26" s="23">
        <v>230</v>
      </c>
      <c r="K26" s="23">
        <v>254</v>
      </c>
      <c r="L26" s="23">
        <v>133</v>
      </c>
      <c r="M26" s="23">
        <v>14</v>
      </c>
      <c r="N26" s="21">
        <v>2304</v>
      </c>
      <c r="O26" s="28" t="s">
        <v>75</v>
      </c>
      <c r="P26" s="22"/>
    </row>
    <row r="27" spans="1:16" ht="13.95" customHeight="1" x14ac:dyDescent="0.25">
      <c r="A27" s="28" t="s">
        <v>14</v>
      </c>
      <c r="B27" s="21">
        <v>1100</v>
      </c>
      <c r="C27" s="21">
        <v>1000</v>
      </c>
      <c r="D27" s="23">
        <v>900</v>
      </c>
      <c r="E27" s="21">
        <v>1070</v>
      </c>
      <c r="F27" s="21">
        <v>1710</v>
      </c>
      <c r="G27" s="21">
        <v>1420</v>
      </c>
      <c r="H27" s="21">
        <v>1500</v>
      </c>
      <c r="I27" s="21">
        <v>1800</v>
      </c>
      <c r="J27" s="21">
        <v>2000</v>
      </c>
      <c r="K27" s="21">
        <v>1980</v>
      </c>
      <c r="L27" s="23">
        <v>570</v>
      </c>
      <c r="M27" s="23">
        <v>250</v>
      </c>
      <c r="N27" s="21">
        <v>15300</v>
      </c>
      <c r="O27" s="28" t="s">
        <v>67</v>
      </c>
      <c r="P27" s="22"/>
    </row>
    <row r="28" spans="1:16" ht="13.95" customHeight="1" x14ac:dyDescent="0.25">
      <c r="A28" s="25" t="s">
        <v>16</v>
      </c>
      <c r="B28" s="21">
        <v>4839</v>
      </c>
      <c r="C28" s="21">
        <v>3700</v>
      </c>
      <c r="D28" s="21">
        <v>7657</v>
      </c>
      <c r="E28" s="21">
        <v>12499</v>
      </c>
      <c r="F28" s="21">
        <v>20681</v>
      </c>
      <c r="G28" s="21">
        <v>17045</v>
      </c>
      <c r="H28" s="21">
        <v>18651</v>
      </c>
      <c r="I28" s="21">
        <v>21585</v>
      </c>
      <c r="J28" s="21">
        <v>19678</v>
      </c>
      <c r="K28" s="21">
        <v>18954</v>
      </c>
      <c r="L28" s="21">
        <v>5094</v>
      </c>
      <c r="M28" s="21">
        <v>2938</v>
      </c>
      <c r="N28" s="20">
        <v>153321</v>
      </c>
      <c r="O28" s="28" t="s">
        <v>69</v>
      </c>
      <c r="P28" s="22"/>
    </row>
    <row r="29" spans="1:16" ht="13.95" customHeight="1" x14ac:dyDescent="0.25">
      <c r="A29" s="25" t="s">
        <v>221</v>
      </c>
      <c r="B29" s="24">
        <v>60</v>
      </c>
      <c r="C29" s="24">
        <v>86</v>
      </c>
      <c r="D29" s="24">
        <v>351</v>
      </c>
      <c r="E29" s="24">
        <v>371</v>
      </c>
      <c r="F29" s="24">
        <v>317</v>
      </c>
      <c r="G29" s="24">
        <v>140</v>
      </c>
      <c r="H29" s="24">
        <v>82</v>
      </c>
      <c r="I29" s="24">
        <v>86</v>
      </c>
      <c r="J29" s="24">
        <v>90</v>
      </c>
      <c r="K29" s="24">
        <v>130</v>
      </c>
      <c r="L29" s="24">
        <v>221</v>
      </c>
      <c r="M29" s="24">
        <v>9</v>
      </c>
      <c r="N29" s="20">
        <v>1943</v>
      </c>
      <c r="O29" s="25" t="s">
        <v>227</v>
      </c>
      <c r="P29" s="22"/>
    </row>
    <row r="30" spans="1:16" ht="13.95" customHeight="1" x14ac:dyDescent="0.25">
      <c r="A30" s="28" t="s">
        <v>222</v>
      </c>
      <c r="B30" s="23">
        <v>60</v>
      </c>
      <c r="C30" s="23">
        <v>86</v>
      </c>
      <c r="D30" s="23">
        <v>351</v>
      </c>
      <c r="E30" s="23">
        <v>371</v>
      </c>
      <c r="F30" s="23">
        <v>317</v>
      </c>
      <c r="G30" s="23">
        <v>140</v>
      </c>
      <c r="H30" s="23">
        <v>82</v>
      </c>
      <c r="I30" s="23">
        <v>86</v>
      </c>
      <c r="J30" s="23">
        <v>90</v>
      </c>
      <c r="K30" s="23">
        <v>130</v>
      </c>
      <c r="L30" s="23">
        <v>221</v>
      </c>
      <c r="M30" s="23">
        <v>9</v>
      </c>
      <c r="N30" s="21">
        <v>1943</v>
      </c>
      <c r="O30" s="28" t="s">
        <v>228</v>
      </c>
      <c r="P30" s="22"/>
    </row>
    <row r="31" spans="1:16" ht="13.95" customHeight="1" x14ac:dyDescent="0.25">
      <c r="A31" s="25" t="s">
        <v>23</v>
      </c>
      <c r="B31" s="20">
        <v>2097</v>
      </c>
      <c r="C31" s="20">
        <v>2275</v>
      </c>
      <c r="D31" s="20">
        <v>5476</v>
      </c>
      <c r="E31" s="20">
        <v>25137</v>
      </c>
      <c r="F31" s="20">
        <v>111141</v>
      </c>
      <c r="G31" s="20">
        <v>131398</v>
      </c>
      <c r="H31" s="20">
        <v>173252</v>
      </c>
      <c r="I31" s="20">
        <v>188772</v>
      </c>
      <c r="J31" s="20">
        <v>192026</v>
      </c>
      <c r="K31" s="20">
        <v>112288</v>
      </c>
      <c r="L31" s="20">
        <v>12909</v>
      </c>
      <c r="M31" s="20">
        <v>2053</v>
      </c>
      <c r="N31" s="20">
        <v>958824</v>
      </c>
      <c r="O31" s="25" t="s">
        <v>76</v>
      </c>
      <c r="P31" s="22"/>
    </row>
    <row r="32" spans="1:16" ht="13.95" customHeight="1" x14ac:dyDescent="0.25">
      <c r="A32" s="28" t="s">
        <v>223</v>
      </c>
      <c r="B32" s="23">
        <v>91</v>
      </c>
      <c r="C32" s="23">
        <v>91</v>
      </c>
      <c r="D32" s="23">
        <v>120</v>
      </c>
      <c r="E32" s="21">
        <v>1446</v>
      </c>
      <c r="F32" s="21">
        <v>18250</v>
      </c>
      <c r="G32" s="21">
        <v>22100</v>
      </c>
      <c r="H32" s="21">
        <v>30600</v>
      </c>
      <c r="I32" s="21">
        <v>35900</v>
      </c>
      <c r="J32" s="21">
        <v>32200</v>
      </c>
      <c r="K32" s="21">
        <v>16050</v>
      </c>
      <c r="L32" s="23">
        <v>214</v>
      </c>
      <c r="M32" s="23">
        <v>45</v>
      </c>
      <c r="N32" s="21">
        <v>157107</v>
      </c>
      <c r="O32" s="28" t="s">
        <v>80</v>
      </c>
      <c r="P32" s="22"/>
    </row>
    <row r="33" spans="1:16" ht="13.95" customHeight="1" x14ac:dyDescent="0.25">
      <c r="A33" s="28" t="s">
        <v>24</v>
      </c>
      <c r="B33" s="23">
        <v>300</v>
      </c>
      <c r="C33" s="23">
        <v>300</v>
      </c>
      <c r="D33" s="23">
        <v>500</v>
      </c>
      <c r="E33" s="21">
        <v>4900</v>
      </c>
      <c r="F33" s="21">
        <v>13700</v>
      </c>
      <c r="G33" s="21">
        <v>13900</v>
      </c>
      <c r="H33" s="21">
        <v>16700</v>
      </c>
      <c r="I33" s="21">
        <v>18600</v>
      </c>
      <c r="J33" s="21">
        <v>23000</v>
      </c>
      <c r="K33" s="21">
        <v>14900</v>
      </c>
      <c r="L33" s="21">
        <v>2700</v>
      </c>
      <c r="M33" s="23">
        <v>300</v>
      </c>
      <c r="N33" s="21">
        <v>109800</v>
      </c>
      <c r="O33" s="28" t="s">
        <v>77</v>
      </c>
      <c r="P33" s="22"/>
    </row>
    <row r="34" spans="1:16" ht="13.95" customHeight="1" x14ac:dyDescent="0.25">
      <c r="A34" s="25" t="s">
        <v>268</v>
      </c>
      <c r="B34" s="23">
        <v>402</v>
      </c>
      <c r="C34" s="23">
        <v>681</v>
      </c>
      <c r="D34" s="23">
        <v>727</v>
      </c>
      <c r="E34" s="21">
        <v>3992</v>
      </c>
      <c r="F34" s="21">
        <v>17858</v>
      </c>
      <c r="G34" s="21">
        <v>18431</v>
      </c>
      <c r="H34" s="21">
        <v>21328</v>
      </c>
      <c r="I34" s="21">
        <v>22420</v>
      </c>
      <c r="J34" s="21">
        <v>26002</v>
      </c>
      <c r="K34" s="21">
        <v>15600</v>
      </c>
      <c r="L34" s="21">
        <v>1400</v>
      </c>
      <c r="M34" s="23">
        <v>0</v>
      </c>
      <c r="N34" s="20">
        <v>128841</v>
      </c>
      <c r="O34" s="28" t="s">
        <v>79</v>
      </c>
      <c r="P34" s="22"/>
    </row>
    <row r="35" spans="1:16" ht="13.95" customHeight="1" x14ac:dyDescent="0.25">
      <c r="A35" s="28" t="s">
        <v>28</v>
      </c>
      <c r="B35" s="23">
        <v>134</v>
      </c>
      <c r="C35" s="23">
        <v>81</v>
      </c>
      <c r="D35" s="23">
        <v>231</v>
      </c>
      <c r="E35" s="23">
        <v>777</v>
      </c>
      <c r="F35" s="21">
        <v>9764</v>
      </c>
      <c r="G35" s="21">
        <v>12286</v>
      </c>
      <c r="H35" s="21">
        <v>18678</v>
      </c>
      <c r="I35" s="21">
        <v>22025</v>
      </c>
      <c r="J35" s="21">
        <v>21356</v>
      </c>
      <c r="K35" s="21">
        <v>10954</v>
      </c>
      <c r="L35" s="23">
        <v>171</v>
      </c>
      <c r="M35" s="23">
        <v>57</v>
      </c>
      <c r="N35" s="21">
        <v>96514</v>
      </c>
      <c r="O35" s="28" t="s">
        <v>81</v>
      </c>
      <c r="P35" s="22"/>
    </row>
    <row r="36" spans="1:16" ht="13.95" customHeight="1" x14ac:dyDescent="0.25">
      <c r="A36" s="25" t="s">
        <v>25</v>
      </c>
      <c r="B36" s="21">
        <v>1170</v>
      </c>
      <c r="C36" s="21">
        <v>1122</v>
      </c>
      <c r="D36" s="21">
        <v>3898</v>
      </c>
      <c r="E36" s="21">
        <v>14022</v>
      </c>
      <c r="F36" s="21">
        <v>51569</v>
      </c>
      <c r="G36" s="21">
        <v>64681</v>
      </c>
      <c r="H36" s="21">
        <v>85407</v>
      </c>
      <c r="I36" s="21">
        <v>87551</v>
      </c>
      <c r="J36" s="21">
        <v>85420</v>
      </c>
      <c r="K36" s="21">
        <v>51532</v>
      </c>
      <c r="L36" s="21">
        <v>8228</v>
      </c>
      <c r="M36" s="21">
        <v>1540</v>
      </c>
      <c r="N36" s="20">
        <v>456140</v>
      </c>
      <c r="O36" s="28" t="s">
        <v>78</v>
      </c>
      <c r="P36" s="22"/>
    </row>
    <row r="37" spans="1:16" ht="13.95" customHeight="1" x14ac:dyDescent="0.25">
      <c r="A37" s="28" t="s">
        <v>29</v>
      </c>
      <c r="B37" s="23">
        <v>0</v>
      </c>
      <c r="C37" s="23">
        <v>0</v>
      </c>
      <c r="D37" s="23">
        <v>0</v>
      </c>
      <c r="E37" s="23">
        <v>0</v>
      </c>
      <c r="F37" s="23">
        <v>0</v>
      </c>
      <c r="G37" s="23">
        <v>0</v>
      </c>
      <c r="H37" s="23">
        <v>0</v>
      </c>
      <c r="I37" s="23">
        <v>0</v>
      </c>
      <c r="J37" s="23">
        <v>0</v>
      </c>
      <c r="K37" s="23">
        <v>0</v>
      </c>
      <c r="L37" s="23">
        <v>0</v>
      </c>
      <c r="M37" s="23">
        <v>0</v>
      </c>
      <c r="N37" s="23">
        <v>0</v>
      </c>
      <c r="O37" s="28" t="s">
        <v>82</v>
      </c>
      <c r="P37" s="22"/>
    </row>
    <row r="38" spans="1:16" ht="13.95" customHeight="1" x14ac:dyDescent="0.2">
      <c r="A38" s="28" t="s">
        <v>334</v>
      </c>
      <c r="B38" s="23">
        <v>0</v>
      </c>
      <c r="C38" s="23">
        <v>0</v>
      </c>
      <c r="D38" s="23">
        <v>0</v>
      </c>
      <c r="E38" s="23">
        <v>0</v>
      </c>
      <c r="F38" s="23">
        <v>0</v>
      </c>
      <c r="G38" s="23">
        <v>0</v>
      </c>
      <c r="H38" s="23">
        <v>539</v>
      </c>
      <c r="I38" s="21">
        <v>2276</v>
      </c>
      <c r="J38" s="21">
        <v>4048</v>
      </c>
      <c r="K38" s="21">
        <v>3252</v>
      </c>
      <c r="L38" s="23">
        <v>196</v>
      </c>
      <c r="M38" s="23">
        <v>111</v>
      </c>
      <c r="N38" s="21">
        <v>10422</v>
      </c>
      <c r="O38" s="78" t="s">
        <v>432</v>
      </c>
      <c r="P38" s="22"/>
    </row>
    <row r="39" spans="1:16" ht="13.95" customHeight="1" x14ac:dyDescent="0.25">
      <c r="A39" s="25" t="s">
        <v>30</v>
      </c>
      <c r="B39" s="24">
        <v>95</v>
      </c>
      <c r="C39" s="24">
        <v>78</v>
      </c>
      <c r="D39" s="24">
        <v>138</v>
      </c>
      <c r="E39" s="24">
        <v>284</v>
      </c>
      <c r="F39" s="20">
        <v>1430</v>
      </c>
      <c r="G39" s="24">
        <v>957</v>
      </c>
      <c r="H39" s="20">
        <v>2000</v>
      </c>
      <c r="I39" s="20">
        <v>4036</v>
      </c>
      <c r="J39" s="20">
        <v>1099</v>
      </c>
      <c r="K39" s="24">
        <v>375</v>
      </c>
      <c r="L39" s="24">
        <v>426</v>
      </c>
      <c r="M39" s="24">
        <v>69</v>
      </c>
      <c r="N39" s="21">
        <v>10987</v>
      </c>
      <c r="O39" s="25" t="s">
        <v>83</v>
      </c>
      <c r="P39" s="22"/>
    </row>
    <row r="40" spans="1:16" ht="13.95" customHeight="1" x14ac:dyDescent="0.25">
      <c r="A40" s="28" t="s">
        <v>269</v>
      </c>
      <c r="B40" s="23">
        <v>95</v>
      </c>
      <c r="C40" s="23">
        <v>78</v>
      </c>
      <c r="D40" s="23">
        <v>138</v>
      </c>
      <c r="E40" s="23">
        <v>284</v>
      </c>
      <c r="F40" s="21">
        <v>1267</v>
      </c>
      <c r="G40" s="23">
        <v>376</v>
      </c>
      <c r="H40" s="23">
        <v>372</v>
      </c>
      <c r="I40" s="23">
        <v>688</v>
      </c>
      <c r="J40" s="23">
        <v>370</v>
      </c>
      <c r="K40" s="23">
        <v>375</v>
      </c>
      <c r="L40" s="23">
        <v>426</v>
      </c>
      <c r="M40" s="23">
        <v>69</v>
      </c>
      <c r="N40" s="21">
        <v>4538</v>
      </c>
      <c r="O40" s="28" t="s">
        <v>85</v>
      </c>
      <c r="P40" s="22"/>
    </row>
    <row r="41" spans="1:16" ht="13.95" customHeight="1" x14ac:dyDescent="0.25">
      <c r="A41" s="28" t="s">
        <v>31</v>
      </c>
      <c r="B41" s="23">
        <v>0</v>
      </c>
      <c r="C41" s="23">
        <v>0</v>
      </c>
      <c r="D41" s="23">
        <v>0</v>
      </c>
      <c r="E41" s="23">
        <v>0</v>
      </c>
      <c r="F41" s="23">
        <v>163</v>
      </c>
      <c r="G41" s="23">
        <v>581</v>
      </c>
      <c r="H41" s="21">
        <v>1628</v>
      </c>
      <c r="I41" s="21">
        <v>3348</v>
      </c>
      <c r="J41" s="23">
        <v>729</v>
      </c>
      <c r="K41" s="23">
        <v>0</v>
      </c>
      <c r="L41" s="23">
        <v>0</v>
      </c>
      <c r="M41" s="23">
        <v>0</v>
      </c>
      <c r="N41" s="21">
        <v>6449</v>
      </c>
      <c r="O41" s="28" t="s">
        <v>350</v>
      </c>
      <c r="P41" s="22"/>
    </row>
    <row r="42" spans="1:16" ht="13.95" customHeight="1" x14ac:dyDescent="0.25">
      <c r="A42" s="25" t="s">
        <v>33</v>
      </c>
      <c r="B42" s="24">
        <v>0</v>
      </c>
      <c r="C42" s="24">
        <v>0</v>
      </c>
      <c r="D42" s="24">
        <v>0</v>
      </c>
      <c r="E42" s="20">
        <v>1108</v>
      </c>
      <c r="F42" s="24">
        <v>881</v>
      </c>
      <c r="G42" s="20">
        <v>1509</v>
      </c>
      <c r="H42" s="20">
        <v>2617</v>
      </c>
      <c r="I42" s="20">
        <v>3030</v>
      </c>
      <c r="J42" s="20">
        <v>2049</v>
      </c>
      <c r="K42" s="24">
        <v>676</v>
      </c>
      <c r="L42" s="24">
        <v>0</v>
      </c>
      <c r="M42" s="24">
        <v>0</v>
      </c>
      <c r="N42" s="20">
        <v>11870</v>
      </c>
      <c r="O42" s="25" t="s">
        <v>86</v>
      </c>
      <c r="P42" s="22"/>
    </row>
    <row r="43" spans="1:16" ht="13.95" customHeight="1" x14ac:dyDescent="0.25">
      <c r="A43" s="28" t="s">
        <v>34</v>
      </c>
      <c r="B43" s="23">
        <v>0</v>
      </c>
      <c r="C43" s="23">
        <v>0</v>
      </c>
      <c r="D43" s="23">
        <v>0</v>
      </c>
      <c r="E43" s="21">
        <v>1108</v>
      </c>
      <c r="F43" s="23">
        <v>881</v>
      </c>
      <c r="G43" s="21">
        <v>1509</v>
      </c>
      <c r="H43" s="21">
        <v>2617</v>
      </c>
      <c r="I43" s="21">
        <v>3030</v>
      </c>
      <c r="J43" s="21">
        <v>2049</v>
      </c>
      <c r="K43" s="23">
        <v>676</v>
      </c>
      <c r="L43" s="23">
        <v>0</v>
      </c>
      <c r="M43" s="23">
        <v>0</v>
      </c>
      <c r="N43" s="21">
        <v>11870</v>
      </c>
      <c r="O43" s="28" t="s">
        <v>87</v>
      </c>
      <c r="P43" s="22"/>
    </row>
    <row r="44" spans="1:16" ht="13.95" customHeight="1" x14ac:dyDescent="0.25">
      <c r="A44" s="25" t="s">
        <v>35</v>
      </c>
      <c r="B44" s="20">
        <v>7178</v>
      </c>
      <c r="C44" s="20">
        <v>5523</v>
      </c>
      <c r="D44" s="20">
        <v>14312</v>
      </c>
      <c r="E44" s="20">
        <v>31151</v>
      </c>
      <c r="F44" s="20">
        <v>51498</v>
      </c>
      <c r="G44" s="20">
        <v>54800</v>
      </c>
      <c r="H44" s="20">
        <v>60184</v>
      </c>
      <c r="I44" s="20">
        <v>56399</v>
      </c>
      <c r="J44" s="20">
        <v>59855</v>
      </c>
      <c r="K44" s="20">
        <v>35455</v>
      </c>
      <c r="L44" s="20">
        <v>5940</v>
      </c>
      <c r="M44" s="20">
        <v>2076</v>
      </c>
      <c r="N44" s="21">
        <v>384371</v>
      </c>
      <c r="O44" s="25" t="s">
        <v>88</v>
      </c>
      <c r="P44" s="22"/>
    </row>
    <row r="45" spans="1:16" ht="13.95" customHeight="1" x14ac:dyDescent="0.25">
      <c r="A45" s="25" t="s">
        <v>225</v>
      </c>
      <c r="B45" s="21">
        <v>6199</v>
      </c>
      <c r="C45" s="21">
        <v>4574</v>
      </c>
      <c r="D45" s="21">
        <v>12394</v>
      </c>
      <c r="E45" s="21">
        <v>27650</v>
      </c>
      <c r="F45" s="21">
        <v>48564</v>
      </c>
      <c r="G45" s="21">
        <v>52444</v>
      </c>
      <c r="H45" s="21">
        <v>55758</v>
      </c>
      <c r="I45" s="21">
        <v>50993</v>
      </c>
      <c r="J45" s="21">
        <v>56533</v>
      </c>
      <c r="K45" s="21">
        <v>33213</v>
      </c>
      <c r="L45" s="21">
        <v>5517</v>
      </c>
      <c r="M45" s="21">
        <v>1780</v>
      </c>
      <c r="N45" s="20">
        <v>355619</v>
      </c>
      <c r="O45" s="28" t="s">
        <v>89</v>
      </c>
      <c r="P45" s="22"/>
    </row>
    <row r="46" spans="1:16" ht="13.95" customHeight="1" x14ac:dyDescent="0.25">
      <c r="A46" s="28" t="s">
        <v>327</v>
      </c>
      <c r="B46" s="23">
        <v>75</v>
      </c>
      <c r="C46" s="23">
        <v>46</v>
      </c>
      <c r="D46" s="23">
        <v>149</v>
      </c>
      <c r="E46" s="23">
        <v>523</v>
      </c>
      <c r="F46" s="21">
        <v>1221</v>
      </c>
      <c r="G46" s="21">
        <v>1112</v>
      </c>
      <c r="H46" s="21">
        <v>2202</v>
      </c>
      <c r="I46" s="21">
        <v>1764</v>
      </c>
      <c r="J46" s="21">
        <v>1297</v>
      </c>
      <c r="K46" s="23">
        <v>762</v>
      </c>
      <c r="L46" s="23">
        <v>78</v>
      </c>
      <c r="M46" s="23">
        <v>51</v>
      </c>
      <c r="N46" s="21">
        <v>9280</v>
      </c>
      <c r="O46" s="28" t="s">
        <v>351</v>
      </c>
      <c r="P46" s="22"/>
    </row>
    <row r="47" spans="1:16" ht="13.95" customHeight="1" x14ac:dyDescent="0.25">
      <c r="A47" s="28" t="s">
        <v>37</v>
      </c>
      <c r="B47" s="23">
        <v>904</v>
      </c>
      <c r="C47" s="23">
        <v>903</v>
      </c>
      <c r="D47" s="21">
        <v>1769</v>
      </c>
      <c r="E47" s="21">
        <v>2978</v>
      </c>
      <c r="F47" s="21">
        <v>1713</v>
      </c>
      <c r="G47" s="21">
        <v>1244</v>
      </c>
      <c r="H47" s="21">
        <v>2224</v>
      </c>
      <c r="I47" s="21">
        <v>3642</v>
      </c>
      <c r="J47" s="21">
        <v>2025</v>
      </c>
      <c r="K47" s="21">
        <v>1480</v>
      </c>
      <c r="L47" s="23">
        <v>345</v>
      </c>
      <c r="M47" s="23">
        <v>245</v>
      </c>
      <c r="N47" s="21">
        <v>19472</v>
      </c>
      <c r="O47" s="28" t="s">
        <v>90</v>
      </c>
      <c r="P47" s="22"/>
    </row>
    <row r="48" spans="1:16" ht="13.95" customHeight="1" x14ac:dyDescent="0.25">
      <c r="A48" s="25" t="s">
        <v>38</v>
      </c>
      <c r="B48" s="20">
        <v>1815</v>
      </c>
      <c r="C48" s="20">
        <v>1291</v>
      </c>
      <c r="D48" s="20">
        <v>2365</v>
      </c>
      <c r="E48" s="20">
        <v>3338</v>
      </c>
      <c r="F48" s="20">
        <v>12299</v>
      </c>
      <c r="G48" s="20">
        <v>10938</v>
      </c>
      <c r="H48" s="20">
        <v>10903</v>
      </c>
      <c r="I48" s="20">
        <v>14690</v>
      </c>
      <c r="J48" s="20">
        <v>12970</v>
      </c>
      <c r="K48" s="20">
        <v>10599</v>
      </c>
      <c r="L48" s="20">
        <v>3291</v>
      </c>
      <c r="M48" s="20">
        <v>2824</v>
      </c>
      <c r="N48" s="21">
        <v>87323</v>
      </c>
      <c r="O48" s="25" t="s">
        <v>91</v>
      </c>
      <c r="P48" s="22"/>
    </row>
    <row r="49" spans="1:16" ht="13.95" customHeight="1" x14ac:dyDescent="0.25">
      <c r="A49" s="28" t="s">
        <v>226</v>
      </c>
      <c r="B49" s="23">
        <v>0</v>
      </c>
      <c r="C49" s="23">
        <v>0</v>
      </c>
      <c r="D49" s="23">
        <v>0</v>
      </c>
      <c r="E49" s="23">
        <v>0</v>
      </c>
      <c r="F49" s="23">
        <v>0</v>
      </c>
      <c r="G49" s="23">
        <v>0</v>
      </c>
      <c r="H49" s="23">
        <v>0</v>
      </c>
      <c r="I49" s="23">
        <v>0</v>
      </c>
      <c r="J49" s="23">
        <v>0</v>
      </c>
      <c r="K49" s="23">
        <v>0</v>
      </c>
      <c r="L49" s="23">
        <v>0</v>
      </c>
      <c r="M49" s="23">
        <v>0</v>
      </c>
      <c r="N49" s="23">
        <v>0</v>
      </c>
      <c r="O49" s="28" t="s">
        <v>92</v>
      </c>
      <c r="P49" s="22"/>
    </row>
    <row r="50" spans="1:16" ht="13.95" customHeight="1" x14ac:dyDescent="0.25">
      <c r="A50" s="28" t="s">
        <v>40</v>
      </c>
      <c r="B50" s="21">
        <v>1815</v>
      </c>
      <c r="C50" s="21">
        <v>1291</v>
      </c>
      <c r="D50" s="21">
        <v>2365</v>
      </c>
      <c r="E50" s="21">
        <v>3338</v>
      </c>
      <c r="F50" s="21">
        <v>12299</v>
      </c>
      <c r="G50" s="21">
        <v>10938</v>
      </c>
      <c r="H50" s="21">
        <v>10903</v>
      </c>
      <c r="I50" s="21">
        <v>14690</v>
      </c>
      <c r="J50" s="21">
        <v>12970</v>
      </c>
      <c r="K50" s="21">
        <v>10599</v>
      </c>
      <c r="L50" s="21">
        <v>3291</v>
      </c>
      <c r="M50" s="21">
        <v>2824</v>
      </c>
      <c r="N50" s="21">
        <v>87323</v>
      </c>
      <c r="O50" s="28" t="s">
        <v>93</v>
      </c>
      <c r="P50" s="22"/>
    </row>
    <row r="51" spans="1:16" ht="13.95" customHeight="1" x14ac:dyDescent="0.25">
      <c r="A51" s="25" t="s">
        <v>94</v>
      </c>
      <c r="B51" s="20">
        <v>2580</v>
      </c>
      <c r="C51" s="20">
        <v>1171</v>
      </c>
      <c r="D51" s="20">
        <v>8327</v>
      </c>
      <c r="E51" s="20">
        <v>38756</v>
      </c>
      <c r="F51" s="20">
        <v>108913</v>
      </c>
      <c r="G51" s="20">
        <v>112375</v>
      </c>
      <c r="H51" s="20">
        <v>150098</v>
      </c>
      <c r="I51" s="20">
        <v>168457</v>
      </c>
      <c r="J51" s="20">
        <v>160108</v>
      </c>
      <c r="K51" s="20">
        <v>102663</v>
      </c>
      <c r="L51" s="20">
        <v>11999</v>
      </c>
      <c r="M51" s="20">
        <v>2628</v>
      </c>
      <c r="N51" s="21">
        <v>868075</v>
      </c>
      <c r="O51" s="25" t="s">
        <v>137</v>
      </c>
      <c r="P51" s="22"/>
    </row>
    <row r="52" spans="1:16" ht="13.95" customHeight="1" x14ac:dyDescent="0.25">
      <c r="A52" s="28" t="s">
        <v>230</v>
      </c>
      <c r="B52" s="23">
        <v>129</v>
      </c>
      <c r="C52" s="23">
        <v>34</v>
      </c>
      <c r="D52" s="23">
        <v>345</v>
      </c>
      <c r="E52" s="23">
        <v>905</v>
      </c>
      <c r="F52" s="21">
        <v>1468</v>
      </c>
      <c r="G52" s="21">
        <v>1033</v>
      </c>
      <c r="H52" s="21">
        <v>1366</v>
      </c>
      <c r="I52" s="21">
        <v>1499</v>
      </c>
      <c r="J52" s="21">
        <v>1530</v>
      </c>
      <c r="K52" s="23">
        <v>863</v>
      </c>
      <c r="L52" s="23">
        <v>95</v>
      </c>
      <c r="M52" s="23">
        <v>281</v>
      </c>
      <c r="N52" s="21">
        <v>9548</v>
      </c>
      <c r="O52" s="28" t="s">
        <v>143</v>
      </c>
      <c r="P52" s="22"/>
    </row>
    <row r="53" spans="1:16" ht="13.95" customHeight="1" x14ac:dyDescent="0.25">
      <c r="A53" s="28" t="s">
        <v>231</v>
      </c>
      <c r="B53" s="23">
        <v>190</v>
      </c>
      <c r="C53" s="23">
        <v>117</v>
      </c>
      <c r="D53" s="23">
        <v>507</v>
      </c>
      <c r="E53" s="21">
        <v>4560</v>
      </c>
      <c r="F53" s="21">
        <v>10711</v>
      </c>
      <c r="G53" s="21">
        <v>10371</v>
      </c>
      <c r="H53" s="21">
        <v>10824</v>
      </c>
      <c r="I53" s="21">
        <v>12365</v>
      </c>
      <c r="J53" s="21">
        <v>14863</v>
      </c>
      <c r="K53" s="21">
        <v>8796</v>
      </c>
      <c r="L53" s="23">
        <v>410</v>
      </c>
      <c r="M53" s="23">
        <v>184</v>
      </c>
      <c r="N53" s="21">
        <v>73898</v>
      </c>
      <c r="O53" s="28" t="s">
        <v>141</v>
      </c>
      <c r="P53" s="22"/>
    </row>
    <row r="54" spans="1:16" ht="13.95" customHeight="1" x14ac:dyDescent="0.25">
      <c r="A54" s="25" t="s">
        <v>232</v>
      </c>
      <c r="B54" s="21">
        <v>1735</v>
      </c>
      <c r="C54" s="23">
        <v>744</v>
      </c>
      <c r="D54" s="21">
        <v>5857</v>
      </c>
      <c r="E54" s="21">
        <v>22597</v>
      </c>
      <c r="F54" s="21">
        <v>72552</v>
      </c>
      <c r="G54" s="21">
        <v>79380</v>
      </c>
      <c r="H54" s="21">
        <v>110524</v>
      </c>
      <c r="I54" s="21">
        <v>122871</v>
      </c>
      <c r="J54" s="21">
        <v>111853</v>
      </c>
      <c r="K54" s="21">
        <v>71150</v>
      </c>
      <c r="L54" s="21">
        <v>9928</v>
      </c>
      <c r="M54" s="21">
        <v>1473</v>
      </c>
      <c r="N54" s="20">
        <v>610664</v>
      </c>
      <c r="O54" s="28" t="s">
        <v>138</v>
      </c>
      <c r="P54" s="22"/>
    </row>
    <row r="55" spans="1:16" ht="13.95" customHeight="1" x14ac:dyDescent="0.25">
      <c r="A55" s="28" t="s">
        <v>233</v>
      </c>
      <c r="B55" s="23">
        <v>80</v>
      </c>
      <c r="C55" s="23">
        <v>101</v>
      </c>
      <c r="D55" s="23">
        <v>340</v>
      </c>
      <c r="E55" s="21">
        <v>3460</v>
      </c>
      <c r="F55" s="21">
        <v>7361</v>
      </c>
      <c r="G55" s="21">
        <v>5498</v>
      </c>
      <c r="H55" s="21">
        <v>5459</v>
      </c>
      <c r="I55" s="21">
        <v>5619</v>
      </c>
      <c r="J55" s="21">
        <v>5479</v>
      </c>
      <c r="K55" s="21">
        <v>4265</v>
      </c>
      <c r="L55" s="23">
        <v>64</v>
      </c>
      <c r="M55" s="23">
        <v>115</v>
      </c>
      <c r="N55" s="21">
        <v>37841</v>
      </c>
      <c r="O55" s="28" t="s">
        <v>144</v>
      </c>
      <c r="P55" s="22"/>
    </row>
    <row r="56" spans="1:16" ht="13.95" customHeight="1" x14ac:dyDescent="0.25">
      <c r="A56" s="28" t="s">
        <v>102</v>
      </c>
      <c r="B56" s="23">
        <v>0</v>
      </c>
      <c r="C56" s="23">
        <v>0</v>
      </c>
      <c r="D56" s="23">
        <v>0</v>
      </c>
      <c r="E56" s="23">
        <v>0</v>
      </c>
      <c r="F56" s="23">
        <v>0</v>
      </c>
      <c r="G56" s="23">
        <v>0</v>
      </c>
      <c r="H56" s="23">
        <v>0</v>
      </c>
      <c r="I56" s="23">
        <v>0</v>
      </c>
      <c r="J56" s="23">
        <v>0</v>
      </c>
      <c r="K56" s="23">
        <v>0</v>
      </c>
      <c r="L56" s="23">
        <v>0</v>
      </c>
      <c r="M56" s="23">
        <v>0</v>
      </c>
      <c r="N56" s="23">
        <v>0</v>
      </c>
      <c r="O56" s="28" t="s">
        <v>145</v>
      </c>
      <c r="P56" s="22"/>
    </row>
    <row r="57" spans="1:16" ht="13.95" customHeight="1" x14ac:dyDescent="0.25">
      <c r="A57" s="28" t="s">
        <v>234</v>
      </c>
      <c r="B57" s="23">
        <v>32</v>
      </c>
      <c r="C57" s="23">
        <v>66</v>
      </c>
      <c r="D57" s="23">
        <v>19</v>
      </c>
      <c r="E57" s="23">
        <v>234</v>
      </c>
      <c r="F57" s="23">
        <v>263</v>
      </c>
      <c r="G57" s="23">
        <v>296</v>
      </c>
      <c r="H57" s="23">
        <v>243</v>
      </c>
      <c r="I57" s="23">
        <v>414</v>
      </c>
      <c r="J57" s="23">
        <v>416</v>
      </c>
      <c r="K57" s="23">
        <v>181</v>
      </c>
      <c r="L57" s="23">
        <v>30</v>
      </c>
      <c r="M57" s="23">
        <v>62</v>
      </c>
      <c r="N57" s="21">
        <v>2256</v>
      </c>
      <c r="O57" s="28" t="s">
        <v>139</v>
      </c>
      <c r="P57" s="22"/>
    </row>
    <row r="58" spans="1:16" ht="13.95" customHeight="1" x14ac:dyDescent="0.25">
      <c r="A58" s="25" t="s">
        <v>235</v>
      </c>
      <c r="B58" s="23">
        <v>364</v>
      </c>
      <c r="C58" s="23">
        <v>109</v>
      </c>
      <c r="D58" s="23">
        <v>804</v>
      </c>
      <c r="E58" s="21">
        <v>5850</v>
      </c>
      <c r="F58" s="21">
        <v>14058</v>
      </c>
      <c r="G58" s="21">
        <v>12997</v>
      </c>
      <c r="H58" s="21">
        <v>16582</v>
      </c>
      <c r="I58" s="21">
        <v>20389</v>
      </c>
      <c r="J58" s="21">
        <v>20167</v>
      </c>
      <c r="K58" s="21">
        <v>13308</v>
      </c>
      <c r="L58" s="23">
        <v>572</v>
      </c>
      <c r="M58" s="23">
        <v>313</v>
      </c>
      <c r="N58" s="20">
        <v>105513</v>
      </c>
      <c r="O58" s="28" t="s">
        <v>142</v>
      </c>
      <c r="P58" s="22"/>
    </row>
    <row r="59" spans="1:16" ht="13.95" customHeight="1" x14ac:dyDescent="0.25">
      <c r="A59" s="28" t="s">
        <v>236</v>
      </c>
      <c r="B59" s="23">
        <v>50</v>
      </c>
      <c r="C59" s="23">
        <v>0</v>
      </c>
      <c r="D59" s="23">
        <v>455</v>
      </c>
      <c r="E59" s="21">
        <v>1150</v>
      </c>
      <c r="F59" s="21">
        <v>2500</v>
      </c>
      <c r="G59" s="21">
        <v>2800</v>
      </c>
      <c r="H59" s="21">
        <v>5100</v>
      </c>
      <c r="I59" s="21">
        <v>5300</v>
      </c>
      <c r="J59" s="21">
        <v>5800</v>
      </c>
      <c r="K59" s="21">
        <v>4100</v>
      </c>
      <c r="L59" s="23">
        <v>900</v>
      </c>
      <c r="M59" s="23">
        <v>200</v>
      </c>
      <c r="N59" s="21">
        <v>28355</v>
      </c>
      <c r="O59" s="28" t="s">
        <v>373</v>
      </c>
      <c r="P59" s="22"/>
    </row>
    <row r="60" spans="1:16" ht="13.95" customHeight="1" x14ac:dyDescent="0.25">
      <c r="A60" s="25" t="s">
        <v>103</v>
      </c>
      <c r="B60" s="24">
        <v>289</v>
      </c>
      <c r="C60" s="24">
        <v>95</v>
      </c>
      <c r="D60" s="24">
        <v>273</v>
      </c>
      <c r="E60" s="24">
        <v>961</v>
      </c>
      <c r="F60" s="20">
        <v>2445</v>
      </c>
      <c r="G60" s="20">
        <v>1973</v>
      </c>
      <c r="H60" s="20">
        <v>3630</v>
      </c>
      <c r="I60" s="20">
        <v>5085</v>
      </c>
      <c r="J60" s="20">
        <v>2904</v>
      </c>
      <c r="K60" s="20">
        <v>1638</v>
      </c>
      <c r="L60" s="24">
        <v>440</v>
      </c>
      <c r="M60" s="24">
        <v>329</v>
      </c>
      <c r="N60" s="21">
        <v>20062</v>
      </c>
      <c r="O60" s="25" t="s">
        <v>352</v>
      </c>
      <c r="P60" s="22"/>
    </row>
    <row r="61" spans="1:16" ht="13.95" customHeight="1" x14ac:dyDescent="0.25">
      <c r="A61" s="28" t="s">
        <v>237</v>
      </c>
      <c r="B61" s="23">
        <v>289</v>
      </c>
      <c r="C61" s="23">
        <v>95</v>
      </c>
      <c r="D61" s="23">
        <v>273</v>
      </c>
      <c r="E61" s="23">
        <v>961</v>
      </c>
      <c r="F61" s="21">
        <v>2445</v>
      </c>
      <c r="G61" s="21">
        <v>1973</v>
      </c>
      <c r="H61" s="21">
        <v>3630</v>
      </c>
      <c r="I61" s="21">
        <v>5085</v>
      </c>
      <c r="J61" s="21">
        <v>2904</v>
      </c>
      <c r="K61" s="21">
        <v>1638</v>
      </c>
      <c r="L61" s="23">
        <v>440</v>
      </c>
      <c r="M61" s="23">
        <v>329</v>
      </c>
      <c r="N61" s="21">
        <v>20062</v>
      </c>
      <c r="O61" s="28" t="s">
        <v>147</v>
      </c>
      <c r="P61" s="22"/>
    </row>
    <row r="62" spans="1:16" ht="13.95" customHeight="1" x14ac:dyDescent="0.25">
      <c r="A62" s="25" t="s">
        <v>105</v>
      </c>
      <c r="B62" s="20">
        <v>2000</v>
      </c>
      <c r="C62" s="24">
        <v>574</v>
      </c>
      <c r="D62" s="20">
        <v>1326</v>
      </c>
      <c r="E62" s="20">
        <v>5000</v>
      </c>
      <c r="F62" s="20">
        <v>4000</v>
      </c>
      <c r="G62" s="20">
        <v>3700</v>
      </c>
      <c r="H62" s="20">
        <v>3600</v>
      </c>
      <c r="I62" s="20">
        <v>5300</v>
      </c>
      <c r="J62" s="20">
        <v>4200</v>
      </c>
      <c r="K62" s="20">
        <v>3700</v>
      </c>
      <c r="L62" s="24">
        <v>900</v>
      </c>
      <c r="M62" s="24">
        <v>700</v>
      </c>
      <c r="N62" s="21">
        <v>35000</v>
      </c>
      <c r="O62" s="25" t="s">
        <v>148</v>
      </c>
      <c r="P62" s="22"/>
    </row>
    <row r="63" spans="1:16" ht="13.95" customHeight="1" x14ac:dyDescent="0.25">
      <c r="A63" s="28" t="s">
        <v>238</v>
      </c>
      <c r="B63" s="21">
        <v>2000</v>
      </c>
      <c r="C63" s="23">
        <v>574</v>
      </c>
      <c r="D63" s="21">
        <v>1326</v>
      </c>
      <c r="E63" s="21">
        <v>5000</v>
      </c>
      <c r="F63" s="21">
        <v>4000</v>
      </c>
      <c r="G63" s="21">
        <v>3700</v>
      </c>
      <c r="H63" s="21">
        <v>3600</v>
      </c>
      <c r="I63" s="21">
        <v>5300</v>
      </c>
      <c r="J63" s="21">
        <v>4200</v>
      </c>
      <c r="K63" s="21">
        <v>3700</v>
      </c>
      <c r="L63" s="23">
        <v>900</v>
      </c>
      <c r="M63" s="23">
        <v>700</v>
      </c>
      <c r="N63" s="21">
        <v>35000</v>
      </c>
      <c r="O63" s="103" t="s">
        <v>652</v>
      </c>
      <c r="P63" s="22"/>
    </row>
    <row r="64" spans="1:16" ht="13.95" customHeight="1" x14ac:dyDescent="0.25">
      <c r="A64" s="25" t="s">
        <v>107</v>
      </c>
      <c r="B64" s="24">
        <v>102</v>
      </c>
      <c r="C64" s="24">
        <v>60</v>
      </c>
      <c r="D64" s="24">
        <v>451</v>
      </c>
      <c r="E64" s="20">
        <v>1584</v>
      </c>
      <c r="F64" s="20">
        <v>5961</v>
      </c>
      <c r="G64" s="20">
        <v>8622</v>
      </c>
      <c r="H64" s="20">
        <v>12499</v>
      </c>
      <c r="I64" s="20">
        <v>13962</v>
      </c>
      <c r="J64" s="20">
        <v>24045</v>
      </c>
      <c r="K64" s="20">
        <v>10287</v>
      </c>
      <c r="L64" s="20">
        <v>1360</v>
      </c>
      <c r="M64" s="24">
        <v>44</v>
      </c>
      <c r="N64" s="21">
        <v>78977</v>
      </c>
      <c r="O64" s="25" t="s">
        <v>149</v>
      </c>
      <c r="P64" s="22"/>
    </row>
    <row r="65" spans="1:16" ht="13.95" customHeight="1" x14ac:dyDescent="0.25">
      <c r="A65" s="28" t="s">
        <v>292</v>
      </c>
      <c r="B65" s="23">
        <v>0</v>
      </c>
      <c r="C65" s="23">
        <v>0</v>
      </c>
      <c r="D65" s="23">
        <v>0</v>
      </c>
      <c r="E65" s="23">
        <v>0</v>
      </c>
      <c r="F65" s="23">
        <v>0</v>
      </c>
      <c r="G65" s="23">
        <v>0</v>
      </c>
      <c r="H65" s="23">
        <v>0</v>
      </c>
      <c r="I65" s="23">
        <v>0</v>
      </c>
      <c r="J65" s="23">
        <v>0</v>
      </c>
      <c r="K65" s="23">
        <v>0</v>
      </c>
      <c r="L65" s="23">
        <v>0</v>
      </c>
      <c r="M65" s="23">
        <v>0</v>
      </c>
      <c r="N65" s="23">
        <v>0</v>
      </c>
      <c r="O65" s="102" t="s">
        <v>603</v>
      </c>
      <c r="P65" s="22"/>
    </row>
    <row r="66" spans="1:16" ht="13.95" customHeight="1" x14ac:dyDescent="0.25">
      <c r="A66" s="28" t="s">
        <v>108</v>
      </c>
      <c r="B66" s="23">
        <v>102</v>
      </c>
      <c r="C66" s="23">
        <v>60</v>
      </c>
      <c r="D66" s="23">
        <v>451</v>
      </c>
      <c r="E66" s="21">
        <v>1584</v>
      </c>
      <c r="F66" s="21">
        <v>5961</v>
      </c>
      <c r="G66" s="21">
        <v>8622</v>
      </c>
      <c r="H66" s="21">
        <v>12499</v>
      </c>
      <c r="I66" s="21">
        <v>13962</v>
      </c>
      <c r="J66" s="21">
        <v>24045</v>
      </c>
      <c r="K66" s="21">
        <v>10287</v>
      </c>
      <c r="L66" s="21">
        <v>1360</v>
      </c>
      <c r="M66" s="23">
        <v>44</v>
      </c>
      <c r="N66" s="21">
        <v>78977</v>
      </c>
      <c r="O66" s="28" t="s">
        <v>150</v>
      </c>
      <c r="P66" s="22"/>
    </row>
    <row r="67" spans="1:16" ht="13.95" customHeight="1" x14ac:dyDescent="0.25">
      <c r="A67" s="25" t="s">
        <v>239</v>
      </c>
      <c r="B67" s="24">
        <v>610</v>
      </c>
      <c r="C67" s="24">
        <v>728</v>
      </c>
      <c r="D67" s="20">
        <v>1058</v>
      </c>
      <c r="E67" s="20">
        <v>1730</v>
      </c>
      <c r="F67" s="20">
        <v>2008</v>
      </c>
      <c r="G67" s="20">
        <v>1214</v>
      </c>
      <c r="H67" s="24">
        <v>878</v>
      </c>
      <c r="I67" s="20">
        <v>1166</v>
      </c>
      <c r="J67" s="24">
        <v>874</v>
      </c>
      <c r="K67" s="24">
        <v>0</v>
      </c>
      <c r="L67" s="24">
        <v>0</v>
      </c>
      <c r="M67" s="24">
        <v>0</v>
      </c>
      <c r="N67" s="21">
        <v>10266</v>
      </c>
      <c r="O67" s="25" t="s">
        <v>252</v>
      </c>
      <c r="P67" s="22"/>
    </row>
    <row r="68" spans="1:16" ht="13.95" customHeight="1" x14ac:dyDescent="0.25">
      <c r="A68" s="28" t="s">
        <v>240</v>
      </c>
      <c r="B68" s="23">
        <v>610</v>
      </c>
      <c r="C68" s="23">
        <v>728</v>
      </c>
      <c r="D68" s="21">
        <v>1058</v>
      </c>
      <c r="E68" s="21">
        <v>1730</v>
      </c>
      <c r="F68" s="21">
        <v>2008</v>
      </c>
      <c r="G68" s="21">
        <v>1214</v>
      </c>
      <c r="H68" s="23">
        <v>878</v>
      </c>
      <c r="I68" s="21">
        <v>1166</v>
      </c>
      <c r="J68" s="23">
        <v>874</v>
      </c>
      <c r="K68" s="23">
        <v>0</v>
      </c>
      <c r="L68" s="23">
        <v>0</v>
      </c>
      <c r="M68" s="23">
        <v>0</v>
      </c>
      <c r="N68" s="21">
        <v>10266</v>
      </c>
      <c r="O68" s="28" t="s">
        <v>253</v>
      </c>
      <c r="P68" s="22"/>
    </row>
    <row r="69" spans="1:16" ht="13.95" customHeight="1" x14ac:dyDescent="0.25">
      <c r="A69" s="25" t="s">
        <v>109</v>
      </c>
      <c r="B69" s="20">
        <v>3799</v>
      </c>
      <c r="C69" s="20">
        <v>3264</v>
      </c>
      <c r="D69" s="20">
        <v>6679</v>
      </c>
      <c r="E69" s="20">
        <v>11643</v>
      </c>
      <c r="F69" s="20">
        <v>16762</v>
      </c>
      <c r="G69" s="20">
        <v>13213</v>
      </c>
      <c r="H69" s="20">
        <v>14595</v>
      </c>
      <c r="I69" s="20">
        <v>14982</v>
      </c>
      <c r="J69" s="20">
        <v>17909</v>
      </c>
      <c r="K69" s="20">
        <v>18248</v>
      </c>
      <c r="L69" s="20">
        <v>6651</v>
      </c>
      <c r="M69" s="20">
        <v>2105</v>
      </c>
      <c r="N69" s="21">
        <v>129850</v>
      </c>
      <c r="O69" s="25" t="s">
        <v>151</v>
      </c>
      <c r="P69" s="22"/>
    </row>
    <row r="70" spans="1:16" ht="13.95" customHeight="1" x14ac:dyDescent="0.25">
      <c r="A70" s="25" t="s">
        <v>241</v>
      </c>
      <c r="B70" s="21">
        <v>3392</v>
      </c>
      <c r="C70" s="21">
        <v>3052</v>
      </c>
      <c r="D70" s="21">
        <v>5713</v>
      </c>
      <c r="E70" s="21">
        <v>10367</v>
      </c>
      <c r="F70" s="21">
        <v>15523</v>
      </c>
      <c r="G70" s="21">
        <v>12188</v>
      </c>
      <c r="H70" s="21">
        <v>13541</v>
      </c>
      <c r="I70" s="21">
        <v>13597</v>
      </c>
      <c r="J70" s="21">
        <v>16526</v>
      </c>
      <c r="K70" s="21">
        <v>16425</v>
      </c>
      <c r="L70" s="21">
        <v>5917</v>
      </c>
      <c r="M70" s="21">
        <v>1854</v>
      </c>
      <c r="N70" s="20">
        <v>118095</v>
      </c>
      <c r="O70" s="28" t="s">
        <v>152</v>
      </c>
      <c r="P70" s="22"/>
    </row>
    <row r="71" spans="1:16" ht="13.95" customHeight="1" x14ac:dyDescent="0.25">
      <c r="A71" s="28" t="s">
        <v>112</v>
      </c>
      <c r="B71" s="23">
        <v>276</v>
      </c>
      <c r="C71" s="23">
        <v>153</v>
      </c>
      <c r="D71" s="23">
        <v>358</v>
      </c>
      <c r="E71" s="23">
        <v>621</v>
      </c>
      <c r="F71" s="23">
        <v>714</v>
      </c>
      <c r="G71" s="23">
        <v>555</v>
      </c>
      <c r="H71" s="23">
        <v>583</v>
      </c>
      <c r="I71" s="23">
        <v>752</v>
      </c>
      <c r="J71" s="23">
        <v>793</v>
      </c>
      <c r="K71" s="21">
        <v>1210</v>
      </c>
      <c r="L71" s="23">
        <v>445</v>
      </c>
      <c r="M71" s="23">
        <v>84</v>
      </c>
      <c r="N71" s="21">
        <v>6544</v>
      </c>
      <c r="O71" s="28" t="s">
        <v>154</v>
      </c>
      <c r="P71" s="22"/>
    </row>
    <row r="72" spans="1:16" ht="13.95" customHeight="1" x14ac:dyDescent="0.25">
      <c r="A72" s="28" t="s">
        <v>328</v>
      </c>
      <c r="B72" s="23">
        <v>77</v>
      </c>
      <c r="C72" s="23">
        <v>32</v>
      </c>
      <c r="D72" s="23">
        <v>262</v>
      </c>
      <c r="E72" s="23">
        <v>141</v>
      </c>
      <c r="F72" s="23">
        <v>188</v>
      </c>
      <c r="G72" s="23">
        <v>114</v>
      </c>
      <c r="H72" s="23">
        <v>153</v>
      </c>
      <c r="I72" s="23">
        <v>216</v>
      </c>
      <c r="J72" s="23">
        <v>174</v>
      </c>
      <c r="K72" s="23">
        <v>199</v>
      </c>
      <c r="L72" s="23">
        <v>130</v>
      </c>
      <c r="M72" s="23">
        <v>95</v>
      </c>
      <c r="N72" s="21">
        <v>1781</v>
      </c>
      <c r="O72" s="28" t="s">
        <v>353</v>
      </c>
      <c r="P72" s="22"/>
    </row>
    <row r="73" spans="1:16" ht="13.95" customHeight="1" x14ac:dyDescent="0.25">
      <c r="A73" s="28" t="s">
        <v>209</v>
      </c>
      <c r="B73" s="23">
        <v>54</v>
      </c>
      <c r="C73" s="23">
        <v>27</v>
      </c>
      <c r="D73" s="23">
        <v>346</v>
      </c>
      <c r="E73" s="23">
        <v>514</v>
      </c>
      <c r="F73" s="23">
        <v>337</v>
      </c>
      <c r="G73" s="23">
        <v>356</v>
      </c>
      <c r="H73" s="23">
        <v>318</v>
      </c>
      <c r="I73" s="23">
        <v>417</v>
      </c>
      <c r="J73" s="23">
        <v>416</v>
      </c>
      <c r="K73" s="23">
        <v>414</v>
      </c>
      <c r="L73" s="23">
        <v>159</v>
      </c>
      <c r="M73" s="23">
        <v>72</v>
      </c>
      <c r="N73" s="21">
        <v>3430</v>
      </c>
      <c r="O73" s="28" t="s">
        <v>155</v>
      </c>
      <c r="P73" s="22"/>
    </row>
    <row r="74" spans="1:16" ht="13.95" customHeight="1" x14ac:dyDescent="0.25">
      <c r="A74" s="25" t="s">
        <v>114</v>
      </c>
      <c r="B74" s="24">
        <v>0</v>
      </c>
      <c r="C74" s="24">
        <v>0</v>
      </c>
      <c r="D74" s="24">
        <v>778</v>
      </c>
      <c r="E74" s="20">
        <v>4887</v>
      </c>
      <c r="F74" s="20">
        <v>18717</v>
      </c>
      <c r="G74" s="20">
        <v>15230</v>
      </c>
      <c r="H74" s="20">
        <v>16275</v>
      </c>
      <c r="I74" s="20">
        <v>13334</v>
      </c>
      <c r="J74" s="20">
        <v>20828</v>
      </c>
      <c r="K74" s="20">
        <v>11798</v>
      </c>
      <c r="L74" s="20">
        <v>1995</v>
      </c>
      <c r="M74" s="24">
        <v>0</v>
      </c>
      <c r="N74" s="21">
        <v>103842</v>
      </c>
      <c r="O74" s="25" t="s">
        <v>156</v>
      </c>
      <c r="P74" s="22"/>
    </row>
    <row r="75" spans="1:16" ht="13.95" customHeight="1" x14ac:dyDescent="0.25">
      <c r="A75" s="28" t="s">
        <v>242</v>
      </c>
      <c r="B75" s="23">
        <v>0</v>
      </c>
      <c r="C75" s="23">
        <v>0</v>
      </c>
      <c r="D75" s="23">
        <v>0</v>
      </c>
      <c r="E75" s="23">
        <v>0</v>
      </c>
      <c r="F75" s="23">
        <v>0</v>
      </c>
      <c r="G75" s="23">
        <v>0</v>
      </c>
      <c r="H75" s="23">
        <v>0</v>
      </c>
      <c r="I75" s="23">
        <v>0</v>
      </c>
      <c r="J75" s="23">
        <v>0</v>
      </c>
      <c r="K75" s="23">
        <v>0</v>
      </c>
      <c r="L75" s="23">
        <v>0</v>
      </c>
      <c r="M75" s="23">
        <v>0</v>
      </c>
      <c r="N75" s="23">
        <v>0</v>
      </c>
      <c r="O75" s="28" t="s">
        <v>157</v>
      </c>
      <c r="P75" s="22"/>
    </row>
    <row r="76" spans="1:16" ht="13.95" customHeight="1" x14ac:dyDescent="0.25">
      <c r="A76" s="28" t="s">
        <v>270</v>
      </c>
      <c r="B76" s="23">
        <v>0</v>
      </c>
      <c r="C76" s="23">
        <v>0</v>
      </c>
      <c r="D76" s="23">
        <v>0</v>
      </c>
      <c r="E76" s="23">
        <v>0</v>
      </c>
      <c r="F76" s="23">
        <v>0</v>
      </c>
      <c r="G76" s="23">
        <v>0</v>
      </c>
      <c r="H76" s="23">
        <v>0</v>
      </c>
      <c r="I76" s="23">
        <v>0</v>
      </c>
      <c r="J76" s="23">
        <v>0</v>
      </c>
      <c r="K76" s="23">
        <v>0</v>
      </c>
      <c r="L76" s="23">
        <v>0</v>
      </c>
      <c r="M76" s="23">
        <v>0</v>
      </c>
      <c r="N76" s="23">
        <v>0</v>
      </c>
      <c r="O76" s="28" t="s">
        <v>293</v>
      </c>
      <c r="P76" s="22"/>
    </row>
    <row r="77" spans="1:16" ht="13.95" customHeight="1" x14ac:dyDescent="0.25">
      <c r="A77" s="28" t="s">
        <v>243</v>
      </c>
      <c r="B77" s="23">
        <v>0</v>
      </c>
      <c r="C77" s="23">
        <v>0</v>
      </c>
      <c r="D77" s="23">
        <v>778</v>
      </c>
      <c r="E77" s="21">
        <v>4887</v>
      </c>
      <c r="F77" s="21">
        <v>18717</v>
      </c>
      <c r="G77" s="21">
        <v>15230</v>
      </c>
      <c r="H77" s="21">
        <v>16275</v>
      </c>
      <c r="I77" s="21">
        <v>13334</v>
      </c>
      <c r="J77" s="21">
        <v>20828</v>
      </c>
      <c r="K77" s="21">
        <v>11798</v>
      </c>
      <c r="L77" s="21">
        <v>1995</v>
      </c>
      <c r="M77" s="23">
        <v>0</v>
      </c>
      <c r="N77" s="21">
        <v>103842</v>
      </c>
      <c r="O77" s="28" t="s">
        <v>158</v>
      </c>
      <c r="P77" s="22"/>
    </row>
    <row r="78" spans="1:16" ht="13.95" customHeight="1" x14ac:dyDescent="0.25">
      <c r="A78" s="25" t="s">
        <v>118</v>
      </c>
      <c r="B78" s="20">
        <v>1200</v>
      </c>
      <c r="C78" s="24">
        <v>925</v>
      </c>
      <c r="D78" s="20">
        <v>3540</v>
      </c>
      <c r="E78" s="20">
        <v>8030</v>
      </c>
      <c r="F78" s="20">
        <v>11980</v>
      </c>
      <c r="G78" s="20">
        <v>9030</v>
      </c>
      <c r="H78" s="20">
        <v>11700</v>
      </c>
      <c r="I78" s="20">
        <v>14440</v>
      </c>
      <c r="J78" s="20">
        <v>12600</v>
      </c>
      <c r="K78" s="20">
        <v>10690</v>
      </c>
      <c r="L78" s="20">
        <v>2120</v>
      </c>
      <c r="M78" s="24">
        <v>840</v>
      </c>
      <c r="N78" s="21">
        <v>87095</v>
      </c>
      <c r="O78" s="25" t="s">
        <v>160</v>
      </c>
      <c r="P78" s="22"/>
    </row>
    <row r="79" spans="1:16" ht="13.95" customHeight="1" x14ac:dyDescent="0.25">
      <c r="A79" s="25" t="s">
        <v>244</v>
      </c>
      <c r="B79" s="21">
        <v>1200</v>
      </c>
      <c r="C79" s="23">
        <v>925</v>
      </c>
      <c r="D79" s="21">
        <v>3540</v>
      </c>
      <c r="E79" s="21">
        <v>8030</v>
      </c>
      <c r="F79" s="21">
        <v>11980</v>
      </c>
      <c r="G79" s="21">
        <v>9030</v>
      </c>
      <c r="H79" s="21">
        <v>11700</v>
      </c>
      <c r="I79" s="21">
        <v>14440</v>
      </c>
      <c r="J79" s="21">
        <v>12600</v>
      </c>
      <c r="K79" s="21">
        <v>10690</v>
      </c>
      <c r="L79" s="21">
        <v>2120</v>
      </c>
      <c r="M79" s="23">
        <v>840</v>
      </c>
      <c r="N79" s="20">
        <v>87095</v>
      </c>
      <c r="O79" s="28" t="s">
        <v>161</v>
      </c>
      <c r="P79" s="22"/>
    </row>
    <row r="80" spans="1:16" ht="13.95" customHeight="1" x14ac:dyDescent="0.25">
      <c r="A80" s="25" t="s">
        <v>120</v>
      </c>
      <c r="B80" s="24">
        <v>170</v>
      </c>
      <c r="C80" s="24">
        <v>168</v>
      </c>
      <c r="D80" s="24">
        <v>356</v>
      </c>
      <c r="E80" s="20">
        <v>14825</v>
      </c>
      <c r="F80" s="20">
        <v>52088</v>
      </c>
      <c r="G80" s="20">
        <v>57109</v>
      </c>
      <c r="H80" s="20">
        <v>67835</v>
      </c>
      <c r="I80" s="20">
        <v>77964</v>
      </c>
      <c r="J80" s="20">
        <v>78650</v>
      </c>
      <c r="K80" s="20">
        <v>44489</v>
      </c>
      <c r="L80" s="24">
        <v>326</v>
      </c>
      <c r="M80" s="24">
        <v>130</v>
      </c>
      <c r="N80" s="21">
        <v>394110</v>
      </c>
      <c r="O80" s="25" t="s">
        <v>162</v>
      </c>
      <c r="P80" s="22"/>
    </row>
    <row r="81" spans="1:16" ht="13.95" customHeight="1" x14ac:dyDescent="0.25">
      <c r="A81" s="28" t="s">
        <v>123</v>
      </c>
      <c r="B81" s="23">
        <v>0</v>
      </c>
      <c r="C81" s="23">
        <v>0</v>
      </c>
      <c r="D81" s="23">
        <v>0</v>
      </c>
      <c r="E81" s="21">
        <v>1109</v>
      </c>
      <c r="F81" s="21">
        <v>1947</v>
      </c>
      <c r="G81" s="21">
        <v>1344</v>
      </c>
      <c r="H81" s="21">
        <v>1695</v>
      </c>
      <c r="I81" s="21">
        <v>2009</v>
      </c>
      <c r="J81" s="21">
        <v>2138</v>
      </c>
      <c r="K81" s="21">
        <v>1610</v>
      </c>
      <c r="L81" s="23">
        <v>52</v>
      </c>
      <c r="M81" s="23">
        <v>0</v>
      </c>
      <c r="N81" s="21">
        <v>11904</v>
      </c>
      <c r="O81" s="28" t="s">
        <v>165</v>
      </c>
      <c r="P81" s="22"/>
    </row>
    <row r="82" spans="1:16" ht="13.95" customHeight="1" x14ac:dyDescent="0.25">
      <c r="A82" s="28" t="s">
        <v>245</v>
      </c>
      <c r="B82" s="23">
        <v>26</v>
      </c>
      <c r="C82" s="23">
        <v>66</v>
      </c>
      <c r="D82" s="23">
        <v>24</v>
      </c>
      <c r="E82" s="23">
        <v>713</v>
      </c>
      <c r="F82" s="21">
        <v>1765</v>
      </c>
      <c r="G82" s="21">
        <v>1357</v>
      </c>
      <c r="H82" s="21">
        <v>1853</v>
      </c>
      <c r="I82" s="21">
        <v>2146</v>
      </c>
      <c r="J82" s="21">
        <v>2171</v>
      </c>
      <c r="K82" s="21">
        <v>1289</v>
      </c>
      <c r="L82" s="23">
        <v>46</v>
      </c>
      <c r="M82" s="23">
        <v>36</v>
      </c>
      <c r="N82" s="21">
        <v>11492</v>
      </c>
      <c r="O82" s="28" t="s">
        <v>164</v>
      </c>
      <c r="P82" s="22"/>
    </row>
    <row r="83" spans="1:16" ht="13.95" customHeight="1" x14ac:dyDescent="0.25">
      <c r="A83" s="28" t="s">
        <v>125</v>
      </c>
      <c r="B83" s="23">
        <v>0</v>
      </c>
      <c r="C83" s="23">
        <v>0</v>
      </c>
      <c r="D83" s="23">
        <v>0</v>
      </c>
      <c r="E83" s="23">
        <v>0</v>
      </c>
      <c r="F83" s="23">
        <v>0</v>
      </c>
      <c r="G83" s="21">
        <v>1445</v>
      </c>
      <c r="H83" s="21">
        <v>2922</v>
      </c>
      <c r="I83" s="21">
        <v>2940</v>
      </c>
      <c r="J83" s="21">
        <v>2794</v>
      </c>
      <c r="K83" s="21">
        <v>1176</v>
      </c>
      <c r="L83" s="23">
        <v>0</v>
      </c>
      <c r="M83" s="23">
        <v>0</v>
      </c>
      <c r="N83" s="21">
        <v>11277</v>
      </c>
      <c r="O83" s="28" t="s">
        <v>167</v>
      </c>
      <c r="P83" s="22"/>
    </row>
    <row r="84" spans="1:16" ht="13.95" customHeight="1" x14ac:dyDescent="0.25">
      <c r="A84" s="28" t="s">
        <v>121</v>
      </c>
      <c r="B84" s="23">
        <v>144</v>
      </c>
      <c r="C84" s="23">
        <v>102</v>
      </c>
      <c r="D84" s="23">
        <v>332</v>
      </c>
      <c r="E84" s="23">
        <v>3375</v>
      </c>
      <c r="F84" s="21">
        <v>12377</v>
      </c>
      <c r="G84" s="21">
        <v>16705</v>
      </c>
      <c r="H84" s="21">
        <v>21500</v>
      </c>
      <c r="I84" s="21">
        <v>23447</v>
      </c>
      <c r="J84" s="21">
        <v>23164</v>
      </c>
      <c r="K84" s="21">
        <v>12812</v>
      </c>
      <c r="L84" s="23">
        <v>228</v>
      </c>
      <c r="M84" s="23">
        <v>94</v>
      </c>
      <c r="N84" s="21">
        <v>114280</v>
      </c>
      <c r="O84" s="28" t="s">
        <v>163</v>
      </c>
      <c r="P84" s="22"/>
    </row>
    <row r="85" spans="1:16" ht="13.95" customHeight="1" x14ac:dyDescent="0.25">
      <c r="A85" s="28" t="s">
        <v>124</v>
      </c>
      <c r="B85" s="23">
        <v>0</v>
      </c>
      <c r="C85" s="23">
        <v>0</v>
      </c>
      <c r="D85" s="23">
        <v>0</v>
      </c>
      <c r="E85" s="21">
        <v>9628</v>
      </c>
      <c r="F85" s="21">
        <v>35999</v>
      </c>
      <c r="G85" s="21">
        <v>36258</v>
      </c>
      <c r="H85" s="21">
        <v>39865</v>
      </c>
      <c r="I85" s="21">
        <v>47422</v>
      </c>
      <c r="J85" s="21">
        <v>48383</v>
      </c>
      <c r="K85" s="21">
        <v>27602</v>
      </c>
      <c r="L85" s="23">
        <v>0</v>
      </c>
      <c r="M85" s="23">
        <v>0</v>
      </c>
      <c r="N85" s="21">
        <v>245157</v>
      </c>
      <c r="O85" s="28" t="s">
        <v>166</v>
      </c>
      <c r="P85" s="22"/>
    </row>
    <row r="86" spans="1:16" ht="13.95" customHeight="1" x14ac:dyDescent="0.25">
      <c r="A86" s="25" t="s">
        <v>126</v>
      </c>
      <c r="B86" s="24">
        <v>35</v>
      </c>
      <c r="C86" s="24">
        <v>30</v>
      </c>
      <c r="D86" s="24">
        <v>65</v>
      </c>
      <c r="E86" s="24">
        <v>232</v>
      </c>
      <c r="F86" s="24">
        <v>395</v>
      </c>
      <c r="G86" s="20">
        <v>3939</v>
      </c>
      <c r="H86" s="20">
        <v>8472</v>
      </c>
      <c r="I86" s="20">
        <v>9551</v>
      </c>
      <c r="J86" s="20">
        <v>7641</v>
      </c>
      <c r="K86" s="20">
        <v>2188</v>
      </c>
      <c r="L86" s="24">
        <v>63</v>
      </c>
      <c r="M86" s="24">
        <v>35</v>
      </c>
      <c r="N86" s="21">
        <v>32646</v>
      </c>
      <c r="O86" s="25" t="s">
        <v>168</v>
      </c>
      <c r="P86" s="22"/>
    </row>
    <row r="87" spans="1:16" ht="13.95" customHeight="1" x14ac:dyDescent="0.25">
      <c r="A87" s="28" t="s">
        <v>246</v>
      </c>
      <c r="B87" s="23">
        <v>35</v>
      </c>
      <c r="C87" s="23">
        <v>30</v>
      </c>
      <c r="D87" s="23">
        <v>65</v>
      </c>
      <c r="E87" s="23">
        <v>232</v>
      </c>
      <c r="F87" s="23">
        <v>395</v>
      </c>
      <c r="G87" s="23">
        <v>564</v>
      </c>
      <c r="H87" s="21">
        <v>1104</v>
      </c>
      <c r="I87" s="21">
        <v>1223</v>
      </c>
      <c r="J87" s="23">
        <v>948</v>
      </c>
      <c r="K87" s="23">
        <v>450</v>
      </c>
      <c r="L87" s="23">
        <v>63</v>
      </c>
      <c r="M87" s="23">
        <v>35</v>
      </c>
      <c r="N87" s="21">
        <v>5144</v>
      </c>
      <c r="O87" s="28" t="s">
        <v>169</v>
      </c>
      <c r="P87" s="22"/>
    </row>
    <row r="88" spans="1:16" ht="13.95" customHeight="1" x14ac:dyDescent="0.25">
      <c r="A88" s="28" t="s">
        <v>128</v>
      </c>
      <c r="B88" s="23">
        <v>0</v>
      </c>
      <c r="C88" s="23">
        <v>0</v>
      </c>
      <c r="D88" s="23">
        <v>0</v>
      </c>
      <c r="E88" s="23">
        <v>0</v>
      </c>
      <c r="F88" s="23">
        <v>0</v>
      </c>
      <c r="G88" s="21">
        <v>3375</v>
      </c>
      <c r="H88" s="21">
        <v>7368</v>
      </c>
      <c r="I88" s="21">
        <v>8328</v>
      </c>
      <c r="J88" s="21">
        <v>6693</v>
      </c>
      <c r="K88" s="21">
        <v>1738</v>
      </c>
      <c r="L88" s="23">
        <v>0</v>
      </c>
      <c r="M88" s="23">
        <v>0</v>
      </c>
      <c r="N88" s="21">
        <v>27502</v>
      </c>
      <c r="O88" s="28" t="s">
        <v>170</v>
      </c>
      <c r="P88" s="22"/>
    </row>
    <row r="89" spans="1:16" ht="13.95" customHeight="1" x14ac:dyDescent="0.25">
      <c r="A89" s="25" t="s">
        <v>129</v>
      </c>
      <c r="B89" s="24">
        <v>18</v>
      </c>
      <c r="C89" s="24">
        <v>6</v>
      </c>
      <c r="D89" s="24">
        <v>19</v>
      </c>
      <c r="E89" s="24">
        <v>56</v>
      </c>
      <c r="F89" s="24">
        <v>57</v>
      </c>
      <c r="G89" s="24">
        <v>66</v>
      </c>
      <c r="H89" s="24">
        <v>107</v>
      </c>
      <c r="I89" s="24">
        <v>142</v>
      </c>
      <c r="J89" s="24">
        <v>161</v>
      </c>
      <c r="K89" s="24">
        <v>47</v>
      </c>
      <c r="L89" s="24">
        <v>0</v>
      </c>
      <c r="M89" s="24">
        <v>40</v>
      </c>
      <c r="N89" s="23">
        <v>719</v>
      </c>
      <c r="O89" s="25" t="s">
        <v>171</v>
      </c>
      <c r="P89" s="22"/>
    </row>
    <row r="90" spans="1:16" ht="13.95" customHeight="1" x14ac:dyDescent="0.25">
      <c r="A90" s="28" t="s">
        <v>248</v>
      </c>
      <c r="B90" s="23">
        <v>18</v>
      </c>
      <c r="C90" s="23">
        <v>6</v>
      </c>
      <c r="D90" s="23">
        <v>19</v>
      </c>
      <c r="E90" s="23">
        <v>56</v>
      </c>
      <c r="F90" s="23">
        <v>57</v>
      </c>
      <c r="G90" s="23">
        <v>66</v>
      </c>
      <c r="H90" s="23">
        <v>107</v>
      </c>
      <c r="I90" s="23">
        <v>142</v>
      </c>
      <c r="J90" s="23">
        <v>161</v>
      </c>
      <c r="K90" s="23">
        <v>47</v>
      </c>
      <c r="L90" s="23">
        <v>0</v>
      </c>
      <c r="M90" s="23">
        <v>40</v>
      </c>
      <c r="N90" s="23">
        <v>719</v>
      </c>
      <c r="O90" s="28" t="s">
        <v>172</v>
      </c>
      <c r="P90" s="22"/>
    </row>
    <row r="91" spans="1:16" ht="13.95" customHeight="1" x14ac:dyDescent="0.25">
      <c r="A91" s="28" t="s">
        <v>249</v>
      </c>
      <c r="B91" s="23">
        <v>0</v>
      </c>
      <c r="C91" s="23">
        <v>0</v>
      </c>
      <c r="D91" s="23">
        <v>0</v>
      </c>
      <c r="E91" s="23">
        <v>0</v>
      </c>
      <c r="F91" s="23">
        <v>0</v>
      </c>
      <c r="G91" s="23">
        <v>0</v>
      </c>
      <c r="H91" s="23">
        <v>0</v>
      </c>
      <c r="I91" s="23">
        <v>0</v>
      </c>
      <c r="J91" s="23">
        <v>0</v>
      </c>
      <c r="K91" s="23">
        <v>0</v>
      </c>
      <c r="L91" s="23">
        <v>0</v>
      </c>
      <c r="M91" s="23">
        <v>0</v>
      </c>
      <c r="N91" s="23">
        <v>0</v>
      </c>
      <c r="O91" s="28" t="s">
        <v>254</v>
      </c>
      <c r="P91" s="22"/>
    </row>
    <row r="92" spans="1:16" ht="13.95" customHeight="1" x14ac:dyDescent="0.25">
      <c r="A92" s="25" t="s">
        <v>131</v>
      </c>
      <c r="B92" s="24">
        <v>257</v>
      </c>
      <c r="C92" s="24">
        <v>95</v>
      </c>
      <c r="D92" s="24">
        <v>294</v>
      </c>
      <c r="E92" s="20">
        <v>1185</v>
      </c>
      <c r="F92" s="20">
        <v>2811</v>
      </c>
      <c r="G92" s="20">
        <v>2456</v>
      </c>
      <c r="H92" s="20">
        <v>3469</v>
      </c>
      <c r="I92" s="20">
        <v>5512</v>
      </c>
      <c r="J92" s="20">
        <v>3024</v>
      </c>
      <c r="K92" s="20">
        <v>1957</v>
      </c>
      <c r="L92" s="24">
        <v>173</v>
      </c>
      <c r="M92" s="24">
        <v>96</v>
      </c>
      <c r="N92" s="21">
        <v>21329</v>
      </c>
      <c r="O92" s="25" t="s">
        <v>173</v>
      </c>
      <c r="P92" s="22"/>
    </row>
    <row r="93" spans="1:16" ht="13.95" customHeight="1" x14ac:dyDescent="0.25">
      <c r="A93" s="28" t="s">
        <v>374</v>
      </c>
      <c r="B93" s="23">
        <v>0</v>
      </c>
      <c r="C93" s="23">
        <v>0</v>
      </c>
      <c r="D93" s="23">
        <v>0</v>
      </c>
      <c r="E93" s="23">
        <v>0</v>
      </c>
      <c r="F93" s="23">
        <v>0</v>
      </c>
      <c r="G93" s="23">
        <v>0</v>
      </c>
      <c r="H93" s="23">
        <v>0</v>
      </c>
      <c r="I93" s="23">
        <v>0</v>
      </c>
      <c r="J93" s="23">
        <v>0</v>
      </c>
      <c r="K93" s="23">
        <v>0</v>
      </c>
      <c r="L93" s="23">
        <v>0</v>
      </c>
      <c r="M93" s="23">
        <v>0</v>
      </c>
      <c r="N93" s="23">
        <v>0</v>
      </c>
      <c r="O93" s="28" t="s">
        <v>175</v>
      </c>
      <c r="P93" s="22"/>
    </row>
    <row r="94" spans="1:16" ht="13.95" customHeight="1" x14ac:dyDescent="0.25">
      <c r="A94" s="28" t="s">
        <v>250</v>
      </c>
      <c r="B94" s="23">
        <v>145</v>
      </c>
      <c r="C94" s="23">
        <v>55</v>
      </c>
      <c r="D94" s="23">
        <v>143</v>
      </c>
      <c r="E94" s="23">
        <v>831</v>
      </c>
      <c r="F94" s="21">
        <v>1691</v>
      </c>
      <c r="G94" s="21">
        <v>1463</v>
      </c>
      <c r="H94" s="21">
        <v>1592</v>
      </c>
      <c r="I94" s="21">
        <v>3023</v>
      </c>
      <c r="J94" s="21">
        <v>1811</v>
      </c>
      <c r="K94" s="21">
        <v>1136</v>
      </c>
      <c r="L94" s="23">
        <v>0</v>
      </c>
      <c r="M94" s="23">
        <v>0</v>
      </c>
      <c r="N94" s="21">
        <v>11890</v>
      </c>
      <c r="O94" s="28" t="s">
        <v>174</v>
      </c>
      <c r="P94" s="22"/>
    </row>
    <row r="95" spans="1:16" ht="13.95" customHeight="1" x14ac:dyDescent="0.25">
      <c r="A95" s="28" t="s">
        <v>134</v>
      </c>
      <c r="B95" s="23">
        <v>112</v>
      </c>
      <c r="C95" s="23">
        <v>40</v>
      </c>
      <c r="D95" s="23">
        <v>151</v>
      </c>
      <c r="E95" s="23">
        <v>354</v>
      </c>
      <c r="F95" s="21">
        <v>1120</v>
      </c>
      <c r="G95" s="23">
        <v>993</v>
      </c>
      <c r="H95" s="21">
        <v>1877</v>
      </c>
      <c r="I95" s="21">
        <v>2489</v>
      </c>
      <c r="J95" s="21">
        <v>1213</v>
      </c>
      <c r="K95" s="23">
        <v>821</v>
      </c>
      <c r="L95" s="23">
        <v>173</v>
      </c>
      <c r="M95" s="23">
        <v>96</v>
      </c>
      <c r="N95" s="21">
        <v>9439</v>
      </c>
      <c r="O95" s="28" t="s">
        <v>176</v>
      </c>
      <c r="P95" s="22"/>
    </row>
    <row r="96" spans="1:16" ht="13.95" customHeight="1" x14ac:dyDescent="0.25">
      <c r="A96" s="25" t="s">
        <v>135</v>
      </c>
      <c r="B96" s="24">
        <v>100</v>
      </c>
      <c r="C96" s="24">
        <v>50</v>
      </c>
      <c r="D96" s="24">
        <v>250</v>
      </c>
      <c r="E96" s="24">
        <v>300</v>
      </c>
      <c r="F96" s="20">
        <v>1140</v>
      </c>
      <c r="G96" s="24">
        <v>660</v>
      </c>
      <c r="H96" s="24">
        <v>800</v>
      </c>
      <c r="I96" s="20">
        <v>1000</v>
      </c>
      <c r="J96" s="20">
        <v>1000</v>
      </c>
      <c r="K96" s="24">
        <v>400</v>
      </c>
      <c r="L96" s="24">
        <v>50</v>
      </c>
      <c r="M96" s="24">
        <v>40</v>
      </c>
      <c r="N96" s="21">
        <v>5790</v>
      </c>
      <c r="O96" s="25" t="s">
        <v>177</v>
      </c>
      <c r="P96" s="22"/>
    </row>
    <row r="97" spans="1:16" ht="13.95" customHeight="1" x14ac:dyDescent="0.25">
      <c r="A97" s="28" t="s">
        <v>251</v>
      </c>
      <c r="B97" s="23">
        <v>100</v>
      </c>
      <c r="C97" s="23">
        <v>50</v>
      </c>
      <c r="D97" s="23">
        <v>250</v>
      </c>
      <c r="E97" s="23">
        <v>300</v>
      </c>
      <c r="F97" s="21">
        <v>1140</v>
      </c>
      <c r="G97" s="23">
        <v>660</v>
      </c>
      <c r="H97" s="23">
        <v>800</v>
      </c>
      <c r="I97" s="21">
        <v>1000</v>
      </c>
      <c r="J97" s="21">
        <v>1000</v>
      </c>
      <c r="K97" s="23">
        <v>400</v>
      </c>
      <c r="L97" s="23">
        <v>50</v>
      </c>
      <c r="M97" s="23">
        <v>40</v>
      </c>
      <c r="N97" s="21">
        <v>5790</v>
      </c>
      <c r="O97" s="28" t="s">
        <v>178</v>
      </c>
      <c r="P97" s="22"/>
    </row>
    <row r="98" spans="1:16" ht="13.95" customHeight="1" x14ac:dyDescent="0.25">
      <c r="A98" s="25" t="s">
        <v>179</v>
      </c>
      <c r="B98" s="20">
        <v>1086</v>
      </c>
      <c r="C98" s="24">
        <v>925</v>
      </c>
      <c r="D98" s="20">
        <v>2743</v>
      </c>
      <c r="E98" s="20">
        <v>3355</v>
      </c>
      <c r="F98" s="20">
        <v>6374</v>
      </c>
      <c r="G98" s="20">
        <v>9480</v>
      </c>
      <c r="H98" s="20">
        <v>11575</v>
      </c>
      <c r="I98" s="20">
        <v>14236</v>
      </c>
      <c r="J98" s="20">
        <v>12718</v>
      </c>
      <c r="K98" s="20">
        <v>5578</v>
      </c>
      <c r="L98" s="24">
        <v>885</v>
      </c>
      <c r="M98" s="24">
        <v>742</v>
      </c>
      <c r="N98" s="21">
        <v>69697</v>
      </c>
      <c r="O98" s="25" t="s">
        <v>192</v>
      </c>
      <c r="P98" s="22"/>
    </row>
    <row r="99" spans="1:16" ht="13.95" customHeight="1" x14ac:dyDescent="0.25">
      <c r="A99" s="28" t="s">
        <v>180</v>
      </c>
      <c r="B99" s="23">
        <v>900</v>
      </c>
      <c r="C99" s="23">
        <v>825</v>
      </c>
      <c r="D99" s="21">
        <v>2571</v>
      </c>
      <c r="E99" s="21">
        <v>2770</v>
      </c>
      <c r="F99" s="21">
        <v>4670</v>
      </c>
      <c r="G99" s="21">
        <v>6630</v>
      </c>
      <c r="H99" s="21">
        <v>7040</v>
      </c>
      <c r="I99" s="21">
        <v>8349</v>
      </c>
      <c r="J99" s="21">
        <v>8024</v>
      </c>
      <c r="K99" s="21">
        <v>4139</v>
      </c>
      <c r="L99" s="23">
        <v>722</v>
      </c>
      <c r="M99" s="23">
        <v>410</v>
      </c>
      <c r="N99" s="21">
        <v>47050</v>
      </c>
      <c r="O99" s="28" t="s">
        <v>193</v>
      </c>
      <c r="P99" s="22"/>
    </row>
    <row r="100" spans="1:16" ht="13.95" customHeight="1" x14ac:dyDescent="0.25">
      <c r="A100" s="28" t="s">
        <v>255</v>
      </c>
      <c r="B100" s="23">
        <v>186</v>
      </c>
      <c r="C100" s="23">
        <v>100</v>
      </c>
      <c r="D100" s="23">
        <v>172</v>
      </c>
      <c r="E100" s="23">
        <v>585</v>
      </c>
      <c r="F100" s="21">
        <v>1704</v>
      </c>
      <c r="G100" s="21">
        <v>2850</v>
      </c>
      <c r="H100" s="21">
        <v>4535</v>
      </c>
      <c r="I100" s="21">
        <v>5887</v>
      </c>
      <c r="J100" s="21">
        <v>4694</v>
      </c>
      <c r="K100" s="21">
        <v>1439</v>
      </c>
      <c r="L100" s="23">
        <v>163</v>
      </c>
      <c r="M100" s="23">
        <v>332</v>
      </c>
      <c r="N100" s="21">
        <v>22647</v>
      </c>
      <c r="O100" s="28" t="s">
        <v>263</v>
      </c>
      <c r="P100" s="22"/>
    </row>
    <row r="101" spans="1:16" ht="13.95" customHeight="1" x14ac:dyDescent="0.25">
      <c r="A101" s="25" t="s">
        <v>181</v>
      </c>
      <c r="B101" s="24">
        <v>105</v>
      </c>
      <c r="C101" s="24">
        <v>75</v>
      </c>
      <c r="D101" s="24">
        <v>160</v>
      </c>
      <c r="E101" s="24">
        <v>395</v>
      </c>
      <c r="F101" s="20">
        <v>1920</v>
      </c>
      <c r="G101" s="20">
        <v>1885</v>
      </c>
      <c r="H101" s="20">
        <v>3370</v>
      </c>
      <c r="I101" s="20">
        <v>5390</v>
      </c>
      <c r="J101" s="20">
        <v>2425</v>
      </c>
      <c r="K101" s="24">
        <v>675</v>
      </c>
      <c r="L101" s="24">
        <v>207</v>
      </c>
      <c r="M101" s="24">
        <v>117</v>
      </c>
      <c r="N101" s="21">
        <v>16724</v>
      </c>
      <c r="O101" s="25" t="s">
        <v>194</v>
      </c>
      <c r="P101" s="22"/>
    </row>
    <row r="102" spans="1:16" ht="13.95" customHeight="1" x14ac:dyDescent="0.25">
      <c r="A102" s="28" t="s">
        <v>256</v>
      </c>
      <c r="B102" s="23">
        <v>30</v>
      </c>
      <c r="C102" s="23">
        <v>10</v>
      </c>
      <c r="D102" s="23">
        <v>10</v>
      </c>
      <c r="E102" s="23">
        <v>55</v>
      </c>
      <c r="F102" s="23">
        <v>100</v>
      </c>
      <c r="G102" s="23">
        <v>155</v>
      </c>
      <c r="H102" s="23">
        <v>470</v>
      </c>
      <c r="I102" s="23">
        <v>640</v>
      </c>
      <c r="J102" s="23">
        <v>75</v>
      </c>
      <c r="K102" s="23">
        <v>25</v>
      </c>
      <c r="L102" s="23">
        <v>7</v>
      </c>
      <c r="M102" s="23">
        <v>7</v>
      </c>
      <c r="N102" s="21">
        <v>1584</v>
      </c>
      <c r="O102" s="28" t="s">
        <v>196</v>
      </c>
      <c r="P102" s="22"/>
    </row>
    <row r="103" spans="1:16" ht="13.95" customHeight="1" x14ac:dyDescent="0.25">
      <c r="A103" s="28" t="s">
        <v>257</v>
      </c>
      <c r="B103" s="23">
        <v>75</v>
      </c>
      <c r="C103" s="23">
        <v>65</v>
      </c>
      <c r="D103" s="23">
        <v>150</v>
      </c>
      <c r="E103" s="23">
        <v>340</v>
      </c>
      <c r="F103" s="21">
        <v>1820</v>
      </c>
      <c r="G103" s="21">
        <v>1730</v>
      </c>
      <c r="H103" s="21">
        <v>2900</v>
      </c>
      <c r="I103" s="21">
        <v>4750</v>
      </c>
      <c r="J103" s="21">
        <v>2350</v>
      </c>
      <c r="K103" s="23">
        <v>650</v>
      </c>
      <c r="L103" s="23">
        <v>200</v>
      </c>
      <c r="M103" s="23">
        <v>110</v>
      </c>
      <c r="N103" s="21">
        <v>15140</v>
      </c>
      <c r="O103" s="28" t="s">
        <v>195</v>
      </c>
      <c r="P103" s="22"/>
    </row>
    <row r="104" spans="1:16" ht="13.95" customHeight="1" x14ac:dyDescent="0.25">
      <c r="A104" s="25" t="s">
        <v>184</v>
      </c>
      <c r="B104" s="24">
        <v>0</v>
      </c>
      <c r="C104" s="24">
        <v>0</v>
      </c>
      <c r="D104" s="24">
        <v>198</v>
      </c>
      <c r="E104" s="24">
        <v>602</v>
      </c>
      <c r="F104" s="20">
        <v>5642</v>
      </c>
      <c r="G104" s="20">
        <v>7206</v>
      </c>
      <c r="H104" s="20">
        <v>12635</v>
      </c>
      <c r="I104" s="20">
        <v>14103</v>
      </c>
      <c r="J104" s="20">
        <v>10040</v>
      </c>
      <c r="K104" s="20">
        <v>3628</v>
      </c>
      <c r="L104" s="24">
        <v>0</v>
      </c>
      <c r="M104" s="24">
        <v>162</v>
      </c>
      <c r="N104" s="21">
        <v>54216</v>
      </c>
      <c r="O104" s="25" t="s">
        <v>197</v>
      </c>
      <c r="P104" s="22"/>
    </row>
    <row r="105" spans="1:16" ht="13.95" customHeight="1" x14ac:dyDescent="0.25">
      <c r="A105" s="28" t="s">
        <v>258</v>
      </c>
      <c r="B105" s="23">
        <v>0</v>
      </c>
      <c r="C105" s="23">
        <v>0</v>
      </c>
      <c r="D105" s="23">
        <v>76</v>
      </c>
      <c r="E105" s="23">
        <v>247</v>
      </c>
      <c r="F105" s="21">
        <v>3269</v>
      </c>
      <c r="G105" s="21">
        <v>4516</v>
      </c>
      <c r="H105" s="21">
        <v>8297</v>
      </c>
      <c r="I105" s="21">
        <v>9369</v>
      </c>
      <c r="J105" s="21">
        <v>6408</v>
      </c>
      <c r="K105" s="21">
        <v>2202</v>
      </c>
      <c r="L105" s="23">
        <v>0</v>
      </c>
      <c r="M105" s="23">
        <v>87</v>
      </c>
      <c r="N105" s="21">
        <v>34471</v>
      </c>
      <c r="O105" s="28" t="s">
        <v>199</v>
      </c>
      <c r="P105" s="22"/>
    </row>
    <row r="106" spans="1:16" ht="13.95" customHeight="1" x14ac:dyDescent="0.25">
      <c r="A106" s="28" t="s">
        <v>259</v>
      </c>
      <c r="B106" s="23">
        <v>0</v>
      </c>
      <c r="C106" s="23">
        <v>0</v>
      </c>
      <c r="D106" s="23">
        <v>122</v>
      </c>
      <c r="E106" s="23">
        <v>355</v>
      </c>
      <c r="F106" s="21">
        <v>2373</v>
      </c>
      <c r="G106" s="21">
        <v>2690</v>
      </c>
      <c r="H106" s="21">
        <v>4338</v>
      </c>
      <c r="I106" s="21">
        <v>4734</v>
      </c>
      <c r="J106" s="21">
        <v>3632</v>
      </c>
      <c r="K106" s="21">
        <v>1426</v>
      </c>
      <c r="L106" s="23">
        <v>0</v>
      </c>
      <c r="M106" s="23">
        <v>75</v>
      </c>
      <c r="N106" s="21">
        <v>19745</v>
      </c>
      <c r="O106" s="28" t="s">
        <v>198</v>
      </c>
      <c r="P106" s="22"/>
    </row>
    <row r="107" spans="1:16" ht="13.95" customHeight="1" x14ac:dyDescent="0.25">
      <c r="A107" s="25" t="s">
        <v>187</v>
      </c>
      <c r="B107" s="20">
        <v>4900</v>
      </c>
      <c r="C107" s="20">
        <v>2850</v>
      </c>
      <c r="D107" s="20">
        <v>8850</v>
      </c>
      <c r="E107" s="20">
        <v>16450</v>
      </c>
      <c r="F107" s="20">
        <v>30250</v>
      </c>
      <c r="G107" s="20">
        <v>21300</v>
      </c>
      <c r="H107" s="20">
        <v>26850</v>
      </c>
      <c r="I107" s="20">
        <v>29350</v>
      </c>
      <c r="J107" s="20">
        <v>33200</v>
      </c>
      <c r="K107" s="20">
        <v>24150</v>
      </c>
      <c r="L107" s="20">
        <v>4900</v>
      </c>
      <c r="M107" s="20">
        <v>2750</v>
      </c>
      <c r="N107" s="21">
        <v>205800</v>
      </c>
      <c r="O107" s="25" t="s">
        <v>200</v>
      </c>
      <c r="P107" s="22"/>
    </row>
    <row r="108" spans="1:16" ht="13.95" customHeight="1" x14ac:dyDescent="0.25">
      <c r="A108" s="25" t="s">
        <v>260</v>
      </c>
      <c r="B108" s="21">
        <v>4900</v>
      </c>
      <c r="C108" s="21">
        <v>2850</v>
      </c>
      <c r="D108" s="21">
        <v>8850</v>
      </c>
      <c r="E108" s="21">
        <v>16450</v>
      </c>
      <c r="F108" s="21">
        <v>30250</v>
      </c>
      <c r="G108" s="21">
        <v>21300</v>
      </c>
      <c r="H108" s="21">
        <v>26850</v>
      </c>
      <c r="I108" s="21">
        <v>29350</v>
      </c>
      <c r="J108" s="21">
        <v>33200</v>
      </c>
      <c r="K108" s="21">
        <v>24150</v>
      </c>
      <c r="L108" s="21">
        <v>4900</v>
      </c>
      <c r="M108" s="21">
        <v>2750</v>
      </c>
      <c r="N108" s="20">
        <v>205800</v>
      </c>
      <c r="O108" s="28" t="s">
        <v>201</v>
      </c>
      <c r="P108" s="22"/>
    </row>
    <row r="109" spans="1:16" ht="13.95" customHeight="1" x14ac:dyDescent="0.25">
      <c r="A109" s="25" t="s">
        <v>189</v>
      </c>
      <c r="B109" s="24">
        <v>102</v>
      </c>
      <c r="C109" s="24">
        <v>116</v>
      </c>
      <c r="D109" s="24">
        <v>181</v>
      </c>
      <c r="E109" s="24">
        <v>258</v>
      </c>
      <c r="F109" s="20">
        <v>1186</v>
      </c>
      <c r="G109" s="20">
        <v>1146</v>
      </c>
      <c r="H109" s="20">
        <v>1344</v>
      </c>
      <c r="I109" s="20">
        <v>1482</v>
      </c>
      <c r="J109" s="20">
        <v>1711</v>
      </c>
      <c r="K109" s="20">
        <v>1022</v>
      </c>
      <c r="L109" s="24">
        <v>78</v>
      </c>
      <c r="M109" s="24">
        <v>63</v>
      </c>
      <c r="N109" s="21">
        <v>8689</v>
      </c>
      <c r="O109" s="25" t="s">
        <v>202</v>
      </c>
      <c r="P109" s="22"/>
    </row>
    <row r="110" spans="1:16" ht="13.95" customHeight="1" x14ac:dyDescent="0.25">
      <c r="A110" s="28" t="s">
        <v>190</v>
      </c>
      <c r="B110" s="23">
        <v>102</v>
      </c>
      <c r="C110" s="23">
        <v>116</v>
      </c>
      <c r="D110" s="23">
        <v>181</v>
      </c>
      <c r="E110" s="23">
        <v>258</v>
      </c>
      <c r="F110" s="21">
        <v>1186</v>
      </c>
      <c r="G110" s="21">
        <v>1146</v>
      </c>
      <c r="H110" s="21">
        <v>1344</v>
      </c>
      <c r="I110" s="21">
        <v>1482</v>
      </c>
      <c r="J110" s="21">
        <v>1711</v>
      </c>
      <c r="K110" s="21">
        <v>1022</v>
      </c>
      <c r="L110" s="23">
        <v>78</v>
      </c>
      <c r="M110" s="23">
        <v>63</v>
      </c>
      <c r="N110" s="21">
        <v>8689</v>
      </c>
      <c r="O110" s="28" t="s">
        <v>203</v>
      </c>
      <c r="P110" s="22"/>
    </row>
    <row r="111" spans="1:16" ht="13.95" customHeight="1" x14ac:dyDescent="0.25">
      <c r="A111" s="28"/>
      <c r="B111" s="23"/>
      <c r="C111" s="23"/>
      <c r="D111" s="23"/>
      <c r="E111" s="23"/>
      <c r="F111" s="21"/>
      <c r="G111" s="21"/>
      <c r="H111" s="21"/>
      <c r="I111" s="21"/>
      <c r="J111" s="21"/>
      <c r="K111" s="21"/>
      <c r="L111" s="23"/>
      <c r="M111" s="23"/>
      <c r="N111" s="21"/>
      <c r="O111" s="28"/>
      <c r="P111" s="22"/>
    </row>
    <row r="113" spans="1:16" ht="13.95" customHeight="1" x14ac:dyDescent="0.25">
      <c r="A113" s="28"/>
      <c r="B113" s="18"/>
      <c r="C113" s="18"/>
      <c r="D113" s="18"/>
      <c r="E113" s="18"/>
      <c r="F113" s="18"/>
      <c r="G113" s="18"/>
      <c r="H113" s="18"/>
      <c r="I113" s="18"/>
      <c r="J113" s="18"/>
      <c r="K113" s="18"/>
      <c r="L113" s="18"/>
      <c r="M113" s="18"/>
      <c r="N113" s="20"/>
      <c r="O113" s="28"/>
      <c r="P113" s="22"/>
    </row>
    <row r="114" spans="1:16" ht="13.95" customHeight="1" x14ac:dyDescent="0.25">
      <c r="A114" s="25" t="s">
        <v>261</v>
      </c>
      <c r="B114" s="18"/>
      <c r="C114" s="18"/>
      <c r="D114" s="18"/>
      <c r="E114" s="18"/>
      <c r="F114" s="18"/>
      <c r="G114" s="18"/>
      <c r="H114" s="18"/>
      <c r="I114" s="18"/>
      <c r="J114" s="18"/>
      <c r="K114" s="18"/>
      <c r="L114" s="18"/>
      <c r="M114" s="18"/>
      <c r="N114" s="18"/>
      <c r="O114" s="25" t="s">
        <v>264</v>
      </c>
      <c r="P114" s="22"/>
    </row>
    <row r="115" spans="1:16" ht="13.95" customHeight="1" x14ac:dyDescent="0.25">
      <c r="A115" s="28" t="s">
        <v>271</v>
      </c>
      <c r="B115" s="21">
        <v>6146</v>
      </c>
      <c r="C115" s="21">
        <v>6171</v>
      </c>
      <c r="D115" s="21">
        <v>11887</v>
      </c>
      <c r="E115" s="21">
        <v>17978</v>
      </c>
      <c r="F115" s="21">
        <v>19424</v>
      </c>
      <c r="G115" s="21">
        <v>17967</v>
      </c>
      <c r="H115" s="21">
        <v>25251</v>
      </c>
      <c r="I115" s="21">
        <v>30771</v>
      </c>
      <c r="J115" s="21">
        <v>22563</v>
      </c>
      <c r="K115" s="21">
        <v>8114</v>
      </c>
      <c r="L115" s="21">
        <v>3026</v>
      </c>
      <c r="M115" s="21">
        <v>1129</v>
      </c>
      <c r="N115" s="20">
        <v>170427</v>
      </c>
      <c r="O115" s="25" t="s">
        <v>273</v>
      </c>
      <c r="P115" s="22"/>
    </row>
    <row r="116" spans="1:16" ht="13.95" customHeight="1" x14ac:dyDescent="0.25">
      <c r="A116" s="28" t="s">
        <v>338</v>
      </c>
      <c r="B116" s="21">
        <v>16033</v>
      </c>
      <c r="C116" s="21">
        <v>16889</v>
      </c>
      <c r="D116" s="21">
        <v>33774</v>
      </c>
      <c r="E116" s="21">
        <v>58920</v>
      </c>
      <c r="F116" s="21">
        <v>98214</v>
      </c>
      <c r="G116" s="21">
        <v>103735</v>
      </c>
      <c r="H116" s="21">
        <v>132051</v>
      </c>
      <c r="I116" s="21">
        <v>136961</v>
      </c>
      <c r="J116" s="21">
        <v>129218</v>
      </c>
      <c r="K116" s="21">
        <v>103706</v>
      </c>
      <c r="L116" s="21">
        <v>31440</v>
      </c>
      <c r="M116" s="21">
        <v>11546</v>
      </c>
      <c r="N116" s="20">
        <v>872487</v>
      </c>
      <c r="O116" s="25" t="s">
        <v>297</v>
      </c>
      <c r="P116" s="22"/>
    </row>
    <row r="117" spans="1:16" ht="13.95" customHeight="1" x14ac:dyDescent="0.25">
      <c r="A117" s="475"/>
      <c r="B117" s="475"/>
      <c r="C117" s="475"/>
      <c r="D117" s="475"/>
      <c r="E117" s="69"/>
      <c r="F117" s="69"/>
      <c r="G117" s="69"/>
      <c r="H117" s="69"/>
      <c r="I117" s="69"/>
      <c r="J117" s="69"/>
      <c r="K117" s="69"/>
      <c r="L117" s="69"/>
      <c r="M117" s="69"/>
      <c r="N117" s="69"/>
      <c r="O117" s="70"/>
      <c r="P117" s="22"/>
    </row>
    <row r="118" spans="1:16" ht="13.95" customHeight="1" x14ac:dyDescent="0.25">
      <c r="A118" s="71" t="s">
        <v>205</v>
      </c>
      <c r="B118" s="22"/>
      <c r="P118" s="22"/>
    </row>
    <row r="119" spans="1:16" ht="13.95" customHeight="1" x14ac:dyDescent="0.25">
      <c r="A119" s="72"/>
      <c r="B119" s="22"/>
      <c r="O119" s="71" t="s">
        <v>356</v>
      </c>
      <c r="P119" s="22"/>
    </row>
    <row r="120" spans="1:16" ht="13.95" customHeight="1" x14ac:dyDescent="0.25">
      <c r="A120" s="22"/>
      <c r="B120" s="22"/>
      <c r="P120" s="22"/>
    </row>
    <row r="121" spans="1:16" ht="13.95" customHeight="1" x14ac:dyDescent="0.25">
      <c r="A121" s="73"/>
      <c r="B121" s="22"/>
      <c r="P121" s="22"/>
    </row>
    <row r="122" spans="1:16" x14ac:dyDescent="0.25">
      <c r="A122" s="41"/>
      <c r="B122" s="22"/>
      <c r="P122" s="22"/>
    </row>
    <row r="123" spans="1:16" x14ac:dyDescent="0.25">
      <c r="A123" s="41"/>
      <c r="B123" s="22"/>
      <c r="P123" s="22"/>
    </row>
    <row r="124" spans="1:16" x14ac:dyDescent="0.25">
      <c r="A124" s="41"/>
      <c r="B124" s="22"/>
      <c r="P124" s="22"/>
    </row>
    <row r="125" spans="1:16" x14ac:dyDescent="0.25">
      <c r="A125" s="41"/>
      <c r="B125" s="22"/>
      <c r="P125" s="22"/>
    </row>
    <row r="126" spans="1:16" x14ac:dyDescent="0.25">
      <c r="A126" s="41"/>
      <c r="B126" s="22"/>
      <c r="P126" s="22"/>
    </row>
    <row r="127" spans="1:16" x14ac:dyDescent="0.25">
      <c r="A127" s="41"/>
      <c r="B127" s="22"/>
      <c r="P127" s="22"/>
    </row>
    <row r="128" spans="1:16" x14ac:dyDescent="0.25">
      <c r="A128" s="41"/>
      <c r="B128" s="22"/>
      <c r="P128" s="22"/>
    </row>
    <row r="129" spans="1:16" x14ac:dyDescent="0.25">
      <c r="A129" s="41"/>
      <c r="B129" s="22"/>
      <c r="P129" s="22"/>
    </row>
    <row r="130" spans="1:16" x14ac:dyDescent="0.25">
      <c r="A130" s="41"/>
      <c r="B130" s="22"/>
      <c r="P130" s="22"/>
    </row>
    <row r="131" spans="1:16" x14ac:dyDescent="0.25">
      <c r="A131" s="41"/>
      <c r="B131" s="22"/>
      <c r="P131" s="22"/>
    </row>
    <row r="132" spans="1:16" x14ac:dyDescent="0.25">
      <c r="A132" s="41"/>
      <c r="B132" s="22"/>
      <c r="P132" s="22"/>
    </row>
    <row r="133" spans="1:16" x14ac:dyDescent="0.25">
      <c r="A133" s="41"/>
      <c r="B133" s="22"/>
      <c r="P133" s="22"/>
    </row>
  </sheetData>
  <mergeCells count="3">
    <mergeCell ref="A1:P1"/>
    <mergeCell ref="A2:P2"/>
    <mergeCell ref="A117:D117"/>
  </mergeCells>
  <phoneticPr fontId="0"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192"/>
  <sheetViews>
    <sheetView topLeftCell="A49" workbookViewId="0">
      <selection activeCell="A95" sqref="A95:IV95"/>
    </sheetView>
  </sheetViews>
  <sheetFormatPr defaultColWidth="9.109375" defaultRowHeight="10.199999999999999" x14ac:dyDescent="0.2"/>
  <cols>
    <col min="1" max="1" width="24.21875" style="157" customWidth="1"/>
    <col min="2" max="2" width="7.21875" style="14" bestFit="1" customWidth="1"/>
    <col min="3" max="3" width="8.77734375" style="14" bestFit="1" customWidth="1"/>
    <col min="4" max="5" width="8.77734375" style="14" customWidth="1"/>
    <col min="6" max="6" width="8" style="14" customWidth="1"/>
    <col min="7" max="8" width="8.77734375" style="14" customWidth="1"/>
    <col min="9" max="9" width="8" style="14" bestFit="1" customWidth="1"/>
    <col min="10" max="10" width="9.21875" style="14" customWidth="1"/>
    <col min="11" max="11" width="8.21875" style="14" customWidth="1"/>
    <col min="12" max="12" width="9.109375" style="14" bestFit="1" customWidth="1"/>
    <col min="13" max="13" width="9" style="14" bestFit="1" customWidth="1"/>
    <col min="14" max="14" width="10" style="157" customWidth="1"/>
    <col min="15" max="15" width="36.77734375" style="14" bestFit="1" customWidth="1"/>
    <col min="16" max="16384" width="9.109375" style="14"/>
  </cols>
  <sheetData>
    <row r="1" spans="1:16" ht="13.95" customHeight="1" x14ac:dyDescent="0.25">
      <c r="B1" s="466" t="s">
        <v>375</v>
      </c>
      <c r="C1" s="466"/>
      <c r="D1" s="466"/>
      <c r="E1" s="466"/>
      <c r="F1" s="466"/>
      <c r="G1" s="466"/>
      <c r="H1" s="466"/>
      <c r="I1" s="466"/>
      <c r="J1" s="466"/>
      <c r="K1" s="466"/>
      <c r="L1" s="466"/>
      <c r="M1" s="466"/>
      <c r="N1" s="466"/>
    </row>
    <row r="2" spans="1:16" ht="13.95" customHeight="1" x14ac:dyDescent="0.25">
      <c r="B2" s="466" t="s">
        <v>376</v>
      </c>
      <c r="C2" s="466"/>
      <c r="D2" s="466"/>
      <c r="E2" s="466"/>
      <c r="F2" s="466"/>
      <c r="G2" s="466"/>
      <c r="H2" s="466"/>
      <c r="I2" s="466"/>
      <c r="J2" s="466"/>
      <c r="K2" s="466"/>
      <c r="L2" s="466"/>
      <c r="M2" s="466"/>
      <c r="N2" s="466"/>
    </row>
    <row r="3" spans="1:16" ht="13.95" customHeight="1" x14ac:dyDescent="0.25">
      <c r="B3" s="15"/>
      <c r="C3" s="15"/>
      <c r="D3" s="15"/>
      <c r="E3" s="15"/>
      <c r="F3" s="15"/>
      <c r="G3" s="15"/>
      <c r="H3" s="15"/>
      <c r="I3" s="15"/>
      <c r="J3" s="15"/>
      <c r="K3" s="15"/>
      <c r="L3" s="15"/>
      <c r="M3" s="15"/>
      <c r="N3" s="159"/>
    </row>
    <row r="4" spans="1:16" s="189" customFormat="1" ht="12.6" thickBot="1" x14ac:dyDescent="0.3">
      <c r="A4" s="186" t="s">
        <v>0</v>
      </c>
      <c r="B4" s="187" t="s">
        <v>377</v>
      </c>
      <c r="C4" s="187" t="s">
        <v>378</v>
      </c>
      <c r="D4" s="187" t="s">
        <v>379</v>
      </c>
      <c r="E4" s="187" t="s">
        <v>380</v>
      </c>
      <c r="F4" s="187" t="s">
        <v>363</v>
      </c>
      <c r="G4" s="187" t="s">
        <v>381</v>
      </c>
      <c r="H4" s="187" t="s">
        <v>365</v>
      </c>
      <c r="I4" s="187" t="s">
        <v>382</v>
      </c>
      <c r="J4" s="187" t="s">
        <v>383</v>
      </c>
      <c r="K4" s="187" t="s">
        <v>384</v>
      </c>
      <c r="L4" s="187" t="s">
        <v>385</v>
      </c>
      <c r="M4" s="187" t="s">
        <v>370</v>
      </c>
      <c r="N4" s="186" t="s">
        <v>371</v>
      </c>
      <c r="O4" s="188" t="s">
        <v>53</v>
      </c>
    </row>
    <row r="5" spans="1:16" s="74" customFormat="1" ht="12" x14ac:dyDescent="0.25">
      <c r="A5" s="160" t="s">
        <v>191</v>
      </c>
      <c r="B5" s="77">
        <f t="shared" ref="B5:N5" si="0">SUM(B7:B136)/2</f>
        <v>59150</v>
      </c>
      <c r="C5" s="77">
        <f t="shared" si="0"/>
        <v>49569</v>
      </c>
      <c r="D5" s="77">
        <f t="shared" si="0"/>
        <v>104583</v>
      </c>
      <c r="E5" s="77">
        <f t="shared" si="0"/>
        <v>383673</v>
      </c>
      <c r="F5" s="77">
        <f t="shared" si="0"/>
        <v>714877</v>
      </c>
      <c r="G5" s="77">
        <f t="shared" si="0"/>
        <v>772440</v>
      </c>
      <c r="H5" s="77">
        <f t="shared" si="0"/>
        <v>937709</v>
      </c>
      <c r="I5" s="77">
        <f t="shared" si="0"/>
        <v>1054308</v>
      </c>
      <c r="J5" s="77">
        <f t="shared" si="0"/>
        <v>1010233</v>
      </c>
      <c r="K5" s="77">
        <f t="shared" si="0"/>
        <v>633265</v>
      </c>
      <c r="L5" s="77">
        <f t="shared" si="0"/>
        <v>165905</v>
      </c>
      <c r="M5" s="77">
        <f t="shared" si="0"/>
        <v>85287</v>
      </c>
      <c r="N5" s="162">
        <f t="shared" si="0"/>
        <v>5970999</v>
      </c>
      <c r="O5" s="77" t="s">
        <v>204</v>
      </c>
      <c r="P5" s="78"/>
    </row>
    <row r="6" spans="1:16" s="78" customFormat="1" ht="12" x14ac:dyDescent="0.25">
      <c r="A6" s="158"/>
      <c r="N6" s="158"/>
      <c r="O6" s="74"/>
      <c r="P6" s="74"/>
    </row>
    <row r="7" spans="1:16" s="74" customFormat="1" ht="12" x14ac:dyDescent="0.25">
      <c r="A7" s="160" t="s">
        <v>1</v>
      </c>
      <c r="B7" s="77">
        <f t="shared" ref="B7:M7" si="1">SUM(B8:B12)</f>
        <v>7916</v>
      </c>
      <c r="C7" s="77">
        <f t="shared" si="1"/>
        <v>6939</v>
      </c>
      <c r="D7" s="77">
        <f t="shared" si="1"/>
        <v>17277</v>
      </c>
      <c r="E7" s="77">
        <f t="shared" si="1"/>
        <v>62335</v>
      </c>
      <c r="F7" s="77">
        <f t="shared" si="1"/>
        <v>89857</v>
      </c>
      <c r="G7" s="77">
        <f t="shared" si="1"/>
        <v>71284</v>
      </c>
      <c r="H7" s="77">
        <f t="shared" si="1"/>
        <v>86550</v>
      </c>
      <c r="I7" s="77">
        <f t="shared" si="1"/>
        <v>100643</v>
      </c>
      <c r="J7" s="77">
        <f t="shared" si="1"/>
        <v>104649</v>
      </c>
      <c r="K7" s="77">
        <f t="shared" si="1"/>
        <v>65044</v>
      </c>
      <c r="L7" s="77">
        <f t="shared" si="1"/>
        <v>16097</v>
      </c>
      <c r="M7" s="77">
        <f t="shared" si="1"/>
        <v>10452</v>
      </c>
      <c r="N7" s="161">
        <f t="shared" ref="N7:N12" si="2">SUM(B7:M7)</f>
        <v>639043</v>
      </c>
      <c r="O7" s="74" t="s">
        <v>54</v>
      </c>
    </row>
    <row r="8" spans="1:16" s="78" customFormat="1" ht="12" x14ac:dyDescent="0.25">
      <c r="A8" s="160" t="s">
        <v>212</v>
      </c>
      <c r="B8" s="76">
        <v>3050</v>
      </c>
      <c r="C8" s="76">
        <v>2350</v>
      </c>
      <c r="D8" s="76">
        <v>6400</v>
      </c>
      <c r="E8" s="76">
        <v>23900</v>
      </c>
      <c r="F8" s="76">
        <v>37700</v>
      </c>
      <c r="G8" s="76">
        <v>30500</v>
      </c>
      <c r="H8" s="76">
        <v>36400</v>
      </c>
      <c r="I8" s="76">
        <v>43100</v>
      </c>
      <c r="J8" s="76">
        <v>44000</v>
      </c>
      <c r="K8" s="76">
        <v>26500</v>
      </c>
      <c r="L8" s="76">
        <v>5480</v>
      </c>
      <c r="M8" s="76">
        <v>3620</v>
      </c>
      <c r="N8" s="162">
        <f t="shared" si="2"/>
        <v>263000</v>
      </c>
      <c r="O8" s="78" t="s">
        <v>55</v>
      </c>
    </row>
    <row r="9" spans="1:16" s="78" customFormat="1" ht="11.4" x14ac:dyDescent="0.2">
      <c r="A9" s="158" t="s">
        <v>266</v>
      </c>
      <c r="B9" s="76">
        <v>158</v>
      </c>
      <c r="C9" s="76">
        <v>127</v>
      </c>
      <c r="D9" s="76">
        <v>291</v>
      </c>
      <c r="E9" s="76">
        <v>282</v>
      </c>
      <c r="F9" s="76">
        <v>290</v>
      </c>
      <c r="G9" s="76">
        <v>270</v>
      </c>
      <c r="H9" s="76">
        <v>252</v>
      </c>
      <c r="I9" s="76">
        <v>255</v>
      </c>
      <c r="J9" s="76">
        <v>133</v>
      </c>
      <c r="K9" s="76">
        <v>209</v>
      </c>
      <c r="L9" s="76">
        <v>105</v>
      </c>
      <c r="M9" s="76">
        <v>86</v>
      </c>
      <c r="N9" s="161">
        <f t="shared" si="2"/>
        <v>2458</v>
      </c>
      <c r="O9" s="78" t="s">
        <v>286</v>
      </c>
    </row>
    <row r="10" spans="1:16" s="78" customFormat="1" ht="12" x14ac:dyDescent="0.25">
      <c r="A10" s="160" t="s">
        <v>214</v>
      </c>
      <c r="B10" s="76">
        <v>2908</v>
      </c>
      <c r="C10" s="76">
        <v>2262</v>
      </c>
      <c r="D10" s="76">
        <v>6786</v>
      </c>
      <c r="E10" s="76">
        <v>23553</v>
      </c>
      <c r="F10" s="76">
        <v>34667</v>
      </c>
      <c r="G10" s="76">
        <v>26144</v>
      </c>
      <c r="H10" s="76">
        <v>32498</v>
      </c>
      <c r="I10" s="76">
        <v>36388</v>
      </c>
      <c r="J10" s="76">
        <v>39316</v>
      </c>
      <c r="K10" s="76">
        <v>25335</v>
      </c>
      <c r="L10" s="76">
        <v>5312</v>
      </c>
      <c r="M10" s="76">
        <v>3446</v>
      </c>
      <c r="N10" s="162">
        <f t="shared" si="2"/>
        <v>238615</v>
      </c>
      <c r="O10" s="78" t="s">
        <v>275</v>
      </c>
    </row>
    <row r="11" spans="1:16" s="78" customFormat="1" ht="11.4" x14ac:dyDescent="0.2">
      <c r="A11" s="158" t="s">
        <v>5</v>
      </c>
      <c r="B11" s="76">
        <v>400</v>
      </c>
      <c r="C11" s="76">
        <v>0</v>
      </c>
      <c r="D11" s="76">
        <v>200</v>
      </c>
      <c r="E11" s="76">
        <v>1300</v>
      </c>
      <c r="F11" s="76">
        <v>1500</v>
      </c>
      <c r="G11" s="76">
        <v>1370</v>
      </c>
      <c r="H11" s="76">
        <v>1900</v>
      </c>
      <c r="I11" s="76">
        <v>2500</v>
      </c>
      <c r="J11" s="76">
        <v>1900</v>
      </c>
      <c r="K11" s="76">
        <v>1600</v>
      </c>
      <c r="L11" s="76">
        <v>100</v>
      </c>
      <c r="M11" s="76">
        <v>100</v>
      </c>
      <c r="N11" s="161">
        <f t="shared" si="2"/>
        <v>12870</v>
      </c>
      <c r="O11" s="78" t="s">
        <v>58</v>
      </c>
    </row>
    <row r="12" spans="1:16" s="78" customFormat="1" ht="11.4" x14ac:dyDescent="0.2">
      <c r="A12" s="158" t="s">
        <v>6</v>
      </c>
      <c r="B12" s="76">
        <v>1400</v>
      </c>
      <c r="C12" s="76">
        <v>2200</v>
      </c>
      <c r="D12" s="76">
        <v>3600</v>
      </c>
      <c r="E12" s="76">
        <v>13300</v>
      </c>
      <c r="F12" s="76">
        <v>15700</v>
      </c>
      <c r="G12" s="76">
        <v>13000</v>
      </c>
      <c r="H12" s="76">
        <v>15500</v>
      </c>
      <c r="I12" s="76">
        <v>18400</v>
      </c>
      <c r="J12" s="76">
        <v>19300</v>
      </c>
      <c r="K12" s="76">
        <v>11400</v>
      </c>
      <c r="L12" s="76">
        <v>5100</v>
      </c>
      <c r="M12" s="76">
        <v>3200</v>
      </c>
      <c r="N12" s="161">
        <f t="shared" si="2"/>
        <v>122100</v>
      </c>
      <c r="O12" s="78" t="s">
        <v>59</v>
      </c>
    </row>
    <row r="13" spans="1:16" s="78" customFormat="1" ht="11.4" x14ac:dyDescent="0.2">
      <c r="A13" s="158"/>
      <c r="H13" s="76"/>
      <c r="I13" s="76"/>
      <c r="J13" s="76"/>
      <c r="K13" s="76"/>
      <c r="L13" s="76"/>
      <c r="M13" s="76"/>
      <c r="N13" s="161"/>
    </row>
    <row r="14" spans="1:16" s="74" customFormat="1" ht="12" x14ac:dyDescent="0.25">
      <c r="A14" s="160" t="s">
        <v>8</v>
      </c>
      <c r="B14" s="77">
        <f t="shared" ref="B14:M14" si="3">SUM(B15:B29)</f>
        <v>35919</v>
      </c>
      <c r="C14" s="77">
        <f t="shared" si="3"/>
        <v>30065</v>
      </c>
      <c r="D14" s="77">
        <f t="shared" si="3"/>
        <v>55728</v>
      </c>
      <c r="E14" s="77">
        <f t="shared" si="3"/>
        <v>135758</v>
      </c>
      <c r="F14" s="77">
        <f t="shared" si="3"/>
        <v>205926</v>
      </c>
      <c r="G14" s="77">
        <f t="shared" si="3"/>
        <v>225616</v>
      </c>
      <c r="H14" s="77">
        <f t="shared" si="3"/>
        <v>270140</v>
      </c>
      <c r="I14" s="77">
        <f t="shared" si="3"/>
        <v>272361</v>
      </c>
      <c r="J14" s="77">
        <f t="shared" si="3"/>
        <v>278072</v>
      </c>
      <c r="K14" s="77">
        <f t="shared" si="3"/>
        <v>210321</v>
      </c>
      <c r="L14" s="77">
        <f t="shared" si="3"/>
        <v>92014</v>
      </c>
      <c r="M14" s="77">
        <f t="shared" si="3"/>
        <v>47170</v>
      </c>
      <c r="N14" s="161">
        <f t="shared" ref="N14:N29" si="4">SUM(B14:M14)</f>
        <v>1859090</v>
      </c>
      <c r="O14" s="74" t="s">
        <v>61</v>
      </c>
    </row>
    <row r="15" spans="1:16" s="78" customFormat="1" ht="12" x14ac:dyDescent="0.25">
      <c r="A15" s="160" t="s">
        <v>215</v>
      </c>
      <c r="B15" s="76">
        <v>20914</v>
      </c>
      <c r="C15" s="76">
        <v>13599</v>
      </c>
      <c r="D15" s="76">
        <v>32035</v>
      </c>
      <c r="E15" s="76">
        <v>76069</v>
      </c>
      <c r="F15" s="76">
        <v>115686</v>
      </c>
      <c r="G15" s="76">
        <v>132779</v>
      </c>
      <c r="H15" s="76">
        <v>157468</v>
      </c>
      <c r="I15" s="76">
        <v>155317</v>
      </c>
      <c r="J15" s="76">
        <v>164669</v>
      </c>
      <c r="K15" s="76">
        <v>129383</v>
      </c>
      <c r="L15" s="76">
        <v>61395</v>
      </c>
      <c r="M15" s="76">
        <v>28575</v>
      </c>
      <c r="N15" s="162">
        <f t="shared" si="4"/>
        <v>1087889</v>
      </c>
      <c r="O15" s="78" t="s">
        <v>62</v>
      </c>
    </row>
    <row r="16" spans="1:16" s="78" customFormat="1" ht="11.4" x14ac:dyDescent="0.2">
      <c r="A16" s="158" t="s">
        <v>216</v>
      </c>
      <c r="B16" s="76">
        <v>32</v>
      </c>
      <c r="C16" s="76">
        <v>50</v>
      </c>
      <c r="D16" s="76">
        <v>73</v>
      </c>
      <c r="E16" s="76">
        <v>122</v>
      </c>
      <c r="F16" s="76">
        <v>258</v>
      </c>
      <c r="G16" s="76">
        <v>111</v>
      </c>
      <c r="H16" s="76">
        <v>122</v>
      </c>
      <c r="I16" s="76">
        <v>181</v>
      </c>
      <c r="J16" s="76">
        <v>73</v>
      </c>
      <c r="K16" s="76">
        <v>112</v>
      </c>
      <c r="L16" s="76">
        <v>70</v>
      </c>
      <c r="M16" s="76">
        <v>95</v>
      </c>
      <c r="N16" s="161">
        <f t="shared" si="4"/>
        <v>1299</v>
      </c>
      <c r="O16" s="78" t="s">
        <v>71</v>
      </c>
    </row>
    <row r="17" spans="1:17" s="78" customFormat="1" ht="11.4" x14ac:dyDescent="0.2">
      <c r="A17" s="158" t="s">
        <v>217</v>
      </c>
      <c r="B17" s="76">
        <v>1925</v>
      </c>
      <c r="C17" s="76">
        <v>3215</v>
      </c>
      <c r="D17" s="76">
        <v>3150</v>
      </c>
      <c r="E17" s="76">
        <v>5920</v>
      </c>
      <c r="F17" s="76">
        <v>7570</v>
      </c>
      <c r="G17" s="76">
        <v>6970</v>
      </c>
      <c r="H17" s="76">
        <v>7511</v>
      </c>
      <c r="I17" s="76">
        <v>8800</v>
      </c>
      <c r="J17" s="76">
        <v>8771</v>
      </c>
      <c r="K17" s="76">
        <v>7598</v>
      </c>
      <c r="L17" s="76">
        <v>3070</v>
      </c>
      <c r="M17" s="76">
        <v>1715</v>
      </c>
      <c r="N17" s="161">
        <f t="shared" si="4"/>
        <v>66215</v>
      </c>
      <c r="O17" s="78" t="s">
        <v>64</v>
      </c>
      <c r="Q17" s="78" t="s">
        <v>298</v>
      </c>
    </row>
    <row r="18" spans="1:17" s="78" customFormat="1" ht="11.4" x14ac:dyDescent="0.2">
      <c r="A18" s="158" t="s">
        <v>331</v>
      </c>
      <c r="B18" s="76">
        <v>150</v>
      </c>
      <c r="C18" s="76">
        <v>100</v>
      </c>
      <c r="D18" s="76">
        <v>250</v>
      </c>
      <c r="E18" s="76">
        <v>1100</v>
      </c>
      <c r="F18" s="76">
        <v>1880</v>
      </c>
      <c r="G18" s="76">
        <v>1470</v>
      </c>
      <c r="H18" s="76">
        <v>1550</v>
      </c>
      <c r="I18" s="76">
        <v>1730</v>
      </c>
      <c r="J18" s="76">
        <v>1820</v>
      </c>
      <c r="K18" s="76">
        <v>1250</v>
      </c>
      <c r="L18" s="76">
        <v>420</v>
      </c>
      <c r="M18" s="76">
        <v>350</v>
      </c>
      <c r="N18" s="161">
        <f t="shared" si="4"/>
        <v>12070</v>
      </c>
      <c r="O18" s="78" t="s">
        <v>348</v>
      </c>
    </row>
    <row r="19" spans="1:17" s="78" customFormat="1" ht="11.4" x14ac:dyDescent="0.2">
      <c r="A19" s="158" t="s">
        <v>287</v>
      </c>
      <c r="B19" s="76">
        <v>92</v>
      </c>
      <c r="C19" s="76">
        <v>115</v>
      </c>
      <c r="D19" s="76">
        <v>155</v>
      </c>
      <c r="E19" s="76">
        <v>599</v>
      </c>
      <c r="F19" s="76">
        <v>640</v>
      </c>
      <c r="G19" s="76">
        <v>340</v>
      </c>
      <c r="H19" s="76">
        <v>371</v>
      </c>
      <c r="I19" s="76">
        <v>929</v>
      </c>
      <c r="J19" s="76">
        <v>1322</v>
      </c>
      <c r="K19" s="76">
        <v>1533</v>
      </c>
      <c r="L19" s="76">
        <v>493</v>
      </c>
      <c r="M19" s="76">
        <v>273</v>
      </c>
      <c r="N19" s="161">
        <f t="shared" si="4"/>
        <v>6862</v>
      </c>
      <c r="O19" s="78" t="s">
        <v>72</v>
      </c>
    </row>
    <row r="20" spans="1:17" s="78" customFormat="1" ht="11.4" x14ac:dyDescent="0.2">
      <c r="A20" s="158" t="s">
        <v>218</v>
      </c>
      <c r="B20" s="76">
        <v>263</v>
      </c>
      <c r="C20" s="76">
        <v>287</v>
      </c>
      <c r="D20" s="76">
        <v>308</v>
      </c>
      <c r="E20" s="76">
        <v>788</v>
      </c>
      <c r="F20" s="76">
        <v>951</v>
      </c>
      <c r="G20" s="76">
        <v>522</v>
      </c>
      <c r="H20" s="76">
        <v>411</v>
      </c>
      <c r="I20" s="76">
        <v>492</v>
      </c>
      <c r="J20" s="76">
        <v>700</v>
      </c>
      <c r="K20" s="76">
        <v>841</v>
      </c>
      <c r="L20" s="76">
        <v>182</v>
      </c>
      <c r="M20" s="76">
        <v>174</v>
      </c>
      <c r="N20" s="161">
        <f t="shared" si="4"/>
        <v>5919</v>
      </c>
      <c r="O20" s="78" t="s">
        <v>68</v>
      </c>
    </row>
    <row r="21" spans="1:17" s="78" customFormat="1" ht="11.4" x14ac:dyDescent="0.2">
      <c r="A21" s="158" t="s">
        <v>10</v>
      </c>
      <c r="B21" s="76">
        <v>4299</v>
      </c>
      <c r="C21" s="76">
        <v>4314</v>
      </c>
      <c r="D21" s="76">
        <v>6233</v>
      </c>
      <c r="E21" s="76">
        <v>19378</v>
      </c>
      <c r="F21" s="76">
        <v>31627</v>
      </c>
      <c r="G21" s="76">
        <v>42045</v>
      </c>
      <c r="H21" s="76">
        <v>58582</v>
      </c>
      <c r="I21" s="76">
        <v>55865</v>
      </c>
      <c r="J21" s="76">
        <v>47421</v>
      </c>
      <c r="K21" s="76">
        <v>28755</v>
      </c>
      <c r="L21" s="76">
        <v>8877</v>
      </c>
      <c r="M21" s="76">
        <v>5920</v>
      </c>
      <c r="N21" s="161">
        <f t="shared" si="4"/>
        <v>313316</v>
      </c>
      <c r="O21" s="78" t="s">
        <v>63</v>
      </c>
    </row>
    <row r="22" spans="1:17" s="78" customFormat="1" ht="11.4" x14ac:dyDescent="0.2">
      <c r="A22" s="158" t="s">
        <v>219</v>
      </c>
      <c r="B22" s="76">
        <v>181</v>
      </c>
      <c r="C22" s="76">
        <v>342</v>
      </c>
      <c r="D22" s="76">
        <v>357</v>
      </c>
      <c r="E22" s="76">
        <v>885</v>
      </c>
      <c r="F22" s="76">
        <v>1237</v>
      </c>
      <c r="G22" s="76">
        <v>771</v>
      </c>
      <c r="H22" s="76">
        <v>747</v>
      </c>
      <c r="I22" s="76">
        <v>861</v>
      </c>
      <c r="J22" s="76">
        <v>1047</v>
      </c>
      <c r="K22" s="76">
        <v>980</v>
      </c>
      <c r="L22" s="76">
        <v>415</v>
      </c>
      <c r="M22" s="76">
        <v>305</v>
      </c>
      <c r="N22" s="161">
        <f t="shared" si="4"/>
        <v>8128</v>
      </c>
      <c r="O22" s="78" t="s">
        <v>65</v>
      </c>
    </row>
    <row r="23" spans="1:17" s="78" customFormat="1" ht="11.4" x14ac:dyDescent="0.2">
      <c r="A23" s="158" t="s">
        <v>267</v>
      </c>
      <c r="B23" s="76">
        <v>136</v>
      </c>
      <c r="C23" s="76">
        <v>121</v>
      </c>
      <c r="D23" s="76">
        <v>132</v>
      </c>
      <c r="E23" s="76">
        <v>443</v>
      </c>
      <c r="F23" s="76">
        <v>517</v>
      </c>
      <c r="G23" s="76">
        <v>448</v>
      </c>
      <c r="H23" s="76">
        <v>337</v>
      </c>
      <c r="I23" s="76">
        <v>367</v>
      </c>
      <c r="J23" s="76">
        <v>378</v>
      </c>
      <c r="K23" s="76">
        <v>461</v>
      </c>
      <c r="L23" s="76">
        <v>206</v>
      </c>
      <c r="M23" s="76">
        <v>61</v>
      </c>
      <c r="N23" s="161">
        <f t="shared" si="4"/>
        <v>3607</v>
      </c>
      <c r="O23" s="78" t="s">
        <v>70</v>
      </c>
    </row>
    <row r="24" spans="1:17" s="78" customFormat="1" ht="11.4" x14ac:dyDescent="0.2">
      <c r="A24" s="158" t="s">
        <v>20</v>
      </c>
      <c r="B24" s="76">
        <v>248</v>
      </c>
      <c r="C24" s="76">
        <v>272</v>
      </c>
      <c r="D24" s="76">
        <v>410</v>
      </c>
      <c r="E24" s="76">
        <v>865</v>
      </c>
      <c r="F24" s="76">
        <v>995</v>
      </c>
      <c r="G24" s="76">
        <v>781</v>
      </c>
      <c r="H24" s="76">
        <v>877</v>
      </c>
      <c r="I24" s="76">
        <v>944</v>
      </c>
      <c r="J24" s="76">
        <v>1186</v>
      </c>
      <c r="K24" s="76">
        <v>709</v>
      </c>
      <c r="L24" s="76">
        <v>403</v>
      </c>
      <c r="M24" s="76">
        <v>244</v>
      </c>
      <c r="N24" s="161">
        <f t="shared" si="4"/>
        <v>7934</v>
      </c>
      <c r="O24" s="78" t="s">
        <v>73</v>
      </c>
    </row>
    <row r="25" spans="1:17" s="78" customFormat="1" ht="11.4" x14ac:dyDescent="0.2">
      <c r="A25" s="158" t="s">
        <v>21</v>
      </c>
      <c r="B25" s="76">
        <v>1045</v>
      </c>
      <c r="C25" s="76">
        <v>1064</v>
      </c>
      <c r="D25" s="76">
        <v>1978</v>
      </c>
      <c r="E25" s="76">
        <v>4126</v>
      </c>
      <c r="F25" s="76">
        <v>6346</v>
      </c>
      <c r="G25" s="76">
        <v>5379</v>
      </c>
      <c r="H25" s="76">
        <v>5907</v>
      </c>
      <c r="I25" s="76">
        <v>6593</v>
      </c>
      <c r="J25" s="76">
        <v>6682</v>
      </c>
      <c r="K25" s="76">
        <v>5738</v>
      </c>
      <c r="L25" s="76">
        <v>3184</v>
      </c>
      <c r="M25" s="76">
        <v>1628</v>
      </c>
      <c r="N25" s="161">
        <f t="shared" si="4"/>
        <v>49670</v>
      </c>
      <c r="O25" s="78" t="s">
        <v>74</v>
      </c>
    </row>
    <row r="26" spans="1:17" s="78" customFormat="1" ht="11.4" x14ac:dyDescent="0.2">
      <c r="A26" s="158" t="s">
        <v>13</v>
      </c>
      <c r="B26" s="76">
        <v>2486</v>
      </c>
      <c r="C26" s="76">
        <v>3117</v>
      </c>
      <c r="D26" s="76">
        <v>4372</v>
      </c>
      <c r="E26" s="76">
        <v>10322</v>
      </c>
      <c r="F26" s="76">
        <v>15931</v>
      </c>
      <c r="G26" s="76">
        <v>16187</v>
      </c>
      <c r="H26" s="76">
        <v>15993</v>
      </c>
      <c r="I26" s="76">
        <v>18490</v>
      </c>
      <c r="J26" s="76">
        <v>23145</v>
      </c>
      <c r="K26" s="76">
        <v>17408</v>
      </c>
      <c r="L26" s="76">
        <v>6681</v>
      </c>
      <c r="M26" s="76">
        <v>3421</v>
      </c>
      <c r="N26" s="161">
        <f t="shared" si="4"/>
        <v>137553</v>
      </c>
      <c r="O26" s="78" t="s">
        <v>66</v>
      </c>
    </row>
    <row r="27" spans="1:17" s="78" customFormat="1" ht="11.4" x14ac:dyDescent="0.2">
      <c r="A27" s="158" t="s">
        <v>220</v>
      </c>
      <c r="B27" s="76">
        <v>54</v>
      </c>
      <c r="C27" s="76">
        <v>23</v>
      </c>
      <c r="D27" s="76">
        <v>69</v>
      </c>
      <c r="E27" s="76">
        <v>303</v>
      </c>
      <c r="F27" s="76">
        <v>138</v>
      </c>
      <c r="G27" s="76">
        <v>131</v>
      </c>
      <c r="H27" s="76">
        <v>170</v>
      </c>
      <c r="I27" s="76">
        <v>160</v>
      </c>
      <c r="J27" s="76">
        <v>135</v>
      </c>
      <c r="K27" s="76">
        <v>207</v>
      </c>
      <c r="L27" s="76">
        <v>65</v>
      </c>
      <c r="M27" s="76">
        <v>22</v>
      </c>
      <c r="N27" s="161">
        <f t="shared" si="4"/>
        <v>1477</v>
      </c>
      <c r="O27" s="78" t="s">
        <v>75</v>
      </c>
    </row>
    <row r="28" spans="1:17" s="78" customFormat="1" ht="11.4" x14ac:dyDescent="0.2">
      <c r="A28" s="158" t="s">
        <v>14</v>
      </c>
      <c r="B28" s="76">
        <v>230</v>
      </c>
      <c r="C28" s="76">
        <v>270</v>
      </c>
      <c r="D28" s="76">
        <v>385</v>
      </c>
      <c r="E28" s="76">
        <v>960</v>
      </c>
      <c r="F28" s="76">
        <v>1855</v>
      </c>
      <c r="G28" s="76">
        <v>1600</v>
      </c>
      <c r="H28" s="76">
        <v>1940</v>
      </c>
      <c r="I28" s="76">
        <v>1840</v>
      </c>
      <c r="J28" s="76">
        <v>1855</v>
      </c>
      <c r="K28" s="76">
        <v>1180</v>
      </c>
      <c r="L28" s="76">
        <v>640</v>
      </c>
      <c r="M28" s="76">
        <v>295</v>
      </c>
      <c r="N28" s="161">
        <f t="shared" si="4"/>
        <v>13050</v>
      </c>
      <c r="O28" s="78" t="s">
        <v>67</v>
      </c>
    </row>
    <row r="29" spans="1:17" s="78" customFormat="1" ht="12" x14ac:dyDescent="0.25">
      <c r="A29" s="160" t="s">
        <v>16</v>
      </c>
      <c r="B29" s="76">
        <v>3864</v>
      </c>
      <c r="C29" s="76">
        <v>3176</v>
      </c>
      <c r="D29" s="76">
        <v>5821</v>
      </c>
      <c r="E29" s="76">
        <v>13878</v>
      </c>
      <c r="F29" s="76">
        <v>20295</v>
      </c>
      <c r="G29" s="76">
        <v>16082</v>
      </c>
      <c r="H29" s="76">
        <v>18154</v>
      </c>
      <c r="I29" s="76">
        <v>19792</v>
      </c>
      <c r="J29" s="76">
        <v>18868</v>
      </c>
      <c r="K29" s="76">
        <v>14166</v>
      </c>
      <c r="L29" s="76">
        <v>5913</v>
      </c>
      <c r="M29" s="76">
        <v>4092</v>
      </c>
      <c r="N29" s="162">
        <f t="shared" si="4"/>
        <v>144101</v>
      </c>
      <c r="O29" s="78" t="s">
        <v>69</v>
      </c>
    </row>
    <row r="30" spans="1:17" s="78" customFormat="1" ht="11.4" x14ac:dyDescent="0.2">
      <c r="A30" s="158"/>
      <c r="B30" s="76"/>
      <c r="D30" s="76"/>
      <c r="E30" s="76"/>
      <c r="F30" s="76"/>
      <c r="H30" s="76"/>
      <c r="I30" s="76"/>
      <c r="J30" s="76"/>
      <c r="K30" s="76"/>
      <c r="L30" s="76"/>
      <c r="M30" s="76"/>
      <c r="N30" s="161"/>
    </row>
    <row r="31" spans="1:17" s="74" customFormat="1" ht="12" x14ac:dyDescent="0.25">
      <c r="A31" s="160" t="s">
        <v>221</v>
      </c>
      <c r="B31" s="77">
        <f t="shared" ref="B31:M31" si="5">SUM(B32:B32)</f>
        <v>144</v>
      </c>
      <c r="C31" s="77">
        <f t="shared" si="5"/>
        <v>239</v>
      </c>
      <c r="D31" s="77">
        <f t="shared" si="5"/>
        <v>284</v>
      </c>
      <c r="E31" s="77">
        <f t="shared" si="5"/>
        <v>394</v>
      </c>
      <c r="F31" s="77">
        <f t="shared" si="5"/>
        <v>351</v>
      </c>
      <c r="G31" s="77">
        <f t="shared" si="5"/>
        <v>97</v>
      </c>
      <c r="H31" s="77">
        <f t="shared" si="5"/>
        <v>45</v>
      </c>
      <c r="I31" s="77">
        <f t="shared" si="5"/>
        <v>174</v>
      </c>
      <c r="J31" s="77">
        <f t="shared" si="5"/>
        <v>164</v>
      </c>
      <c r="K31" s="77">
        <f t="shared" si="5"/>
        <v>125</v>
      </c>
      <c r="L31" s="77">
        <f t="shared" si="5"/>
        <v>78</v>
      </c>
      <c r="M31" s="77">
        <f t="shared" si="5"/>
        <v>68</v>
      </c>
      <c r="N31" s="162">
        <f>SUM(B31:M31)</f>
        <v>2163</v>
      </c>
      <c r="O31" s="74" t="s">
        <v>227</v>
      </c>
    </row>
    <row r="32" spans="1:17" s="78" customFormat="1" ht="11.4" x14ac:dyDescent="0.2">
      <c r="A32" s="158" t="s">
        <v>222</v>
      </c>
      <c r="B32" s="76">
        <v>144</v>
      </c>
      <c r="C32" s="76">
        <v>239</v>
      </c>
      <c r="D32" s="76">
        <v>284</v>
      </c>
      <c r="E32" s="76">
        <v>394</v>
      </c>
      <c r="F32" s="76">
        <v>351</v>
      </c>
      <c r="G32" s="76">
        <v>97</v>
      </c>
      <c r="H32" s="76">
        <v>45</v>
      </c>
      <c r="I32" s="76">
        <v>174</v>
      </c>
      <c r="J32" s="76">
        <v>164</v>
      </c>
      <c r="K32" s="76">
        <v>125</v>
      </c>
      <c r="L32" s="76">
        <v>78</v>
      </c>
      <c r="M32" s="76">
        <v>68</v>
      </c>
      <c r="N32" s="161">
        <f>SUM(B32:M32)</f>
        <v>2163</v>
      </c>
      <c r="O32" s="78" t="s">
        <v>228</v>
      </c>
    </row>
    <row r="33" spans="1:15" s="78" customFormat="1" ht="11.4" x14ac:dyDescent="0.2">
      <c r="A33" s="158"/>
      <c r="B33" s="76"/>
      <c r="C33" s="76"/>
      <c r="D33" s="76"/>
      <c r="F33" s="76"/>
      <c r="G33" s="76"/>
      <c r="H33" s="76"/>
      <c r="I33" s="76"/>
      <c r="J33" s="76"/>
      <c r="K33" s="76"/>
      <c r="L33" s="76"/>
      <c r="M33" s="76"/>
      <c r="N33" s="161"/>
    </row>
    <row r="34" spans="1:15" s="74" customFormat="1" ht="12" x14ac:dyDescent="0.25">
      <c r="A34" s="160" t="s">
        <v>23</v>
      </c>
      <c r="B34" s="77">
        <f>SUM(B35:B40)</f>
        <v>2072</v>
      </c>
      <c r="C34" s="77">
        <f t="shared" ref="C34:M34" si="6">SUM(C35:C41)</f>
        <v>2452</v>
      </c>
      <c r="D34" s="77">
        <f t="shared" si="6"/>
        <v>3442</v>
      </c>
      <c r="E34" s="77">
        <f t="shared" si="6"/>
        <v>36023</v>
      </c>
      <c r="F34" s="77">
        <f t="shared" si="6"/>
        <v>115285</v>
      </c>
      <c r="G34" s="77">
        <f t="shared" si="6"/>
        <v>138616</v>
      </c>
      <c r="H34" s="77">
        <f t="shared" si="6"/>
        <v>157269</v>
      </c>
      <c r="I34" s="77">
        <f t="shared" si="6"/>
        <v>177626</v>
      </c>
      <c r="J34" s="77">
        <f t="shared" si="6"/>
        <v>183379</v>
      </c>
      <c r="K34" s="77">
        <f t="shared" si="6"/>
        <v>104658</v>
      </c>
      <c r="L34" s="77">
        <f t="shared" si="6"/>
        <v>10260</v>
      </c>
      <c r="M34" s="77">
        <f t="shared" si="6"/>
        <v>3777</v>
      </c>
      <c r="N34" s="162">
        <f t="shared" ref="N34:N41" si="7">SUM(B34:M34)</f>
        <v>934859</v>
      </c>
      <c r="O34" s="74" t="s">
        <v>76</v>
      </c>
    </row>
    <row r="35" spans="1:15" s="78" customFormat="1" ht="11.4" x14ac:dyDescent="0.2">
      <c r="A35" s="158" t="s">
        <v>223</v>
      </c>
      <c r="B35" s="76">
        <v>61</v>
      </c>
      <c r="C35" s="76">
        <v>70</v>
      </c>
      <c r="D35" s="76">
        <v>90</v>
      </c>
      <c r="E35" s="76">
        <v>1670</v>
      </c>
      <c r="F35" s="76">
        <v>16130</v>
      </c>
      <c r="G35" s="76">
        <v>23571</v>
      </c>
      <c r="H35" s="76">
        <v>25700</v>
      </c>
      <c r="I35" s="76">
        <v>29600</v>
      </c>
      <c r="J35" s="76">
        <v>27600</v>
      </c>
      <c r="K35" s="76">
        <v>12133</v>
      </c>
      <c r="L35" s="76">
        <v>178</v>
      </c>
      <c r="M35" s="76">
        <v>50</v>
      </c>
      <c r="N35" s="161">
        <f t="shared" si="7"/>
        <v>136853</v>
      </c>
      <c r="O35" s="78" t="s">
        <v>80</v>
      </c>
    </row>
    <row r="36" spans="1:15" s="78" customFormat="1" ht="11.4" x14ac:dyDescent="0.2">
      <c r="A36" s="158" t="s">
        <v>24</v>
      </c>
      <c r="B36" s="76">
        <v>900</v>
      </c>
      <c r="C36" s="76">
        <v>700</v>
      </c>
      <c r="D36" s="76">
        <v>800</v>
      </c>
      <c r="E36" s="76">
        <v>7200</v>
      </c>
      <c r="F36" s="76">
        <v>14100</v>
      </c>
      <c r="G36" s="76">
        <v>15000</v>
      </c>
      <c r="H36" s="76">
        <v>15500</v>
      </c>
      <c r="I36" s="76">
        <v>15700</v>
      </c>
      <c r="J36" s="76">
        <v>20000</v>
      </c>
      <c r="K36" s="76">
        <v>13400</v>
      </c>
      <c r="L36" s="76">
        <v>1400</v>
      </c>
      <c r="M36" s="76">
        <v>400</v>
      </c>
      <c r="N36" s="161">
        <f t="shared" si="7"/>
        <v>105100</v>
      </c>
      <c r="O36" s="78" t="s">
        <v>77</v>
      </c>
    </row>
    <row r="37" spans="1:15" s="78" customFormat="1" ht="12" x14ac:dyDescent="0.25">
      <c r="A37" s="160" t="s">
        <v>288</v>
      </c>
      <c r="B37" s="76">
        <v>0</v>
      </c>
      <c r="C37" s="76">
        <v>0</v>
      </c>
      <c r="D37" s="76">
        <v>0</v>
      </c>
      <c r="E37" s="76">
        <v>5200</v>
      </c>
      <c r="F37" s="76">
        <v>18400</v>
      </c>
      <c r="G37" s="76">
        <v>17000</v>
      </c>
      <c r="H37" s="76">
        <v>20100</v>
      </c>
      <c r="I37" s="76">
        <v>20800</v>
      </c>
      <c r="J37" s="76">
        <v>24600</v>
      </c>
      <c r="K37" s="76">
        <v>16600</v>
      </c>
      <c r="L37" s="76">
        <v>2200</v>
      </c>
      <c r="M37" s="76">
        <v>1500</v>
      </c>
      <c r="N37" s="162">
        <f t="shared" si="7"/>
        <v>126400</v>
      </c>
      <c r="O37" s="78" t="s">
        <v>79</v>
      </c>
    </row>
    <row r="38" spans="1:15" s="78" customFormat="1" ht="11.4" x14ac:dyDescent="0.2">
      <c r="A38" s="158" t="s">
        <v>289</v>
      </c>
      <c r="B38" s="76">
        <v>80</v>
      </c>
      <c r="C38" s="76">
        <v>131</v>
      </c>
      <c r="D38" s="76">
        <v>97</v>
      </c>
      <c r="E38" s="76">
        <v>1038</v>
      </c>
      <c r="F38" s="76">
        <v>9982</v>
      </c>
      <c r="G38" s="76">
        <v>14405</v>
      </c>
      <c r="H38" s="76">
        <v>17145</v>
      </c>
      <c r="I38" s="76">
        <v>22122</v>
      </c>
      <c r="J38" s="76">
        <v>20627</v>
      </c>
      <c r="K38" s="76">
        <v>8521</v>
      </c>
      <c r="L38" s="76">
        <v>161</v>
      </c>
      <c r="M38" s="76">
        <v>50</v>
      </c>
      <c r="N38" s="161">
        <f t="shared" si="7"/>
        <v>94359</v>
      </c>
      <c r="O38" s="78" t="s">
        <v>81</v>
      </c>
    </row>
    <row r="39" spans="1:15" s="78" customFormat="1" ht="12" x14ac:dyDescent="0.25">
      <c r="A39" s="160" t="s">
        <v>25</v>
      </c>
      <c r="B39" s="76">
        <v>1031</v>
      </c>
      <c r="C39" s="76">
        <v>1551</v>
      </c>
      <c r="D39" s="76">
        <v>2455</v>
      </c>
      <c r="E39" s="76">
        <v>19774</v>
      </c>
      <c r="F39" s="76">
        <v>52508</v>
      </c>
      <c r="G39" s="76">
        <v>64360</v>
      </c>
      <c r="H39" s="76">
        <v>75345</v>
      </c>
      <c r="I39" s="76">
        <v>86046</v>
      </c>
      <c r="J39" s="76">
        <v>84555</v>
      </c>
      <c r="K39" s="76">
        <v>49377</v>
      </c>
      <c r="L39" s="76">
        <v>6142</v>
      </c>
      <c r="M39" s="76">
        <v>1777</v>
      </c>
      <c r="N39" s="162">
        <f t="shared" si="7"/>
        <v>444921</v>
      </c>
      <c r="O39" s="78" t="s">
        <v>78</v>
      </c>
    </row>
    <row r="40" spans="1:15" s="78" customFormat="1" ht="11.4" x14ac:dyDescent="0.2">
      <c r="A40" s="158" t="s">
        <v>29</v>
      </c>
      <c r="B40" s="76">
        <v>0</v>
      </c>
      <c r="C40" s="76">
        <v>0</v>
      </c>
      <c r="D40" s="76">
        <v>0</v>
      </c>
      <c r="E40" s="76">
        <v>0</v>
      </c>
      <c r="F40" s="76">
        <v>0</v>
      </c>
      <c r="G40" s="76">
        <v>0</v>
      </c>
      <c r="H40" s="76">
        <v>0</v>
      </c>
      <c r="I40" s="76">
        <v>0</v>
      </c>
      <c r="J40" s="76">
        <v>0</v>
      </c>
      <c r="K40" s="76">
        <v>0</v>
      </c>
      <c r="L40" s="76">
        <v>0</v>
      </c>
      <c r="M40" s="76">
        <v>0</v>
      </c>
      <c r="N40" s="161">
        <f t="shared" si="7"/>
        <v>0</v>
      </c>
      <c r="O40" s="78" t="s">
        <v>82</v>
      </c>
    </row>
    <row r="41" spans="1:15" s="78" customFormat="1" ht="11.4" x14ac:dyDescent="0.2">
      <c r="A41" s="158" t="s">
        <v>386</v>
      </c>
      <c r="B41" s="76">
        <v>0</v>
      </c>
      <c r="C41" s="76">
        <v>0</v>
      </c>
      <c r="D41" s="76">
        <v>0</v>
      </c>
      <c r="E41" s="76">
        <v>1141</v>
      </c>
      <c r="F41" s="76">
        <v>4165</v>
      </c>
      <c r="G41" s="76">
        <v>4280</v>
      </c>
      <c r="H41" s="76">
        <v>3479</v>
      </c>
      <c r="I41" s="76">
        <v>3358</v>
      </c>
      <c r="J41" s="76">
        <v>5997</v>
      </c>
      <c r="K41" s="76">
        <v>4627</v>
      </c>
      <c r="L41" s="76">
        <v>179</v>
      </c>
      <c r="M41" s="76">
        <v>0</v>
      </c>
      <c r="N41" s="161">
        <f t="shared" si="7"/>
        <v>27226</v>
      </c>
      <c r="O41" s="78" t="s">
        <v>432</v>
      </c>
    </row>
    <row r="42" spans="1:15" s="78" customFormat="1" ht="11.4" x14ac:dyDescent="0.2">
      <c r="A42" s="158"/>
      <c r="B42" s="76"/>
      <c r="C42" s="76"/>
      <c r="D42" s="76"/>
      <c r="F42" s="76"/>
      <c r="H42" s="76"/>
      <c r="I42" s="76"/>
      <c r="J42" s="76"/>
      <c r="K42" s="76"/>
      <c r="L42" s="76"/>
      <c r="M42" s="76"/>
      <c r="N42" s="161"/>
    </row>
    <row r="43" spans="1:15" s="74" customFormat="1" ht="12" x14ac:dyDescent="0.25">
      <c r="A43" s="160" t="s">
        <v>30</v>
      </c>
      <c r="B43" s="77">
        <f t="shared" ref="B43:M43" si="8">SUM(B44:B45)</f>
        <v>106</v>
      </c>
      <c r="C43" s="77">
        <f t="shared" si="8"/>
        <v>54</v>
      </c>
      <c r="D43" s="77">
        <f t="shared" si="8"/>
        <v>290</v>
      </c>
      <c r="E43" s="77">
        <f t="shared" si="8"/>
        <v>243</v>
      </c>
      <c r="F43" s="77">
        <f t="shared" si="8"/>
        <v>801</v>
      </c>
      <c r="G43" s="77">
        <f t="shared" si="8"/>
        <v>964</v>
      </c>
      <c r="H43" s="77">
        <f t="shared" si="8"/>
        <v>1730</v>
      </c>
      <c r="I43" s="77">
        <f t="shared" si="8"/>
        <v>2641</v>
      </c>
      <c r="J43" s="77">
        <f t="shared" si="8"/>
        <v>985</v>
      </c>
      <c r="K43" s="77">
        <f t="shared" si="8"/>
        <v>188</v>
      </c>
      <c r="L43" s="77">
        <f t="shared" si="8"/>
        <v>175</v>
      </c>
      <c r="M43" s="77">
        <f t="shared" si="8"/>
        <v>58</v>
      </c>
      <c r="N43" s="161">
        <f>SUM(B43:M43)</f>
        <v>8235</v>
      </c>
      <c r="O43" s="74" t="s">
        <v>83</v>
      </c>
    </row>
    <row r="44" spans="1:15" s="78" customFormat="1" ht="11.4" x14ac:dyDescent="0.2">
      <c r="A44" s="158" t="s">
        <v>269</v>
      </c>
      <c r="B44" s="76">
        <v>106</v>
      </c>
      <c r="C44" s="76">
        <v>54</v>
      </c>
      <c r="D44" s="76">
        <v>290</v>
      </c>
      <c r="E44" s="76">
        <v>243</v>
      </c>
      <c r="F44" s="76">
        <v>535</v>
      </c>
      <c r="G44" s="76">
        <v>331</v>
      </c>
      <c r="H44" s="76">
        <v>318</v>
      </c>
      <c r="I44" s="76">
        <v>600</v>
      </c>
      <c r="J44" s="76">
        <v>398</v>
      </c>
      <c r="K44" s="76">
        <v>188</v>
      </c>
      <c r="L44" s="76">
        <v>175</v>
      </c>
      <c r="M44" s="76">
        <v>58</v>
      </c>
      <c r="N44" s="161">
        <f>SUM(B44:M44)</f>
        <v>3296</v>
      </c>
      <c r="O44" s="78" t="s">
        <v>85</v>
      </c>
    </row>
    <row r="45" spans="1:15" s="78" customFormat="1" ht="11.4" x14ac:dyDescent="0.2">
      <c r="A45" s="158" t="s">
        <v>31</v>
      </c>
      <c r="B45" s="76">
        <v>0</v>
      </c>
      <c r="C45" s="76">
        <v>0</v>
      </c>
      <c r="D45" s="76">
        <v>0</v>
      </c>
      <c r="E45" s="76">
        <v>0</v>
      </c>
      <c r="F45" s="76">
        <v>266</v>
      </c>
      <c r="G45" s="76">
        <v>633</v>
      </c>
      <c r="H45" s="76">
        <v>1412</v>
      </c>
      <c r="I45" s="76">
        <v>2041</v>
      </c>
      <c r="J45" s="76">
        <v>587</v>
      </c>
      <c r="K45" s="76">
        <v>0</v>
      </c>
      <c r="L45" s="76">
        <v>0</v>
      </c>
      <c r="M45" s="76">
        <v>0</v>
      </c>
      <c r="N45" s="161">
        <f>SUM(B45:M45)</f>
        <v>4939</v>
      </c>
      <c r="O45" s="78" t="s">
        <v>290</v>
      </c>
    </row>
    <row r="46" spans="1:15" s="78" customFormat="1" ht="12" x14ac:dyDescent="0.25">
      <c r="A46" s="158"/>
      <c r="B46" s="76"/>
      <c r="C46" s="76"/>
      <c r="D46" s="76"/>
      <c r="F46" s="76"/>
      <c r="H46" s="76"/>
      <c r="I46" s="76"/>
      <c r="J46" s="76"/>
      <c r="K46" s="76"/>
      <c r="L46" s="76"/>
      <c r="M46" s="76"/>
      <c r="N46" s="161"/>
      <c r="O46" s="74"/>
    </row>
    <row r="47" spans="1:15" s="74" customFormat="1" ht="12" x14ac:dyDescent="0.25">
      <c r="A47" s="160" t="s">
        <v>33</v>
      </c>
      <c r="B47" s="77">
        <f t="shared" ref="B47:N47" si="9">SUM(B48:B48)</f>
        <v>0</v>
      </c>
      <c r="C47" s="77">
        <f t="shared" si="9"/>
        <v>0</v>
      </c>
      <c r="D47" s="77">
        <f t="shared" si="9"/>
        <v>0</v>
      </c>
      <c r="E47" s="77">
        <f t="shared" si="9"/>
        <v>516</v>
      </c>
      <c r="F47" s="77">
        <f t="shared" si="9"/>
        <v>1062</v>
      </c>
      <c r="G47" s="77">
        <f t="shared" si="9"/>
        <v>1392</v>
      </c>
      <c r="H47" s="77">
        <f t="shared" si="9"/>
        <v>2442</v>
      </c>
      <c r="I47" s="77">
        <f t="shared" si="9"/>
        <v>2966</v>
      </c>
      <c r="J47" s="77">
        <f t="shared" si="9"/>
        <v>2265</v>
      </c>
      <c r="K47" s="77">
        <f t="shared" si="9"/>
        <v>776</v>
      </c>
      <c r="L47" s="77">
        <f t="shared" si="9"/>
        <v>0</v>
      </c>
      <c r="M47" s="77">
        <f t="shared" si="9"/>
        <v>0</v>
      </c>
      <c r="N47" s="162">
        <f t="shared" si="9"/>
        <v>11419</v>
      </c>
      <c r="O47" s="74" t="s">
        <v>86</v>
      </c>
    </row>
    <row r="48" spans="1:15" s="78" customFormat="1" ht="11.4" x14ac:dyDescent="0.2">
      <c r="A48" s="158" t="s">
        <v>34</v>
      </c>
      <c r="B48" s="76">
        <v>0</v>
      </c>
      <c r="C48" s="76">
        <v>0</v>
      </c>
      <c r="D48" s="76">
        <v>0</v>
      </c>
      <c r="E48" s="76">
        <v>516</v>
      </c>
      <c r="F48" s="76">
        <v>1062</v>
      </c>
      <c r="G48" s="76">
        <v>1392</v>
      </c>
      <c r="H48" s="76">
        <v>2442</v>
      </c>
      <c r="I48" s="76">
        <v>2966</v>
      </c>
      <c r="J48" s="76">
        <v>2265</v>
      </c>
      <c r="K48" s="76">
        <v>776</v>
      </c>
      <c r="L48" s="76">
        <v>0</v>
      </c>
      <c r="M48" s="76">
        <v>0</v>
      </c>
      <c r="N48" s="161">
        <f>SUM(B48:M48)</f>
        <v>11419</v>
      </c>
      <c r="O48" s="78" t="s">
        <v>87</v>
      </c>
    </row>
    <row r="49" spans="1:15" s="78" customFormat="1" ht="11.4" x14ac:dyDescent="0.2">
      <c r="A49" s="158"/>
      <c r="B49" s="76"/>
      <c r="C49" s="76"/>
      <c r="D49" s="76"/>
      <c r="E49" s="76"/>
      <c r="F49" s="76"/>
      <c r="G49" s="76"/>
      <c r="H49" s="76"/>
      <c r="I49" s="76"/>
      <c r="J49" s="76"/>
      <c r="K49" s="76"/>
      <c r="L49" s="76"/>
      <c r="M49" s="76"/>
      <c r="N49" s="161"/>
    </row>
    <row r="50" spans="1:15" s="74" customFormat="1" ht="12" x14ac:dyDescent="0.25">
      <c r="A50" s="160" t="s">
        <v>35</v>
      </c>
      <c r="B50" s="77">
        <f t="shared" ref="B50:M50" si="10">SUM(B51:B53)</f>
        <v>1339</v>
      </c>
      <c r="C50" s="77">
        <f t="shared" si="10"/>
        <v>1213</v>
      </c>
      <c r="D50" s="77">
        <f t="shared" si="10"/>
        <v>2880</v>
      </c>
      <c r="E50" s="77">
        <f t="shared" si="10"/>
        <v>15611</v>
      </c>
      <c r="F50" s="77">
        <f t="shared" si="10"/>
        <v>27858</v>
      </c>
      <c r="G50" s="77">
        <f t="shared" si="10"/>
        <v>45465</v>
      </c>
      <c r="H50" s="77">
        <f t="shared" si="10"/>
        <v>59377</v>
      </c>
      <c r="I50" s="77">
        <f t="shared" si="10"/>
        <v>65693</v>
      </c>
      <c r="J50" s="77">
        <f t="shared" si="10"/>
        <v>63278</v>
      </c>
      <c r="K50" s="77">
        <f t="shared" si="10"/>
        <v>47768</v>
      </c>
      <c r="L50" s="77">
        <f t="shared" si="10"/>
        <v>15416</v>
      </c>
      <c r="M50" s="77">
        <f t="shared" si="10"/>
        <v>7350</v>
      </c>
      <c r="N50" s="161">
        <f>SUM(B50:M50)</f>
        <v>353248</v>
      </c>
      <c r="O50" s="74" t="s">
        <v>88</v>
      </c>
    </row>
    <row r="51" spans="1:15" s="78" customFormat="1" ht="12" x14ac:dyDescent="0.25">
      <c r="A51" s="160" t="s">
        <v>225</v>
      </c>
      <c r="B51" s="76">
        <v>1115</v>
      </c>
      <c r="C51" s="76">
        <v>944</v>
      </c>
      <c r="D51" s="76">
        <v>2444</v>
      </c>
      <c r="E51" s="76">
        <v>13892</v>
      </c>
      <c r="F51" s="76">
        <v>24481</v>
      </c>
      <c r="G51" s="76">
        <v>42977</v>
      </c>
      <c r="H51" s="76">
        <v>55606</v>
      </c>
      <c r="I51" s="76">
        <v>59800</v>
      </c>
      <c r="J51" s="76">
        <v>59913</v>
      </c>
      <c r="K51" s="76">
        <v>45624</v>
      </c>
      <c r="L51" s="76">
        <v>14966</v>
      </c>
      <c r="M51" s="76">
        <v>6935</v>
      </c>
      <c r="N51" s="162">
        <f>SUM(B51:M51)</f>
        <v>328697</v>
      </c>
      <c r="O51" s="78" t="s">
        <v>89</v>
      </c>
    </row>
    <row r="52" spans="1:15" s="78" customFormat="1" ht="11.4" x14ac:dyDescent="0.2">
      <c r="A52" s="158" t="s">
        <v>327</v>
      </c>
      <c r="B52" s="76">
        <v>35</v>
      </c>
      <c r="C52" s="76">
        <v>59</v>
      </c>
      <c r="D52" s="76">
        <v>78</v>
      </c>
      <c r="E52" s="76">
        <v>315</v>
      </c>
      <c r="F52" s="76">
        <v>956</v>
      </c>
      <c r="G52" s="76">
        <v>1134</v>
      </c>
      <c r="H52" s="76">
        <v>1356</v>
      </c>
      <c r="I52" s="76">
        <v>1598</v>
      </c>
      <c r="J52" s="76">
        <v>1306</v>
      </c>
      <c r="K52" s="76">
        <v>511</v>
      </c>
      <c r="L52" s="76">
        <v>58</v>
      </c>
      <c r="M52" s="76">
        <v>39</v>
      </c>
      <c r="N52" s="161">
        <f>SUM(B52:M52)</f>
        <v>7445</v>
      </c>
      <c r="O52" s="78" t="s">
        <v>351</v>
      </c>
    </row>
    <row r="53" spans="1:15" s="78" customFormat="1" ht="11.4" x14ac:dyDescent="0.2">
      <c r="A53" s="158" t="s">
        <v>37</v>
      </c>
      <c r="B53" s="76">
        <v>189</v>
      </c>
      <c r="C53" s="76">
        <v>210</v>
      </c>
      <c r="D53" s="76">
        <v>358</v>
      </c>
      <c r="E53" s="76">
        <v>1404</v>
      </c>
      <c r="F53" s="76">
        <v>2421</v>
      </c>
      <c r="G53" s="76">
        <v>1354</v>
      </c>
      <c r="H53" s="76">
        <v>2415</v>
      </c>
      <c r="I53" s="76">
        <v>4295</v>
      </c>
      <c r="J53" s="76">
        <v>2059</v>
      </c>
      <c r="K53" s="76">
        <v>1633</v>
      </c>
      <c r="L53" s="76">
        <v>392</v>
      </c>
      <c r="M53" s="76">
        <v>376</v>
      </c>
      <c r="N53" s="161">
        <f>SUM(B53:M53)</f>
        <v>17106</v>
      </c>
      <c r="O53" s="78" t="s">
        <v>90</v>
      </c>
    </row>
    <row r="54" spans="1:15" s="78" customFormat="1" ht="11.4" x14ac:dyDescent="0.2">
      <c r="A54" s="158"/>
      <c r="B54" s="76"/>
      <c r="C54" s="76"/>
      <c r="D54" s="76"/>
      <c r="E54" s="76"/>
      <c r="F54" s="76"/>
      <c r="G54" s="76"/>
      <c r="H54" s="76"/>
      <c r="I54" s="76"/>
      <c r="J54" s="76"/>
      <c r="K54" s="76"/>
      <c r="L54" s="76"/>
      <c r="M54" s="76"/>
      <c r="N54" s="161"/>
    </row>
    <row r="55" spans="1:15" s="74" customFormat="1" ht="12" x14ac:dyDescent="0.25">
      <c r="A55" s="160" t="s">
        <v>38</v>
      </c>
      <c r="B55" s="77">
        <f t="shared" ref="B55:M55" si="11">SUM(B56:B57)</f>
        <v>1670</v>
      </c>
      <c r="C55" s="77">
        <f t="shared" si="11"/>
        <v>1391</v>
      </c>
      <c r="D55" s="77">
        <f t="shared" si="11"/>
        <v>2493</v>
      </c>
      <c r="E55" s="77">
        <f t="shared" si="11"/>
        <v>6217</v>
      </c>
      <c r="F55" s="77">
        <f t="shared" si="11"/>
        <v>10302</v>
      </c>
      <c r="G55" s="77">
        <f t="shared" si="11"/>
        <v>8375</v>
      </c>
      <c r="H55" s="77">
        <f t="shared" si="11"/>
        <v>8864</v>
      </c>
      <c r="I55" s="77">
        <f t="shared" si="11"/>
        <v>17285</v>
      </c>
      <c r="J55" s="77">
        <f t="shared" si="11"/>
        <v>13570</v>
      </c>
      <c r="K55" s="77">
        <f t="shared" si="11"/>
        <v>9339</v>
      </c>
      <c r="L55" s="77">
        <f t="shared" si="11"/>
        <v>3029</v>
      </c>
      <c r="M55" s="77">
        <f t="shared" si="11"/>
        <v>2032</v>
      </c>
      <c r="N55" s="161">
        <f>SUM(B55:M55)</f>
        <v>84567</v>
      </c>
      <c r="O55" s="74" t="s">
        <v>91</v>
      </c>
    </row>
    <row r="56" spans="1:15" s="78" customFormat="1" ht="11.4" x14ac:dyDescent="0.2">
      <c r="A56" s="158" t="s">
        <v>226</v>
      </c>
      <c r="B56" s="76">
        <v>0</v>
      </c>
      <c r="C56" s="76">
        <v>0</v>
      </c>
      <c r="D56" s="76">
        <v>0</v>
      </c>
      <c r="E56" s="76">
        <v>0</v>
      </c>
      <c r="F56" s="76">
        <v>0</v>
      </c>
      <c r="G56" s="76">
        <v>0</v>
      </c>
      <c r="H56" s="76">
        <v>0</v>
      </c>
      <c r="I56" s="76">
        <v>0</v>
      </c>
      <c r="J56" s="76">
        <v>0</v>
      </c>
      <c r="K56" s="76">
        <v>0</v>
      </c>
      <c r="L56" s="76">
        <v>0</v>
      </c>
      <c r="M56" s="76">
        <v>0</v>
      </c>
      <c r="N56" s="161">
        <f>SUM(B56:M56)</f>
        <v>0</v>
      </c>
      <c r="O56" s="78" t="s">
        <v>92</v>
      </c>
    </row>
    <row r="57" spans="1:15" s="78" customFormat="1" ht="11.4" x14ac:dyDescent="0.2">
      <c r="A57" s="158" t="s">
        <v>40</v>
      </c>
      <c r="B57" s="76">
        <v>1670</v>
      </c>
      <c r="C57" s="76">
        <v>1391</v>
      </c>
      <c r="D57" s="76">
        <v>2493</v>
      </c>
      <c r="E57" s="76">
        <v>6217</v>
      </c>
      <c r="F57" s="76">
        <v>10302</v>
      </c>
      <c r="G57" s="76">
        <v>8375</v>
      </c>
      <c r="H57" s="76">
        <v>8864</v>
      </c>
      <c r="I57" s="76">
        <v>17285</v>
      </c>
      <c r="J57" s="76">
        <v>13570</v>
      </c>
      <c r="K57" s="76">
        <v>9339</v>
      </c>
      <c r="L57" s="76">
        <v>3029</v>
      </c>
      <c r="M57" s="76">
        <v>2032</v>
      </c>
      <c r="N57" s="161">
        <f>SUM(B57:M57)</f>
        <v>84567</v>
      </c>
      <c r="O57" s="78" t="s">
        <v>93</v>
      </c>
    </row>
    <row r="58" spans="1:15" s="78" customFormat="1" ht="11.4" x14ac:dyDescent="0.2">
      <c r="A58" s="158"/>
      <c r="B58" s="76"/>
      <c r="C58" s="76"/>
      <c r="D58" s="76"/>
      <c r="E58" s="76" t="s">
        <v>387</v>
      </c>
      <c r="F58" s="76"/>
      <c r="G58" s="76"/>
      <c r="H58" s="76"/>
      <c r="I58" s="76"/>
      <c r="J58" s="76"/>
      <c r="K58" s="76"/>
      <c r="L58" s="76"/>
      <c r="M58" s="76"/>
      <c r="N58" s="161"/>
    </row>
    <row r="59" spans="1:15" s="74" customFormat="1" ht="12" x14ac:dyDescent="0.25">
      <c r="A59" s="160" t="s">
        <v>94</v>
      </c>
      <c r="B59" s="77">
        <f t="shared" ref="B59:M59" si="12">SUM(B60:B67)</f>
        <v>2087</v>
      </c>
      <c r="C59" s="77">
        <f t="shared" si="12"/>
        <v>1028</v>
      </c>
      <c r="D59" s="77">
        <f t="shared" si="12"/>
        <v>4809</v>
      </c>
      <c r="E59" s="77">
        <f t="shared" si="12"/>
        <v>48741</v>
      </c>
      <c r="F59" s="77">
        <f t="shared" si="12"/>
        <v>100533</v>
      </c>
      <c r="G59" s="77">
        <f t="shared" si="12"/>
        <v>108589</v>
      </c>
      <c r="H59" s="77">
        <f t="shared" si="12"/>
        <v>140214</v>
      </c>
      <c r="I59" s="77">
        <f t="shared" si="12"/>
        <v>165851</v>
      </c>
      <c r="J59" s="77">
        <f t="shared" si="12"/>
        <v>149989</v>
      </c>
      <c r="K59" s="77">
        <f t="shared" si="12"/>
        <v>88738</v>
      </c>
      <c r="L59" s="77">
        <f t="shared" si="12"/>
        <v>9105</v>
      </c>
      <c r="M59" s="77">
        <f t="shared" si="12"/>
        <v>3712</v>
      </c>
      <c r="N59" s="161">
        <f t="shared" ref="N59:N67" si="13">SUM(B59:M59)</f>
        <v>823396</v>
      </c>
      <c r="O59" s="74" t="s">
        <v>137</v>
      </c>
    </row>
    <row r="60" spans="1:15" s="78" customFormat="1" ht="11.4" x14ac:dyDescent="0.2">
      <c r="A60" s="158" t="s">
        <v>230</v>
      </c>
      <c r="B60" s="76">
        <v>99</v>
      </c>
      <c r="C60" s="76">
        <v>72</v>
      </c>
      <c r="D60" s="76">
        <v>193</v>
      </c>
      <c r="E60" s="76">
        <v>888</v>
      </c>
      <c r="F60" s="76">
        <v>1143</v>
      </c>
      <c r="G60" s="76">
        <v>951</v>
      </c>
      <c r="H60" s="76">
        <v>1365</v>
      </c>
      <c r="I60" s="76">
        <v>1686</v>
      </c>
      <c r="J60" s="76">
        <v>1590</v>
      </c>
      <c r="K60" s="76">
        <v>1109</v>
      </c>
      <c r="L60" s="76">
        <v>226</v>
      </c>
      <c r="M60" s="76">
        <v>46</v>
      </c>
      <c r="N60" s="161">
        <f t="shared" si="13"/>
        <v>9368</v>
      </c>
      <c r="O60" s="78" t="s">
        <v>143</v>
      </c>
    </row>
    <row r="61" spans="1:15" s="78" customFormat="1" ht="11.4" x14ac:dyDescent="0.2">
      <c r="A61" s="158" t="s">
        <v>231</v>
      </c>
      <c r="B61" s="76">
        <v>150</v>
      </c>
      <c r="C61" s="76">
        <v>72</v>
      </c>
      <c r="D61" s="76">
        <v>298</v>
      </c>
      <c r="E61" s="76">
        <v>4995</v>
      </c>
      <c r="F61" s="76">
        <v>9291</v>
      </c>
      <c r="G61" s="76">
        <v>9647</v>
      </c>
      <c r="H61" s="76">
        <v>9413</v>
      </c>
      <c r="I61" s="76">
        <v>11751</v>
      </c>
      <c r="J61" s="76">
        <v>12931</v>
      </c>
      <c r="K61" s="76">
        <v>8181</v>
      </c>
      <c r="L61" s="76">
        <v>161</v>
      </c>
      <c r="M61" s="76">
        <v>144</v>
      </c>
      <c r="N61" s="161">
        <f t="shared" si="13"/>
        <v>67034</v>
      </c>
      <c r="O61" s="78" t="s">
        <v>141</v>
      </c>
    </row>
    <row r="62" spans="1:15" s="78" customFormat="1" ht="12" x14ac:dyDescent="0.25">
      <c r="A62" s="160" t="s">
        <v>232</v>
      </c>
      <c r="B62" s="76">
        <v>1394</v>
      </c>
      <c r="C62" s="76">
        <v>713</v>
      </c>
      <c r="D62" s="76">
        <v>3620</v>
      </c>
      <c r="E62" s="76">
        <v>32238</v>
      </c>
      <c r="F62" s="76">
        <v>67964</v>
      </c>
      <c r="G62" s="76">
        <v>77723</v>
      </c>
      <c r="H62" s="76">
        <v>105779</v>
      </c>
      <c r="I62" s="76">
        <v>121301</v>
      </c>
      <c r="J62" s="76">
        <v>106453</v>
      </c>
      <c r="K62" s="76">
        <v>61339</v>
      </c>
      <c r="L62" s="76">
        <v>7472</v>
      </c>
      <c r="M62" s="76">
        <v>3000</v>
      </c>
      <c r="N62" s="161">
        <f t="shared" si="13"/>
        <v>588996</v>
      </c>
      <c r="O62" s="78" t="s">
        <v>138</v>
      </c>
    </row>
    <row r="63" spans="1:15" s="78" customFormat="1" ht="11.4" x14ac:dyDescent="0.2">
      <c r="A63" s="158" t="s">
        <v>233</v>
      </c>
      <c r="B63" s="76">
        <v>89</v>
      </c>
      <c r="C63" s="76">
        <v>0</v>
      </c>
      <c r="D63" s="76">
        <v>0</v>
      </c>
      <c r="E63" s="76">
        <v>2138</v>
      </c>
      <c r="F63" s="76">
        <v>4543</v>
      </c>
      <c r="G63" s="76">
        <v>3793</v>
      </c>
      <c r="H63" s="76">
        <v>4483</v>
      </c>
      <c r="I63" s="76">
        <v>5238</v>
      </c>
      <c r="J63" s="76">
        <v>5359</v>
      </c>
      <c r="K63" s="76">
        <v>3636</v>
      </c>
      <c r="L63" s="76">
        <v>91</v>
      </c>
      <c r="M63" s="76">
        <v>49</v>
      </c>
      <c r="N63" s="161">
        <f t="shared" si="13"/>
        <v>29419</v>
      </c>
      <c r="O63" s="78" t="s">
        <v>144</v>
      </c>
    </row>
    <row r="64" spans="1:15" s="78" customFormat="1" ht="11.4" x14ac:dyDescent="0.2">
      <c r="A64" s="158" t="s">
        <v>102</v>
      </c>
      <c r="B64" s="76">
        <v>0</v>
      </c>
      <c r="C64" s="76">
        <v>0</v>
      </c>
      <c r="D64" s="76">
        <v>0</v>
      </c>
      <c r="E64" s="76">
        <v>0</v>
      </c>
      <c r="F64" s="76">
        <v>0</v>
      </c>
      <c r="G64" s="76">
        <v>0</v>
      </c>
      <c r="H64" s="76">
        <v>0</v>
      </c>
      <c r="I64" s="76">
        <v>0</v>
      </c>
      <c r="J64" s="76">
        <v>0</v>
      </c>
      <c r="K64" s="76">
        <v>0</v>
      </c>
      <c r="L64" s="76">
        <v>0</v>
      </c>
      <c r="M64" s="76">
        <v>0</v>
      </c>
      <c r="N64" s="161">
        <f t="shared" si="13"/>
        <v>0</v>
      </c>
      <c r="O64" s="78" t="s">
        <v>145</v>
      </c>
    </row>
    <row r="65" spans="1:16" s="78" customFormat="1" ht="11.4" x14ac:dyDescent="0.2">
      <c r="A65" s="158" t="s">
        <v>234</v>
      </c>
      <c r="B65" s="76">
        <v>41</v>
      </c>
      <c r="C65" s="76">
        <v>0</v>
      </c>
      <c r="D65" s="76">
        <v>9</v>
      </c>
      <c r="E65" s="76">
        <v>148</v>
      </c>
      <c r="F65" s="76">
        <v>372</v>
      </c>
      <c r="G65" s="76">
        <v>254</v>
      </c>
      <c r="H65" s="76">
        <v>250</v>
      </c>
      <c r="I65" s="76">
        <v>284</v>
      </c>
      <c r="J65" s="76">
        <v>231</v>
      </c>
      <c r="K65" s="76">
        <v>244</v>
      </c>
      <c r="L65" s="76">
        <v>0</v>
      </c>
      <c r="M65" s="76">
        <v>0</v>
      </c>
      <c r="N65" s="161">
        <f t="shared" si="13"/>
        <v>1833</v>
      </c>
      <c r="O65" s="78" t="s">
        <v>139</v>
      </c>
    </row>
    <row r="66" spans="1:16" s="78" customFormat="1" ht="12" x14ac:dyDescent="0.25">
      <c r="A66" s="160" t="s">
        <v>235</v>
      </c>
      <c r="B66" s="76">
        <v>214</v>
      </c>
      <c r="C66" s="76">
        <v>171</v>
      </c>
      <c r="D66" s="76">
        <v>489</v>
      </c>
      <c r="E66" s="76">
        <v>7034</v>
      </c>
      <c r="F66" s="76">
        <v>14120</v>
      </c>
      <c r="G66" s="76">
        <v>12921</v>
      </c>
      <c r="H66" s="76">
        <v>15424</v>
      </c>
      <c r="I66" s="76">
        <v>19391</v>
      </c>
      <c r="J66" s="76">
        <v>17825</v>
      </c>
      <c r="K66" s="76">
        <v>11129</v>
      </c>
      <c r="L66" s="76">
        <v>455</v>
      </c>
      <c r="M66" s="76">
        <v>273</v>
      </c>
      <c r="N66" s="161">
        <f t="shared" si="13"/>
        <v>99446</v>
      </c>
      <c r="O66" s="78" t="s">
        <v>142</v>
      </c>
    </row>
    <row r="67" spans="1:16" s="78" customFormat="1" ht="11.4" x14ac:dyDescent="0.2">
      <c r="A67" s="158" t="s">
        <v>236</v>
      </c>
      <c r="B67" s="76">
        <v>100</v>
      </c>
      <c r="C67" s="76">
        <v>0</v>
      </c>
      <c r="D67" s="76">
        <v>200</v>
      </c>
      <c r="E67" s="76">
        <v>1300</v>
      </c>
      <c r="F67" s="76">
        <v>3100</v>
      </c>
      <c r="G67" s="76">
        <v>3300</v>
      </c>
      <c r="H67" s="76">
        <v>3500</v>
      </c>
      <c r="I67" s="76">
        <v>6200</v>
      </c>
      <c r="J67" s="76">
        <v>5600</v>
      </c>
      <c r="K67" s="76">
        <v>3100</v>
      </c>
      <c r="L67" s="76">
        <v>700</v>
      </c>
      <c r="M67" s="76">
        <v>200</v>
      </c>
      <c r="N67" s="161">
        <f t="shared" si="13"/>
        <v>27300</v>
      </c>
      <c r="O67" s="78" t="s">
        <v>140</v>
      </c>
    </row>
    <row r="68" spans="1:16" s="78" customFormat="1" ht="11.4" x14ac:dyDescent="0.2">
      <c r="A68" s="158"/>
      <c r="B68" s="76"/>
      <c r="C68" s="76"/>
      <c r="D68" s="76"/>
      <c r="E68" s="78" t="s">
        <v>298</v>
      </c>
      <c r="F68" s="76"/>
      <c r="H68" s="76"/>
      <c r="I68" s="76"/>
      <c r="J68" s="76"/>
      <c r="K68" s="76"/>
      <c r="L68" s="76"/>
      <c r="M68" s="76"/>
      <c r="N68" s="161"/>
    </row>
    <row r="69" spans="1:16" s="74" customFormat="1" ht="12" x14ac:dyDescent="0.25">
      <c r="A69" s="160" t="s">
        <v>103</v>
      </c>
      <c r="B69" s="77">
        <f t="shared" ref="B69:M69" si="14">SUM(B70:B70)</f>
        <v>393</v>
      </c>
      <c r="C69" s="77">
        <f t="shared" si="14"/>
        <v>145</v>
      </c>
      <c r="D69" s="77">
        <f t="shared" si="14"/>
        <v>297</v>
      </c>
      <c r="E69" s="77">
        <f t="shared" si="14"/>
        <v>1660</v>
      </c>
      <c r="F69" s="77">
        <f t="shared" si="14"/>
        <v>3004</v>
      </c>
      <c r="G69" s="77">
        <f t="shared" si="14"/>
        <v>3576</v>
      </c>
      <c r="H69" s="77">
        <f t="shared" si="14"/>
        <v>4142</v>
      </c>
      <c r="I69" s="77">
        <f t="shared" si="14"/>
        <v>6575</v>
      </c>
      <c r="J69" s="77">
        <f t="shared" si="14"/>
        <v>3727</v>
      </c>
      <c r="K69" s="77">
        <f t="shared" si="14"/>
        <v>2132</v>
      </c>
      <c r="L69" s="77">
        <f t="shared" si="14"/>
        <v>640</v>
      </c>
      <c r="M69" s="77">
        <f t="shared" si="14"/>
        <v>687</v>
      </c>
      <c r="N69" s="161">
        <f>SUM(B69:M69)</f>
        <v>26978</v>
      </c>
      <c r="O69" s="74" t="s">
        <v>146</v>
      </c>
    </row>
    <row r="70" spans="1:16" s="78" customFormat="1" ht="11.4" x14ac:dyDescent="0.2">
      <c r="A70" s="158" t="s">
        <v>237</v>
      </c>
      <c r="B70" s="76">
        <v>393</v>
      </c>
      <c r="C70" s="76">
        <v>145</v>
      </c>
      <c r="D70" s="76">
        <v>297</v>
      </c>
      <c r="E70" s="76">
        <v>1660</v>
      </c>
      <c r="F70" s="76">
        <v>3004</v>
      </c>
      <c r="G70" s="76">
        <v>3576</v>
      </c>
      <c r="H70" s="76">
        <v>4142</v>
      </c>
      <c r="I70" s="76">
        <v>6575</v>
      </c>
      <c r="J70" s="76">
        <v>3727</v>
      </c>
      <c r="K70" s="76">
        <v>2132</v>
      </c>
      <c r="L70" s="76">
        <v>640</v>
      </c>
      <c r="M70" s="76">
        <v>687</v>
      </c>
      <c r="N70" s="161">
        <f>SUM(B70:M70)</f>
        <v>26978</v>
      </c>
      <c r="O70" s="78" t="s">
        <v>147</v>
      </c>
    </row>
    <row r="71" spans="1:16" s="78" customFormat="1" ht="11.4" x14ac:dyDescent="0.2">
      <c r="A71" s="158"/>
      <c r="B71" s="76"/>
      <c r="C71" s="76"/>
      <c r="D71" s="76"/>
      <c r="E71" s="76"/>
      <c r="F71" s="76"/>
      <c r="G71" s="76"/>
      <c r="H71" s="76"/>
      <c r="I71" s="76"/>
      <c r="J71" s="76"/>
      <c r="K71" s="76"/>
      <c r="L71" s="76"/>
      <c r="M71" s="76"/>
      <c r="N71" s="161"/>
    </row>
    <row r="72" spans="1:16" s="74" customFormat="1" ht="12" x14ac:dyDescent="0.25">
      <c r="A72" s="160" t="s">
        <v>105</v>
      </c>
      <c r="B72" s="77">
        <f t="shared" ref="B72:M72" si="15">SUM(B73:B73)</f>
        <v>700</v>
      </c>
      <c r="C72" s="77">
        <f t="shared" si="15"/>
        <v>600</v>
      </c>
      <c r="D72" s="77">
        <f t="shared" si="15"/>
        <v>1600</v>
      </c>
      <c r="E72" s="77">
        <f t="shared" si="15"/>
        <v>3600</v>
      </c>
      <c r="F72" s="77">
        <f t="shared" si="15"/>
        <v>4400</v>
      </c>
      <c r="G72" s="77">
        <f t="shared" si="15"/>
        <v>3800</v>
      </c>
      <c r="H72" s="77">
        <f t="shared" si="15"/>
        <v>5400</v>
      </c>
      <c r="I72" s="77">
        <f t="shared" si="15"/>
        <v>5500</v>
      </c>
      <c r="J72" s="77">
        <f t="shared" si="15"/>
        <v>5700</v>
      </c>
      <c r="K72" s="77">
        <f t="shared" si="15"/>
        <v>4900</v>
      </c>
      <c r="L72" s="77">
        <f t="shared" si="15"/>
        <v>900</v>
      </c>
      <c r="M72" s="77">
        <f t="shared" si="15"/>
        <v>700</v>
      </c>
      <c r="N72" s="161">
        <f>SUM(B72:M72)</f>
        <v>37800</v>
      </c>
      <c r="O72" s="74" t="s">
        <v>148</v>
      </c>
    </row>
    <row r="73" spans="1:16" s="78" customFormat="1" ht="13.2" x14ac:dyDescent="0.25">
      <c r="A73" s="158" t="s">
        <v>238</v>
      </c>
      <c r="B73" s="76">
        <v>700</v>
      </c>
      <c r="C73" s="76">
        <v>600</v>
      </c>
      <c r="D73" s="76">
        <v>1600</v>
      </c>
      <c r="E73" s="76">
        <v>3600</v>
      </c>
      <c r="F73" s="76">
        <v>4400</v>
      </c>
      <c r="G73" s="76">
        <v>3800</v>
      </c>
      <c r="H73" s="76">
        <v>5400</v>
      </c>
      <c r="I73" s="76">
        <v>5500</v>
      </c>
      <c r="J73" s="76">
        <v>5700</v>
      </c>
      <c r="K73" s="76">
        <v>4900</v>
      </c>
      <c r="L73" s="76">
        <v>900</v>
      </c>
      <c r="M73" s="76">
        <v>700</v>
      </c>
      <c r="N73" s="161">
        <f>SUM(B73:M73)</f>
        <v>37800</v>
      </c>
      <c r="O73" s="103" t="s">
        <v>652</v>
      </c>
    </row>
    <row r="74" spans="1:16" s="78" customFormat="1" ht="11.4" x14ac:dyDescent="0.2">
      <c r="A74" s="158"/>
      <c r="B74" s="76"/>
      <c r="C74" s="76"/>
      <c r="D74" s="76"/>
      <c r="E74" s="76"/>
      <c r="F74" s="76"/>
      <c r="G74" s="76"/>
      <c r="H74" s="76"/>
      <c r="I74" s="76"/>
      <c r="J74" s="76"/>
      <c r="K74" s="76"/>
      <c r="L74" s="76"/>
      <c r="M74" s="76"/>
      <c r="N74" s="161"/>
    </row>
    <row r="75" spans="1:16" s="74" customFormat="1" ht="12" x14ac:dyDescent="0.25">
      <c r="A75" s="160" t="s">
        <v>107</v>
      </c>
      <c r="B75" s="77">
        <f t="shared" ref="B75:M75" si="16">SUM(B76:B77)</f>
        <v>16</v>
      </c>
      <c r="C75" s="77">
        <f t="shared" si="16"/>
        <v>38</v>
      </c>
      <c r="D75" s="77">
        <f t="shared" si="16"/>
        <v>167</v>
      </c>
      <c r="E75" s="77">
        <f t="shared" si="16"/>
        <v>3738</v>
      </c>
      <c r="F75" s="77">
        <f t="shared" si="16"/>
        <v>15225</v>
      </c>
      <c r="G75" s="77">
        <f t="shared" si="16"/>
        <v>20405</v>
      </c>
      <c r="H75" s="77">
        <f t="shared" si="16"/>
        <v>21555</v>
      </c>
      <c r="I75" s="77">
        <f t="shared" si="16"/>
        <v>21730</v>
      </c>
      <c r="J75" s="77">
        <f t="shared" si="16"/>
        <v>16626</v>
      </c>
      <c r="K75" s="77">
        <f t="shared" si="16"/>
        <v>7104</v>
      </c>
      <c r="L75" s="77">
        <f t="shared" si="16"/>
        <v>1113</v>
      </c>
      <c r="M75" s="77">
        <f t="shared" si="16"/>
        <v>141</v>
      </c>
      <c r="N75" s="161">
        <f>SUM(B76:M77)</f>
        <v>107858</v>
      </c>
      <c r="O75" s="74" t="s">
        <v>149</v>
      </c>
      <c r="P75" s="78"/>
    </row>
    <row r="76" spans="1:16" s="74" customFormat="1" ht="13.2" x14ac:dyDescent="0.25">
      <c r="A76" s="158" t="s">
        <v>292</v>
      </c>
      <c r="B76" s="76">
        <v>0</v>
      </c>
      <c r="C76" s="76">
        <v>0</v>
      </c>
      <c r="D76" s="76">
        <v>0</v>
      </c>
      <c r="E76" s="76">
        <v>0</v>
      </c>
      <c r="F76" s="76">
        <v>2031</v>
      </c>
      <c r="G76" s="76">
        <v>3183</v>
      </c>
      <c r="H76" s="76">
        <v>4856</v>
      </c>
      <c r="I76" s="76">
        <v>5059</v>
      </c>
      <c r="J76" s="76">
        <v>4398</v>
      </c>
      <c r="K76" s="76">
        <v>1895</v>
      </c>
      <c r="L76" s="76">
        <v>0</v>
      </c>
      <c r="M76" s="76">
        <v>0</v>
      </c>
      <c r="N76" s="161">
        <f>SUM(B76:M76)</f>
        <v>21422</v>
      </c>
      <c r="O76" s="102" t="s">
        <v>603</v>
      </c>
      <c r="P76" s="78"/>
    </row>
    <row r="77" spans="1:16" s="78" customFormat="1" ht="11.4" x14ac:dyDescent="0.2">
      <c r="A77" s="158" t="s">
        <v>108</v>
      </c>
      <c r="B77" s="76">
        <v>16</v>
      </c>
      <c r="C77" s="76">
        <v>38</v>
      </c>
      <c r="D77" s="76">
        <v>167</v>
      </c>
      <c r="E77" s="76">
        <v>3738</v>
      </c>
      <c r="F77" s="76">
        <v>13194</v>
      </c>
      <c r="G77" s="76">
        <v>17222</v>
      </c>
      <c r="H77" s="76">
        <v>16699</v>
      </c>
      <c r="I77" s="76">
        <v>16671</v>
      </c>
      <c r="J77" s="76">
        <v>12228</v>
      </c>
      <c r="K77" s="76">
        <v>5209</v>
      </c>
      <c r="L77" s="76">
        <v>1113</v>
      </c>
      <c r="M77" s="76">
        <v>141</v>
      </c>
      <c r="N77" s="161">
        <f>SUM(B77:M77)</f>
        <v>86436</v>
      </c>
      <c r="O77" s="78" t="s">
        <v>150</v>
      </c>
    </row>
    <row r="78" spans="1:16" s="78" customFormat="1" ht="11.4" x14ac:dyDescent="0.2">
      <c r="A78" s="158"/>
      <c r="B78" s="76"/>
      <c r="C78" s="76"/>
      <c r="E78" s="76"/>
      <c r="F78" s="76"/>
      <c r="G78" s="76"/>
      <c r="H78" s="76"/>
      <c r="J78" s="76"/>
      <c r="K78" s="76"/>
      <c r="L78" s="76"/>
      <c r="M78" s="76"/>
      <c r="N78" s="161"/>
    </row>
    <row r="79" spans="1:16" s="74" customFormat="1" ht="12" x14ac:dyDescent="0.25">
      <c r="A79" s="160" t="s">
        <v>239</v>
      </c>
      <c r="B79" s="77">
        <f t="shared" ref="B79:M79" si="17">SUM(B80:B80)</f>
        <v>0</v>
      </c>
      <c r="C79" s="77">
        <f t="shared" si="17"/>
        <v>0</v>
      </c>
      <c r="D79" s="77">
        <f t="shared" si="17"/>
        <v>0</v>
      </c>
      <c r="E79" s="77">
        <f t="shared" si="17"/>
        <v>0</v>
      </c>
      <c r="F79" s="77">
        <f t="shared" si="17"/>
        <v>0</v>
      </c>
      <c r="G79" s="77">
        <f t="shared" si="17"/>
        <v>0</v>
      </c>
      <c r="H79" s="77">
        <f t="shared" si="17"/>
        <v>0</v>
      </c>
      <c r="I79" s="77">
        <f t="shared" si="17"/>
        <v>0</v>
      </c>
      <c r="J79" s="77">
        <f t="shared" si="17"/>
        <v>0</v>
      </c>
      <c r="K79" s="77">
        <f t="shared" si="17"/>
        <v>0</v>
      </c>
      <c r="L79" s="77">
        <f t="shared" si="17"/>
        <v>0</v>
      </c>
      <c r="M79" s="77">
        <f t="shared" si="17"/>
        <v>0</v>
      </c>
      <c r="N79" s="161">
        <f>SUM(B79:M79)</f>
        <v>0</v>
      </c>
      <c r="O79" s="74" t="s">
        <v>252</v>
      </c>
      <c r="P79" s="78"/>
    </row>
    <row r="80" spans="1:16" s="78" customFormat="1" ht="11.4" x14ac:dyDescent="0.2">
      <c r="A80" s="158" t="s">
        <v>240</v>
      </c>
      <c r="B80" s="76">
        <v>0</v>
      </c>
      <c r="C80" s="76">
        <v>0</v>
      </c>
      <c r="D80" s="76">
        <v>0</v>
      </c>
      <c r="E80" s="76">
        <v>0</v>
      </c>
      <c r="F80" s="76">
        <v>0</v>
      </c>
      <c r="G80" s="76">
        <v>0</v>
      </c>
      <c r="H80" s="76">
        <v>0</v>
      </c>
      <c r="I80" s="76">
        <v>0</v>
      </c>
      <c r="J80" s="76">
        <v>0</v>
      </c>
      <c r="K80" s="76">
        <v>0</v>
      </c>
      <c r="L80" s="76">
        <v>0</v>
      </c>
      <c r="M80" s="76">
        <v>0</v>
      </c>
      <c r="N80" s="161">
        <f>SUM(B80:M80)</f>
        <v>0</v>
      </c>
      <c r="O80" s="78" t="s">
        <v>253</v>
      </c>
    </row>
    <row r="81" spans="1:16" s="78" customFormat="1" ht="11.4" x14ac:dyDescent="0.2">
      <c r="A81" s="158"/>
      <c r="N81" s="158"/>
    </row>
    <row r="82" spans="1:16" s="74" customFormat="1" ht="12" x14ac:dyDescent="0.25">
      <c r="A82" s="160" t="s">
        <v>109</v>
      </c>
      <c r="B82" s="77">
        <f t="shared" ref="B82:M82" si="18">SUM(B83:B86)</f>
        <v>1970</v>
      </c>
      <c r="C82" s="77">
        <f t="shared" si="18"/>
        <v>1789</v>
      </c>
      <c r="D82" s="77">
        <f t="shared" si="18"/>
        <v>6299</v>
      </c>
      <c r="E82" s="77">
        <f t="shared" si="18"/>
        <v>13523</v>
      </c>
      <c r="F82" s="77">
        <f t="shared" si="18"/>
        <v>17391</v>
      </c>
      <c r="G82" s="77">
        <f t="shared" si="18"/>
        <v>12755</v>
      </c>
      <c r="H82" s="77">
        <f t="shared" si="18"/>
        <v>14340</v>
      </c>
      <c r="I82" s="77">
        <f t="shared" si="18"/>
        <v>14742</v>
      </c>
      <c r="J82" s="77">
        <f t="shared" si="18"/>
        <v>18353</v>
      </c>
      <c r="K82" s="77">
        <f t="shared" si="18"/>
        <v>15748</v>
      </c>
      <c r="L82" s="77">
        <f t="shared" si="18"/>
        <v>5821</v>
      </c>
      <c r="M82" s="77">
        <f t="shared" si="18"/>
        <v>1644</v>
      </c>
      <c r="N82" s="161">
        <f>SUM(B82:M82)</f>
        <v>124375</v>
      </c>
      <c r="O82" s="74" t="s">
        <v>151</v>
      </c>
      <c r="P82" s="78"/>
    </row>
    <row r="83" spans="1:16" s="78" customFormat="1" ht="12" x14ac:dyDescent="0.25">
      <c r="A83" s="160" t="s">
        <v>241</v>
      </c>
      <c r="B83" s="76">
        <v>1674</v>
      </c>
      <c r="C83" s="76">
        <v>1576</v>
      </c>
      <c r="D83" s="76">
        <v>5794</v>
      </c>
      <c r="E83" s="76">
        <v>12333</v>
      </c>
      <c r="F83" s="76">
        <v>15871</v>
      </c>
      <c r="G83" s="76">
        <v>11812</v>
      </c>
      <c r="H83" s="76">
        <v>13239</v>
      </c>
      <c r="I83" s="76">
        <v>13349</v>
      </c>
      <c r="J83" s="76">
        <v>16965</v>
      </c>
      <c r="K83" s="76">
        <v>14359</v>
      </c>
      <c r="L83" s="76">
        <v>5223</v>
      </c>
      <c r="M83" s="76">
        <v>1407</v>
      </c>
      <c r="N83" s="162">
        <f>SUM(B83:M83)</f>
        <v>113602</v>
      </c>
      <c r="O83" s="78" t="s">
        <v>152</v>
      </c>
    </row>
    <row r="84" spans="1:16" s="78" customFormat="1" ht="11.4" x14ac:dyDescent="0.2">
      <c r="A84" s="158" t="s">
        <v>112</v>
      </c>
      <c r="B84" s="76">
        <v>235</v>
      </c>
      <c r="C84" s="76">
        <v>90</v>
      </c>
      <c r="D84" s="76">
        <v>267</v>
      </c>
      <c r="E84" s="76">
        <v>698</v>
      </c>
      <c r="F84" s="76">
        <v>1047</v>
      </c>
      <c r="G84" s="76">
        <v>586</v>
      </c>
      <c r="H84" s="76">
        <v>669</v>
      </c>
      <c r="I84" s="76">
        <v>836</v>
      </c>
      <c r="J84" s="76">
        <v>838</v>
      </c>
      <c r="K84" s="76">
        <v>762</v>
      </c>
      <c r="L84" s="76">
        <v>349</v>
      </c>
      <c r="M84" s="76">
        <v>117</v>
      </c>
      <c r="N84" s="161">
        <f>SUM(B84:M84)</f>
        <v>6494</v>
      </c>
      <c r="O84" s="78" t="s">
        <v>154</v>
      </c>
    </row>
    <row r="85" spans="1:16" s="78" customFormat="1" ht="11.4" x14ac:dyDescent="0.2">
      <c r="A85" s="158" t="s">
        <v>388</v>
      </c>
      <c r="B85" s="76">
        <v>28</v>
      </c>
      <c r="C85" s="76">
        <v>97</v>
      </c>
      <c r="D85" s="76">
        <v>177</v>
      </c>
      <c r="E85" s="76">
        <v>210</v>
      </c>
      <c r="F85" s="76">
        <v>105</v>
      </c>
      <c r="G85" s="76">
        <v>78</v>
      </c>
      <c r="H85" s="76">
        <v>116</v>
      </c>
      <c r="I85" s="76">
        <v>164</v>
      </c>
      <c r="J85" s="76">
        <v>182</v>
      </c>
      <c r="K85" s="76">
        <v>260</v>
      </c>
      <c r="L85" s="76">
        <v>114</v>
      </c>
      <c r="M85" s="76">
        <v>77</v>
      </c>
      <c r="N85" s="161">
        <f>SUM(B85:M85)</f>
        <v>1608</v>
      </c>
      <c r="O85" s="78" t="s">
        <v>353</v>
      </c>
    </row>
    <row r="86" spans="1:16" s="78" customFormat="1" ht="11.4" x14ac:dyDescent="0.2">
      <c r="A86" s="158" t="s">
        <v>209</v>
      </c>
      <c r="B86" s="76">
        <v>33</v>
      </c>
      <c r="C86" s="76">
        <v>26</v>
      </c>
      <c r="D86" s="76">
        <v>61</v>
      </c>
      <c r="E86" s="76">
        <v>282</v>
      </c>
      <c r="F86" s="76">
        <v>368</v>
      </c>
      <c r="G86" s="76">
        <v>279</v>
      </c>
      <c r="H86" s="76">
        <v>316</v>
      </c>
      <c r="I86" s="76">
        <v>393</v>
      </c>
      <c r="J86" s="76">
        <v>368</v>
      </c>
      <c r="K86" s="76">
        <v>367</v>
      </c>
      <c r="L86" s="76">
        <v>135</v>
      </c>
      <c r="M86" s="76">
        <v>43</v>
      </c>
      <c r="N86" s="161">
        <f>SUM(B86:M86)</f>
        <v>2671</v>
      </c>
      <c r="O86" s="78" t="s">
        <v>155</v>
      </c>
    </row>
    <row r="87" spans="1:16" s="78" customFormat="1" ht="11.4" x14ac:dyDescent="0.2">
      <c r="A87" s="158"/>
      <c r="B87" s="76"/>
      <c r="C87" s="76"/>
      <c r="D87" s="76"/>
      <c r="F87" s="76"/>
      <c r="G87" s="76"/>
      <c r="H87" s="76"/>
      <c r="I87" s="76"/>
      <c r="J87" s="76"/>
      <c r="K87" s="76"/>
      <c r="L87" s="76"/>
      <c r="M87" s="76"/>
      <c r="N87" s="161"/>
    </row>
    <row r="88" spans="1:16" s="74" customFormat="1" ht="12" x14ac:dyDescent="0.25">
      <c r="A88" s="160" t="s">
        <v>114</v>
      </c>
      <c r="B88" s="77">
        <f t="shared" ref="B88:M88" si="19">SUM(B89:B91)</f>
        <v>9</v>
      </c>
      <c r="C88" s="77">
        <f t="shared" si="19"/>
        <v>8</v>
      </c>
      <c r="D88" s="77">
        <f t="shared" si="19"/>
        <v>65</v>
      </c>
      <c r="E88" s="77">
        <f t="shared" si="19"/>
        <v>3840</v>
      </c>
      <c r="F88" s="77">
        <f t="shared" si="19"/>
        <v>16929</v>
      </c>
      <c r="G88" s="77">
        <f t="shared" si="19"/>
        <v>18923</v>
      </c>
      <c r="H88" s="77">
        <f t="shared" si="19"/>
        <v>22084</v>
      </c>
      <c r="I88" s="77">
        <f t="shared" si="19"/>
        <v>21890</v>
      </c>
      <c r="J88" s="77">
        <f t="shared" si="19"/>
        <v>30722</v>
      </c>
      <c r="K88" s="77">
        <f t="shared" si="19"/>
        <v>15775</v>
      </c>
      <c r="L88" s="77">
        <f t="shared" si="19"/>
        <v>2367</v>
      </c>
      <c r="M88" s="77">
        <f t="shared" si="19"/>
        <v>116</v>
      </c>
      <c r="N88" s="161">
        <f>SUM(B88:M88)</f>
        <v>132728</v>
      </c>
      <c r="O88" s="74" t="s">
        <v>156</v>
      </c>
      <c r="P88" s="78"/>
    </row>
    <row r="89" spans="1:16" s="78" customFormat="1" ht="12" x14ac:dyDescent="0.25">
      <c r="A89" s="158" t="s">
        <v>242</v>
      </c>
      <c r="B89" s="76">
        <v>0</v>
      </c>
      <c r="C89" s="76">
        <v>0</v>
      </c>
      <c r="D89" s="76">
        <v>0</v>
      </c>
      <c r="E89" s="76">
        <v>0</v>
      </c>
      <c r="F89" s="76">
        <v>0</v>
      </c>
      <c r="G89" s="76">
        <v>0</v>
      </c>
      <c r="H89" s="76">
        <v>0</v>
      </c>
      <c r="I89" s="76">
        <v>0</v>
      </c>
      <c r="J89" s="76">
        <v>0</v>
      </c>
      <c r="K89" s="76">
        <v>0</v>
      </c>
      <c r="L89" s="76">
        <v>0</v>
      </c>
      <c r="M89" s="76">
        <v>0</v>
      </c>
      <c r="N89" s="161">
        <f>SUM(B89:M89)</f>
        <v>0</v>
      </c>
      <c r="O89" s="78" t="s">
        <v>157</v>
      </c>
      <c r="P89" s="74"/>
    </row>
    <row r="90" spans="1:16" s="78" customFormat="1" ht="11.4" x14ac:dyDescent="0.2">
      <c r="A90" s="158" t="s">
        <v>270</v>
      </c>
      <c r="B90" s="76">
        <v>0</v>
      </c>
      <c r="C90" s="76">
        <v>0</v>
      </c>
      <c r="D90" s="76">
        <v>0</v>
      </c>
      <c r="E90" s="76">
        <v>0</v>
      </c>
      <c r="F90" s="76">
        <v>0</v>
      </c>
      <c r="G90" s="76">
        <v>1825</v>
      </c>
      <c r="H90" s="76">
        <v>8206</v>
      </c>
      <c r="I90" s="76">
        <v>9231</v>
      </c>
      <c r="J90" s="76">
        <v>10301</v>
      </c>
      <c r="K90" s="76">
        <v>3501</v>
      </c>
      <c r="L90" s="76">
        <v>153</v>
      </c>
      <c r="M90" s="76">
        <v>116</v>
      </c>
      <c r="N90" s="161">
        <f>SUM(B90:M90)</f>
        <v>33333</v>
      </c>
      <c r="O90" s="78" t="s">
        <v>293</v>
      </c>
    </row>
    <row r="91" spans="1:16" s="78" customFormat="1" ht="11.4" x14ac:dyDescent="0.2">
      <c r="A91" s="158" t="s">
        <v>243</v>
      </c>
      <c r="B91" s="76">
        <v>9</v>
      </c>
      <c r="C91" s="76">
        <v>8</v>
      </c>
      <c r="D91" s="76">
        <v>65</v>
      </c>
      <c r="E91" s="76">
        <v>3840</v>
      </c>
      <c r="F91" s="76">
        <v>16929</v>
      </c>
      <c r="G91" s="76">
        <v>17098</v>
      </c>
      <c r="H91" s="76">
        <v>13878</v>
      </c>
      <c r="I91" s="76">
        <v>12659</v>
      </c>
      <c r="J91" s="76">
        <v>20421</v>
      </c>
      <c r="K91" s="76">
        <v>12274</v>
      </c>
      <c r="L91" s="76">
        <v>2214</v>
      </c>
      <c r="M91" s="76">
        <v>0</v>
      </c>
      <c r="N91" s="161">
        <f>SUM(B91:M91)</f>
        <v>99395</v>
      </c>
      <c r="O91" s="78" t="s">
        <v>158</v>
      </c>
    </row>
    <row r="92" spans="1:16" s="78" customFormat="1" ht="11.4" x14ac:dyDescent="0.2">
      <c r="A92" s="158" t="s">
        <v>117</v>
      </c>
      <c r="B92" s="76">
        <v>0</v>
      </c>
      <c r="C92" s="76">
        <v>0</v>
      </c>
      <c r="D92" s="76">
        <v>0</v>
      </c>
      <c r="E92" s="76">
        <v>0</v>
      </c>
      <c r="F92" s="76">
        <v>0</v>
      </c>
      <c r="G92" s="76">
        <v>0</v>
      </c>
      <c r="H92" s="76">
        <v>0</v>
      </c>
      <c r="I92" s="76">
        <v>0</v>
      </c>
      <c r="J92" s="76">
        <v>0</v>
      </c>
      <c r="K92" s="76">
        <v>0</v>
      </c>
      <c r="L92" s="76">
        <v>0</v>
      </c>
      <c r="M92" s="76">
        <v>0</v>
      </c>
      <c r="N92" s="161">
        <v>0</v>
      </c>
      <c r="O92" s="78" t="s">
        <v>444</v>
      </c>
    </row>
    <row r="93" spans="1:16" s="78" customFormat="1" ht="11.4" x14ac:dyDescent="0.2">
      <c r="A93" s="158"/>
      <c r="B93" s="76"/>
      <c r="C93" s="76"/>
      <c r="D93" s="76"/>
      <c r="F93" s="76"/>
      <c r="H93" s="76"/>
      <c r="I93" s="76"/>
      <c r="J93" s="76"/>
      <c r="K93" s="76"/>
      <c r="L93" s="76"/>
      <c r="M93" s="76"/>
      <c r="N93" s="161"/>
    </row>
    <row r="94" spans="1:16" s="74" customFormat="1" ht="12" x14ac:dyDescent="0.25">
      <c r="A94" s="160" t="s">
        <v>118</v>
      </c>
      <c r="B94" s="77">
        <f t="shared" ref="B94:M94" si="20">SUM(B95:B95)</f>
        <v>735</v>
      </c>
      <c r="C94" s="77">
        <f t="shared" si="20"/>
        <v>610</v>
      </c>
      <c r="D94" s="77">
        <f t="shared" si="20"/>
        <v>1490</v>
      </c>
      <c r="E94" s="77">
        <f t="shared" si="20"/>
        <v>7360</v>
      </c>
      <c r="F94" s="77">
        <f t="shared" si="20"/>
        <v>11560</v>
      </c>
      <c r="G94" s="77">
        <f t="shared" si="20"/>
        <v>8625</v>
      </c>
      <c r="H94" s="77">
        <f t="shared" si="20"/>
        <v>11180</v>
      </c>
      <c r="I94" s="77">
        <f t="shared" si="20"/>
        <v>15550</v>
      </c>
      <c r="J94" s="77">
        <f t="shared" si="20"/>
        <v>12200</v>
      </c>
      <c r="K94" s="77">
        <f t="shared" si="20"/>
        <v>8055</v>
      </c>
      <c r="L94" s="77">
        <f t="shared" si="20"/>
        <v>1495</v>
      </c>
      <c r="M94" s="77">
        <f t="shared" si="20"/>
        <v>920</v>
      </c>
      <c r="N94" s="161">
        <f>SUM(B94:M94)</f>
        <v>79780</v>
      </c>
      <c r="O94" s="74" t="s">
        <v>160</v>
      </c>
      <c r="P94" s="78"/>
    </row>
    <row r="95" spans="1:16" s="78" customFormat="1" ht="12" x14ac:dyDescent="0.25">
      <c r="A95" s="160" t="s">
        <v>244</v>
      </c>
      <c r="B95" s="76">
        <v>735</v>
      </c>
      <c r="C95" s="76">
        <v>610</v>
      </c>
      <c r="D95" s="76">
        <v>1490</v>
      </c>
      <c r="E95" s="76">
        <v>7360</v>
      </c>
      <c r="F95" s="76">
        <v>11560</v>
      </c>
      <c r="G95" s="76">
        <v>8625</v>
      </c>
      <c r="H95" s="76">
        <v>11180</v>
      </c>
      <c r="I95" s="76">
        <v>15550</v>
      </c>
      <c r="J95" s="76">
        <v>12200</v>
      </c>
      <c r="K95" s="76">
        <v>8055</v>
      </c>
      <c r="L95" s="76">
        <v>1495</v>
      </c>
      <c r="M95" s="76">
        <v>920</v>
      </c>
      <c r="N95" s="162">
        <f>SUM(B95:M95)</f>
        <v>79780</v>
      </c>
      <c r="O95" s="78" t="s">
        <v>161</v>
      </c>
    </row>
    <row r="96" spans="1:16" s="78" customFormat="1" ht="11.4" x14ac:dyDescent="0.2">
      <c r="A96" s="158"/>
      <c r="B96" s="76"/>
      <c r="C96" s="76"/>
      <c r="D96" s="76"/>
      <c r="E96" s="76"/>
      <c r="F96" s="76"/>
      <c r="G96" s="76"/>
      <c r="H96" s="76"/>
      <c r="I96" s="76"/>
      <c r="J96" s="76"/>
      <c r="K96" s="76"/>
      <c r="L96" s="76"/>
      <c r="M96" s="76"/>
      <c r="N96" s="161"/>
    </row>
    <row r="97" spans="1:16" s="74" customFormat="1" ht="12" x14ac:dyDescent="0.25">
      <c r="A97" s="160" t="s">
        <v>120</v>
      </c>
      <c r="B97" s="77">
        <f t="shared" ref="B97:N97" si="21">SUM(B98:B102)</f>
        <v>206</v>
      </c>
      <c r="C97" s="77">
        <f t="shared" si="21"/>
        <v>90</v>
      </c>
      <c r="D97" s="77">
        <f t="shared" si="21"/>
        <v>620</v>
      </c>
      <c r="E97" s="77">
        <f t="shared" si="21"/>
        <v>17599</v>
      </c>
      <c r="F97" s="77">
        <f t="shared" si="21"/>
        <v>46115</v>
      </c>
      <c r="G97" s="77">
        <f t="shared" si="21"/>
        <v>51929</v>
      </c>
      <c r="H97" s="77">
        <f t="shared" si="21"/>
        <v>61769</v>
      </c>
      <c r="I97" s="77">
        <f t="shared" si="21"/>
        <v>75436</v>
      </c>
      <c r="J97" s="77">
        <f t="shared" si="21"/>
        <v>69561</v>
      </c>
      <c r="K97" s="77">
        <f t="shared" si="21"/>
        <v>39345</v>
      </c>
      <c r="L97" s="77">
        <f t="shared" si="21"/>
        <v>513</v>
      </c>
      <c r="M97" s="77">
        <f t="shared" si="21"/>
        <v>294</v>
      </c>
      <c r="N97" s="161">
        <f t="shared" si="21"/>
        <v>363477</v>
      </c>
      <c r="O97" s="74" t="s">
        <v>162</v>
      </c>
      <c r="P97" s="78"/>
    </row>
    <row r="98" spans="1:16" s="78" customFormat="1" ht="11.4" x14ac:dyDescent="0.2">
      <c r="A98" s="158" t="s">
        <v>123</v>
      </c>
      <c r="B98" s="76">
        <v>0</v>
      </c>
      <c r="C98" s="76">
        <v>0</v>
      </c>
      <c r="D98" s="76">
        <v>122</v>
      </c>
      <c r="E98" s="76">
        <v>1200</v>
      </c>
      <c r="F98" s="76">
        <v>1629</v>
      </c>
      <c r="G98" s="76">
        <v>1183</v>
      </c>
      <c r="H98" s="76">
        <v>1324</v>
      </c>
      <c r="I98" s="76">
        <v>1332</v>
      </c>
      <c r="J98" s="76">
        <v>1901</v>
      </c>
      <c r="K98" s="76">
        <v>1442</v>
      </c>
      <c r="L98" s="76">
        <v>0</v>
      </c>
      <c r="M98" s="76">
        <v>62</v>
      </c>
      <c r="N98" s="161">
        <f>SUM(B98:M98)</f>
        <v>10195</v>
      </c>
      <c r="O98" s="78" t="s">
        <v>165</v>
      </c>
    </row>
    <row r="99" spans="1:16" s="78" customFormat="1" ht="11.4" x14ac:dyDescent="0.2">
      <c r="A99" s="158" t="s">
        <v>245</v>
      </c>
      <c r="B99" s="76">
        <v>86</v>
      </c>
      <c r="C99" s="76">
        <v>13</v>
      </c>
      <c r="D99" s="76">
        <v>52</v>
      </c>
      <c r="E99" s="76">
        <v>779</v>
      </c>
      <c r="F99" s="76">
        <v>1701</v>
      </c>
      <c r="G99" s="76">
        <v>1108</v>
      </c>
      <c r="H99" s="76">
        <v>1332</v>
      </c>
      <c r="I99" s="76">
        <v>1925</v>
      </c>
      <c r="J99" s="76">
        <v>1414</v>
      </c>
      <c r="K99" s="76">
        <v>1049</v>
      </c>
      <c r="L99" s="76">
        <v>93</v>
      </c>
      <c r="M99" s="76">
        <v>15</v>
      </c>
      <c r="N99" s="161">
        <f>SUM(B99:M99)</f>
        <v>9567</v>
      </c>
      <c r="O99" s="78" t="s">
        <v>164</v>
      </c>
    </row>
    <row r="100" spans="1:16" s="78" customFormat="1" ht="11.4" x14ac:dyDescent="0.2">
      <c r="A100" s="158" t="s">
        <v>125</v>
      </c>
      <c r="B100" s="76">
        <v>0</v>
      </c>
      <c r="C100" s="76">
        <v>0</v>
      </c>
      <c r="D100" s="76">
        <v>0</v>
      </c>
      <c r="E100" s="76">
        <v>0</v>
      </c>
      <c r="F100" s="76">
        <v>619</v>
      </c>
      <c r="G100" s="76">
        <v>2117</v>
      </c>
      <c r="H100" s="76">
        <v>2755</v>
      </c>
      <c r="I100" s="76">
        <v>2858</v>
      </c>
      <c r="J100" s="76">
        <v>2466</v>
      </c>
      <c r="K100" s="76">
        <v>2227</v>
      </c>
      <c r="L100" s="76">
        <v>91</v>
      </c>
      <c r="M100" s="76">
        <v>26</v>
      </c>
      <c r="N100" s="161">
        <f>SUM(B100:M100)</f>
        <v>13159</v>
      </c>
      <c r="O100" s="78" t="s">
        <v>167</v>
      </c>
    </row>
    <row r="101" spans="1:16" s="78" customFormat="1" ht="11.4" x14ac:dyDescent="0.2">
      <c r="A101" s="158" t="s">
        <v>121</v>
      </c>
      <c r="B101" s="76">
        <v>120</v>
      </c>
      <c r="C101" s="76">
        <v>77</v>
      </c>
      <c r="D101" s="76">
        <v>446</v>
      </c>
      <c r="E101" s="78">
        <v>4985</v>
      </c>
      <c r="F101" s="76">
        <v>11263</v>
      </c>
      <c r="G101" s="76">
        <v>15159</v>
      </c>
      <c r="H101" s="76">
        <v>19197</v>
      </c>
      <c r="I101" s="76">
        <v>22688</v>
      </c>
      <c r="J101" s="76">
        <v>18748</v>
      </c>
      <c r="K101" s="76">
        <v>11093</v>
      </c>
      <c r="L101" s="76">
        <v>288</v>
      </c>
      <c r="M101" s="76">
        <v>191</v>
      </c>
      <c r="N101" s="161">
        <f>SUM(B101:M101)</f>
        <v>104255</v>
      </c>
      <c r="O101" s="78" t="s">
        <v>163</v>
      </c>
    </row>
    <row r="102" spans="1:16" s="78" customFormat="1" ht="11.4" x14ac:dyDescent="0.2">
      <c r="A102" s="158" t="s">
        <v>124</v>
      </c>
      <c r="B102" s="76">
        <v>0</v>
      </c>
      <c r="C102" s="76">
        <v>0</v>
      </c>
      <c r="D102" s="76">
        <v>0</v>
      </c>
      <c r="E102" s="76">
        <v>10635</v>
      </c>
      <c r="F102" s="76">
        <v>30903</v>
      </c>
      <c r="G102" s="76">
        <v>32362</v>
      </c>
      <c r="H102" s="76">
        <v>37161</v>
      </c>
      <c r="I102" s="76">
        <v>46633</v>
      </c>
      <c r="J102" s="76">
        <v>45032</v>
      </c>
      <c r="K102" s="76">
        <v>23534</v>
      </c>
      <c r="L102" s="76">
        <v>41</v>
      </c>
      <c r="M102" s="76">
        <v>0</v>
      </c>
      <c r="N102" s="161">
        <f>SUM(B102:M102)</f>
        <v>226301</v>
      </c>
      <c r="O102" s="78" t="s">
        <v>166</v>
      </c>
    </row>
    <row r="103" spans="1:16" s="78" customFormat="1" ht="12" x14ac:dyDescent="0.25">
      <c r="A103" s="158"/>
      <c r="N103" s="158"/>
      <c r="O103" s="74"/>
    </row>
    <row r="104" spans="1:16" s="74" customFormat="1" ht="12" x14ac:dyDescent="0.25">
      <c r="A104" s="160" t="s">
        <v>126</v>
      </c>
      <c r="B104" s="77">
        <f t="shared" ref="B104:M104" si="22">SUM(B105:B106)</f>
        <v>48</v>
      </c>
      <c r="C104" s="77">
        <f t="shared" si="22"/>
        <v>29</v>
      </c>
      <c r="D104" s="77">
        <f t="shared" si="22"/>
        <v>66</v>
      </c>
      <c r="E104" s="77">
        <f t="shared" si="22"/>
        <v>1064</v>
      </c>
      <c r="F104" s="77">
        <f t="shared" si="22"/>
        <v>4142</v>
      </c>
      <c r="G104" s="77">
        <f t="shared" si="22"/>
        <v>5572</v>
      </c>
      <c r="H104" s="77">
        <f t="shared" si="22"/>
        <v>8151</v>
      </c>
      <c r="I104" s="77">
        <f t="shared" si="22"/>
        <v>10174</v>
      </c>
      <c r="J104" s="77">
        <f t="shared" si="22"/>
        <v>7231</v>
      </c>
      <c r="K104" s="77">
        <f t="shared" si="22"/>
        <v>1505</v>
      </c>
      <c r="L104" s="77">
        <f t="shared" si="22"/>
        <v>336</v>
      </c>
      <c r="M104" s="77">
        <f t="shared" si="22"/>
        <v>0</v>
      </c>
      <c r="N104" s="161">
        <f>SUM(B104:M104)</f>
        <v>38318</v>
      </c>
      <c r="O104" s="74" t="s">
        <v>168</v>
      </c>
      <c r="P104" s="78"/>
    </row>
    <row r="105" spans="1:16" s="78" customFormat="1" ht="11.4" x14ac:dyDescent="0.2">
      <c r="A105" s="158" t="s">
        <v>246</v>
      </c>
      <c r="B105" s="76">
        <v>48</v>
      </c>
      <c r="C105" s="76">
        <v>29</v>
      </c>
      <c r="D105" s="76">
        <v>66</v>
      </c>
      <c r="E105" s="76">
        <v>194</v>
      </c>
      <c r="F105" s="76">
        <v>1059</v>
      </c>
      <c r="G105" s="76">
        <v>1021</v>
      </c>
      <c r="H105" s="76">
        <v>1453</v>
      </c>
      <c r="I105" s="76">
        <v>1970</v>
      </c>
      <c r="J105" s="76">
        <v>1498</v>
      </c>
      <c r="K105" s="76">
        <v>445</v>
      </c>
      <c r="L105" s="76">
        <v>336</v>
      </c>
      <c r="M105" s="76">
        <v>0</v>
      </c>
      <c r="N105" s="161">
        <f>SUM(B105:M105)</f>
        <v>8119</v>
      </c>
      <c r="O105" s="78" t="s">
        <v>169</v>
      </c>
    </row>
    <row r="106" spans="1:16" s="78" customFormat="1" ht="11.4" x14ac:dyDescent="0.2">
      <c r="A106" s="158" t="s">
        <v>294</v>
      </c>
      <c r="B106" s="76">
        <v>0</v>
      </c>
      <c r="C106" s="76">
        <v>0</v>
      </c>
      <c r="D106" s="76">
        <v>0</v>
      </c>
      <c r="E106" s="76">
        <v>870</v>
      </c>
      <c r="F106" s="76">
        <v>3083</v>
      </c>
      <c r="G106" s="76">
        <v>4551</v>
      </c>
      <c r="H106" s="76">
        <v>6698</v>
      </c>
      <c r="I106" s="76">
        <v>8204</v>
      </c>
      <c r="J106" s="76">
        <v>5733</v>
      </c>
      <c r="K106" s="76">
        <v>1060</v>
      </c>
      <c r="L106" s="76">
        <v>0</v>
      </c>
      <c r="M106" s="76">
        <v>0</v>
      </c>
      <c r="N106" s="161">
        <f>SUM(B106:M106)</f>
        <v>30199</v>
      </c>
      <c r="O106" s="78" t="s">
        <v>170</v>
      </c>
    </row>
    <row r="107" spans="1:16" s="78" customFormat="1" ht="11.4" x14ac:dyDescent="0.2">
      <c r="A107" s="158"/>
      <c r="B107" s="76"/>
      <c r="C107" s="76"/>
      <c r="D107" s="76"/>
      <c r="F107" s="76"/>
      <c r="H107" s="76"/>
      <c r="I107" s="76"/>
      <c r="J107" s="76"/>
      <c r="K107" s="76"/>
      <c r="L107" s="76"/>
      <c r="M107" s="76"/>
      <c r="N107" s="161"/>
    </row>
    <row r="108" spans="1:16" s="74" customFormat="1" ht="12" x14ac:dyDescent="0.25">
      <c r="A108" s="160" t="s">
        <v>129</v>
      </c>
      <c r="B108" s="77">
        <f t="shared" ref="B108:M108" si="23">SUM(B109:B110)</f>
        <v>0</v>
      </c>
      <c r="C108" s="77">
        <f t="shared" si="23"/>
        <v>0</v>
      </c>
      <c r="D108" s="77">
        <f t="shared" si="23"/>
        <v>182</v>
      </c>
      <c r="E108" s="77">
        <f t="shared" si="23"/>
        <v>89</v>
      </c>
      <c r="F108" s="77">
        <f t="shared" si="23"/>
        <v>0</v>
      </c>
      <c r="G108" s="77">
        <f t="shared" si="23"/>
        <v>79</v>
      </c>
      <c r="H108" s="77">
        <f t="shared" si="23"/>
        <v>225</v>
      </c>
      <c r="I108" s="77">
        <f t="shared" si="23"/>
        <v>52</v>
      </c>
      <c r="J108" s="77">
        <f t="shared" si="23"/>
        <v>24</v>
      </c>
      <c r="K108" s="77">
        <f t="shared" si="23"/>
        <v>26</v>
      </c>
      <c r="L108" s="77">
        <f t="shared" si="23"/>
        <v>102</v>
      </c>
      <c r="M108" s="77">
        <f t="shared" si="23"/>
        <v>14</v>
      </c>
      <c r="N108" s="161">
        <f>SUM(B108:M108)</f>
        <v>793</v>
      </c>
      <c r="O108" s="74" t="s">
        <v>171</v>
      </c>
      <c r="P108" s="78"/>
    </row>
    <row r="109" spans="1:16" s="78" customFormat="1" ht="11.4" x14ac:dyDescent="0.2">
      <c r="A109" s="158" t="s">
        <v>248</v>
      </c>
      <c r="B109" s="76">
        <v>0</v>
      </c>
      <c r="C109" s="76">
        <v>0</v>
      </c>
      <c r="D109" s="76">
        <v>182</v>
      </c>
      <c r="E109" s="76">
        <v>89</v>
      </c>
      <c r="F109" s="76">
        <v>0</v>
      </c>
      <c r="G109" s="76">
        <v>79</v>
      </c>
      <c r="H109" s="76">
        <v>225</v>
      </c>
      <c r="I109" s="76">
        <v>52</v>
      </c>
      <c r="J109" s="76">
        <v>24</v>
      </c>
      <c r="K109" s="76">
        <v>26</v>
      </c>
      <c r="L109" s="76">
        <v>102</v>
      </c>
      <c r="M109" s="76">
        <v>14</v>
      </c>
      <c r="N109" s="161">
        <f>SUM(B109:M109)</f>
        <v>793</v>
      </c>
      <c r="O109" s="78" t="s">
        <v>172</v>
      </c>
    </row>
    <row r="110" spans="1:16" s="78" customFormat="1" ht="11.4" x14ac:dyDescent="0.2">
      <c r="A110" s="158" t="s">
        <v>249</v>
      </c>
      <c r="B110" s="76">
        <v>0</v>
      </c>
      <c r="C110" s="76">
        <v>0</v>
      </c>
      <c r="D110" s="76">
        <v>0</v>
      </c>
      <c r="E110" s="76">
        <v>0</v>
      </c>
      <c r="F110" s="76">
        <v>0</v>
      </c>
      <c r="G110" s="76">
        <v>0</v>
      </c>
      <c r="H110" s="76">
        <v>0</v>
      </c>
      <c r="I110" s="76">
        <v>0</v>
      </c>
      <c r="J110" s="76">
        <v>0</v>
      </c>
      <c r="K110" s="76">
        <v>0</v>
      </c>
      <c r="L110" s="76">
        <v>0</v>
      </c>
      <c r="M110" s="76">
        <v>0</v>
      </c>
      <c r="N110" s="161">
        <f>SUM(B110:M110)</f>
        <v>0</v>
      </c>
      <c r="O110" s="78" t="s">
        <v>254</v>
      </c>
    </row>
    <row r="111" spans="1:16" s="78" customFormat="1" ht="11.4" x14ac:dyDescent="0.2">
      <c r="A111" s="158"/>
      <c r="B111" s="76"/>
      <c r="C111" s="76"/>
      <c r="D111" s="76"/>
      <c r="E111" s="76"/>
      <c r="F111" s="76"/>
      <c r="G111" s="76"/>
      <c r="H111" s="76"/>
      <c r="I111" s="76"/>
      <c r="J111" s="76"/>
      <c r="K111" s="76"/>
      <c r="L111" s="76"/>
      <c r="M111" s="76"/>
      <c r="N111" s="161"/>
    </row>
    <row r="112" spans="1:16" s="74" customFormat="1" ht="12" x14ac:dyDescent="0.25">
      <c r="A112" s="160" t="s">
        <v>131</v>
      </c>
      <c r="B112" s="77">
        <f t="shared" ref="B112:M112" si="24">SUM(B113:B115)</f>
        <v>413</v>
      </c>
      <c r="C112" s="77">
        <f t="shared" si="24"/>
        <v>146</v>
      </c>
      <c r="D112" s="77">
        <f t="shared" si="24"/>
        <v>243</v>
      </c>
      <c r="E112" s="77">
        <f t="shared" si="24"/>
        <v>1179</v>
      </c>
      <c r="F112" s="77">
        <f t="shared" si="24"/>
        <v>2307</v>
      </c>
      <c r="G112" s="77">
        <f t="shared" si="24"/>
        <v>2905</v>
      </c>
      <c r="H112" s="77">
        <f t="shared" si="24"/>
        <v>4081</v>
      </c>
      <c r="I112" s="77">
        <f t="shared" si="24"/>
        <v>6161</v>
      </c>
      <c r="J112" s="77">
        <f t="shared" si="24"/>
        <v>3754</v>
      </c>
      <c r="K112" s="77">
        <f t="shared" si="24"/>
        <v>1689</v>
      </c>
      <c r="L112" s="77">
        <f t="shared" si="24"/>
        <v>376</v>
      </c>
      <c r="M112" s="77">
        <f t="shared" si="24"/>
        <v>161</v>
      </c>
      <c r="N112" s="161">
        <f>SUM(B112:M112)</f>
        <v>23415</v>
      </c>
      <c r="O112" s="74" t="s">
        <v>173</v>
      </c>
      <c r="P112" s="78"/>
    </row>
    <row r="113" spans="1:16" s="78" customFormat="1" ht="11.4" x14ac:dyDescent="0.2">
      <c r="A113" s="158" t="s">
        <v>374</v>
      </c>
      <c r="B113" s="76">
        <v>0</v>
      </c>
      <c r="C113" s="76">
        <v>0</v>
      </c>
      <c r="D113" s="76">
        <v>0</v>
      </c>
      <c r="E113" s="76">
        <v>0</v>
      </c>
      <c r="F113" s="76">
        <v>0</v>
      </c>
      <c r="G113" s="76">
        <v>0</v>
      </c>
      <c r="H113" s="76">
        <v>0</v>
      </c>
      <c r="I113" s="76">
        <v>0</v>
      </c>
      <c r="J113" s="76">
        <v>0</v>
      </c>
      <c r="K113" s="76">
        <v>1033</v>
      </c>
      <c r="L113" s="76">
        <v>0</v>
      </c>
      <c r="M113" s="76">
        <v>0</v>
      </c>
      <c r="N113" s="161">
        <v>1033</v>
      </c>
      <c r="O113" s="78" t="s">
        <v>175</v>
      </c>
    </row>
    <row r="114" spans="1:16" s="78" customFormat="1" ht="11.4" x14ac:dyDescent="0.2">
      <c r="A114" s="158" t="s">
        <v>250</v>
      </c>
      <c r="B114" s="76">
        <v>307</v>
      </c>
      <c r="C114" s="76">
        <v>71</v>
      </c>
      <c r="D114" s="76">
        <v>98</v>
      </c>
      <c r="E114" s="76">
        <v>723</v>
      </c>
      <c r="F114" s="76">
        <v>1235</v>
      </c>
      <c r="G114" s="76">
        <v>1792</v>
      </c>
      <c r="H114" s="76">
        <v>2045</v>
      </c>
      <c r="I114" s="76">
        <v>3012</v>
      </c>
      <c r="J114" s="76">
        <v>2144</v>
      </c>
      <c r="K114" s="76">
        <v>0</v>
      </c>
      <c r="L114" s="76">
        <v>208</v>
      </c>
      <c r="M114" s="76">
        <v>61</v>
      </c>
      <c r="N114" s="161">
        <f>SUM(B114:M114)</f>
        <v>11696</v>
      </c>
      <c r="O114" s="78" t="s">
        <v>174</v>
      </c>
    </row>
    <row r="115" spans="1:16" s="78" customFormat="1" ht="11.4" x14ac:dyDescent="0.2">
      <c r="A115" s="158" t="s">
        <v>134</v>
      </c>
      <c r="B115" s="76">
        <v>106</v>
      </c>
      <c r="C115" s="76">
        <v>75</v>
      </c>
      <c r="D115" s="76">
        <v>145</v>
      </c>
      <c r="E115" s="76">
        <v>456</v>
      </c>
      <c r="F115" s="76">
        <v>1072</v>
      </c>
      <c r="G115" s="76">
        <v>1113</v>
      </c>
      <c r="H115" s="76">
        <v>2036</v>
      </c>
      <c r="I115" s="76">
        <v>3149</v>
      </c>
      <c r="J115" s="76">
        <v>1610</v>
      </c>
      <c r="K115" s="76">
        <v>656</v>
      </c>
      <c r="L115" s="76">
        <v>168</v>
      </c>
      <c r="M115" s="76">
        <v>100</v>
      </c>
      <c r="N115" s="161">
        <f>SUM(B115:M115)</f>
        <v>10686</v>
      </c>
      <c r="O115" s="78" t="s">
        <v>176</v>
      </c>
    </row>
    <row r="116" spans="1:16" s="78" customFormat="1" ht="12" x14ac:dyDescent="0.25">
      <c r="A116" s="158"/>
      <c r="B116" s="76"/>
      <c r="C116" s="76"/>
      <c r="D116" s="76"/>
      <c r="E116" s="76"/>
      <c r="F116" s="76"/>
      <c r="G116" s="76"/>
      <c r="H116" s="76"/>
      <c r="I116" s="76"/>
      <c r="J116" s="76"/>
      <c r="K116" s="76"/>
      <c r="L116" s="76"/>
      <c r="M116" s="76"/>
      <c r="N116" s="161"/>
      <c r="O116" s="74"/>
    </row>
    <row r="117" spans="1:16" s="74" customFormat="1" ht="12" x14ac:dyDescent="0.25">
      <c r="A117" s="160" t="s">
        <v>135</v>
      </c>
      <c r="B117" s="77">
        <f t="shared" ref="B117:M117" si="25">SUM(B118:B118)</f>
        <v>0</v>
      </c>
      <c r="C117" s="77">
        <f t="shared" si="25"/>
        <v>22</v>
      </c>
      <c r="D117" s="77">
        <f t="shared" si="25"/>
        <v>20</v>
      </c>
      <c r="E117" s="77">
        <f t="shared" si="25"/>
        <v>246</v>
      </c>
      <c r="F117" s="77">
        <f t="shared" si="25"/>
        <v>1200</v>
      </c>
      <c r="G117" s="77">
        <f t="shared" si="25"/>
        <v>1200</v>
      </c>
      <c r="H117" s="77">
        <f t="shared" si="25"/>
        <v>1100</v>
      </c>
      <c r="I117" s="77">
        <f t="shared" si="25"/>
        <v>1500</v>
      </c>
      <c r="J117" s="77">
        <f t="shared" si="25"/>
        <v>1800</v>
      </c>
      <c r="K117" s="77">
        <f t="shared" si="25"/>
        <v>700</v>
      </c>
      <c r="L117" s="77">
        <f t="shared" si="25"/>
        <v>422</v>
      </c>
      <c r="M117" s="77">
        <f t="shared" si="25"/>
        <v>100</v>
      </c>
      <c r="N117" s="161">
        <f>SUM(B117:M117)</f>
        <v>8310</v>
      </c>
      <c r="O117" s="74" t="s">
        <v>177</v>
      </c>
      <c r="P117" s="78"/>
    </row>
    <row r="118" spans="1:16" s="78" customFormat="1" ht="11.4" x14ac:dyDescent="0.2">
      <c r="A118" s="158" t="s">
        <v>251</v>
      </c>
      <c r="B118" s="76">
        <v>0</v>
      </c>
      <c r="C118" s="76">
        <v>22</v>
      </c>
      <c r="D118" s="76">
        <v>20</v>
      </c>
      <c r="E118" s="76">
        <v>246</v>
      </c>
      <c r="F118" s="76">
        <v>1200</v>
      </c>
      <c r="G118" s="76">
        <v>1200</v>
      </c>
      <c r="H118" s="76">
        <v>1100</v>
      </c>
      <c r="I118" s="76">
        <v>1500</v>
      </c>
      <c r="J118" s="76">
        <v>1800</v>
      </c>
      <c r="K118" s="76">
        <v>700</v>
      </c>
      <c r="L118" s="76">
        <v>422</v>
      </c>
      <c r="M118" s="76">
        <v>100</v>
      </c>
      <c r="N118" s="161">
        <f>SUM(B118:M118)</f>
        <v>8310</v>
      </c>
      <c r="O118" s="78" t="s">
        <v>178</v>
      </c>
    </row>
    <row r="119" spans="1:16" s="78" customFormat="1" ht="11.4" x14ac:dyDescent="0.2">
      <c r="A119" s="158"/>
      <c r="B119" s="76"/>
      <c r="C119" s="76"/>
      <c r="D119" s="76"/>
      <c r="E119" s="76"/>
      <c r="F119" s="76"/>
      <c r="G119" s="76"/>
      <c r="H119" s="76"/>
      <c r="I119" s="76"/>
      <c r="J119" s="76"/>
      <c r="K119" s="76"/>
      <c r="L119" s="76"/>
      <c r="M119" s="76"/>
      <c r="N119" s="161"/>
    </row>
    <row r="120" spans="1:16" s="74" customFormat="1" ht="12" x14ac:dyDescent="0.25">
      <c r="A120" s="160" t="s">
        <v>179</v>
      </c>
      <c r="B120" s="77">
        <f t="shared" ref="B120:M120" si="26">SUM(B121:B122)</f>
        <v>457</v>
      </c>
      <c r="C120" s="77">
        <f t="shared" si="26"/>
        <v>239</v>
      </c>
      <c r="D120" s="77">
        <f t="shared" si="26"/>
        <v>589</v>
      </c>
      <c r="E120" s="77">
        <f t="shared" si="26"/>
        <v>2184</v>
      </c>
      <c r="F120" s="77">
        <f t="shared" si="26"/>
        <v>6997</v>
      </c>
      <c r="G120" s="77">
        <f t="shared" si="26"/>
        <v>8387</v>
      </c>
      <c r="H120" s="77">
        <f t="shared" si="26"/>
        <v>11157</v>
      </c>
      <c r="I120" s="77">
        <f t="shared" si="26"/>
        <v>15771</v>
      </c>
      <c r="J120" s="77">
        <f t="shared" si="26"/>
        <v>11479</v>
      </c>
      <c r="K120" s="77">
        <f t="shared" si="26"/>
        <v>4168</v>
      </c>
      <c r="L120" s="77">
        <f t="shared" si="26"/>
        <v>1057</v>
      </c>
      <c r="M120" s="77">
        <f t="shared" si="26"/>
        <v>691</v>
      </c>
      <c r="N120" s="161">
        <f>SUM(B120:M120)</f>
        <v>63176</v>
      </c>
      <c r="O120" s="74" t="s">
        <v>192</v>
      </c>
      <c r="P120" s="78"/>
    </row>
    <row r="121" spans="1:16" s="78" customFormat="1" ht="11.4" x14ac:dyDescent="0.2">
      <c r="A121" s="158" t="s">
        <v>180</v>
      </c>
      <c r="B121" s="76">
        <v>331</v>
      </c>
      <c r="C121" s="76">
        <v>165</v>
      </c>
      <c r="D121" s="76">
        <v>394</v>
      </c>
      <c r="E121" s="76">
        <v>1441</v>
      </c>
      <c r="F121" s="76">
        <v>4380</v>
      </c>
      <c r="G121" s="76">
        <v>4431</v>
      </c>
      <c r="H121" s="76">
        <v>5454</v>
      </c>
      <c r="I121" s="76">
        <v>7435</v>
      </c>
      <c r="J121" s="76">
        <v>5670</v>
      </c>
      <c r="K121" s="76">
        <v>2580</v>
      </c>
      <c r="L121" s="76">
        <v>840</v>
      </c>
      <c r="M121" s="76">
        <v>390</v>
      </c>
      <c r="N121" s="161">
        <f>SUM(B121:M121)</f>
        <v>33511</v>
      </c>
      <c r="O121" s="78" t="s">
        <v>193</v>
      </c>
    </row>
    <row r="122" spans="1:16" s="78" customFormat="1" ht="11.4" x14ac:dyDescent="0.2">
      <c r="A122" s="158" t="s">
        <v>255</v>
      </c>
      <c r="B122" s="76">
        <v>126</v>
      </c>
      <c r="C122" s="76">
        <v>74</v>
      </c>
      <c r="D122" s="76">
        <v>195</v>
      </c>
      <c r="E122" s="76">
        <v>743</v>
      </c>
      <c r="F122" s="76">
        <v>2617</v>
      </c>
      <c r="G122" s="76">
        <v>3956</v>
      </c>
      <c r="H122" s="76">
        <v>5703</v>
      </c>
      <c r="I122" s="76">
        <v>8336</v>
      </c>
      <c r="J122" s="76">
        <v>5809</v>
      </c>
      <c r="K122" s="76">
        <v>1588</v>
      </c>
      <c r="L122" s="76">
        <v>217</v>
      </c>
      <c r="M122" s="76">
        <v>301</v>
      </c>
      <c r="N122" s="161">
        <f>SUM(B122:M122)</f>
        <v>29665</v>
      </c>
      <c r="O122" s="78" t="s">
        <v>263</v>
      </c>
    </row>
    <row r="123" spans="1:16" s="78" customFormat="1" ht="11.4" x14ac:dyDescent="0.2">
      <c r="A123" s="158"/>
      <c r="H123" s="76"/>
      <c r="I123" s="76"/>
      <c r="J123" s="76"/>
      <c r="K123" s="76"/>
      <c r="L123" s="76"/>
      <c r="M123" s="76"/>
      <c r="N123" s="161"/>
    </row>
    <row r="124" spans="1:16" s="74" customFormat="1" ht="12" x14ac:dyDescent="0.25">
      <c r="A124" s="160" t="s">
        <v>181</v>
      </c>
      <c r="B124" s="77">
        <f t="shared" ref="B124:M124" si="27">SUM(B125:B126)</f>
        <v>50</v>
      </c>
      <c r="C124" s="77">
        <f t="shared" si="27"/>
        <v>70</v>
      </c>
      <c r="D124" s="77">
        <f t="shared" si="27"/>
        <v>175</v>
      </c>
      <c r="E124" s="77">
        <f t="shared" si="27"/>
        <v>880</v>
      </c>
      <c r="F124" s="77">
        <f t="shared" si="27"/>
        <v>1880</v>
      </c>
      <c r="G124" s="77">
        <f t="shared" si="27"/>
        <v>2450</v>
      </c>
      <c r="H124" s="77">
        <f t="shared" si="27"/>
        <v>5650</v>
      </c>
      <c r="I124" s="77">
        <f t="shared" si="27"/>
        <v>7350</v>
      </c>
      <c r="J124" s="77">
        <f t="shared" si="27"/>
        <v>3130</v>
      </c>
      <c r="K124" s="77">
        <f t="shared" si="27"/>
        <v>820</v>
      </c>
      <c r="L124" s="77">
        <f t="shared" si="27"/>
        <v>400</v>
      </c>
      <c r="M124" s="77">
        <f t="shared" si="27"/>
        <v>260</v>
      </c>
      <c r="N124" s="161">
        <f>SUM(B124:M124)</f>
        <v>23115</v>
      </c>
      <c r="O124" s="74" t="s">
        <v>194</v>
      </c>
      <c r="P124" s="78"/>
    </row>
    <row r="125" spans="1:16" s="78" customFormat="1" ht="11.4" x14ac:dyDescent="0.2">
      <c r="A125" s="158" t="s">
        <v>256</v>
      </c>
      <c r="B125" s="76">
        <v>0</v>
      </c>
      <c r="C125" s="76">
        <v>11</v>
      </c>
      <c r="D125" s="76">
        <v>25</v>
      </c>
      <c r="E125" s="76">
        <v>200</v>
      </c>
      <c r="F125" s="76">
        <v>280</v>
      </c>
      <c r="G125" s="76">
        <v>500</v>
      </c>
      <c r="H125" s="76">
        <v>1050</v>
      </c>
      <c r="I125" s="76">
        <v>1050</v>
      </c>
      <c r="J125" s="76">
        <v>380</v>
      </c>
      <c r="K125" s="76">
        <v>70</v>
      </c>
      <c r="L125" s="76">
        <v>100</v>
      </c>
      <c r="M125" s="76">
        <v>120</v>
      </c>
      <c r="N125" s="161">
        <f>SUM(B125:M125)</f>
        <v>3786</v>
      </c>
      <c r="O125" s="78" t="s">
        <v>196</v>
      </c>
    </row>
    <row r="126" spans="1:16" s="78" customFormat="1" ht="11.4" x14ac:dyDescent="0.2">
      <c r="A126" s="158" t="s">
        <v>257</v>
      </c>
      <c r="B126" s="76">
        <v>50</v>
      </c>
      <c r="C126" s="76">
        <v>59</v>
      </c>
      <c r="D126" s="76">
        <v>150</v>
      </c>
      <c r="E126" s="76">
        <v>680</v>
      </c>
      <c r="F126" s="76">
        <v>1600</v>
      </c>
      <c r="G126" s="76">
        <v>1950</v>
      </c>
      <c r="H126" s="76">
        <v>4600</v>
      </c>
      <c r="I126" s="76">
        <v>6300</v>
      </c>
      <c r="J126" s="76">
        <v>2750</v>
      </c>
      <c r="K126" s="76">
        <v>750</v>
      </c>
      <c r="L126" s="76">
        <v>300</v>
      </c>
      <c r="M126" s="76">
        <v>140</v>
      </c>
      <c r="N126" s="161">
        <f>SUM(B126:M126)</f>
        <v>19329</v>
      </c>
      <c r="O126" s="78" t="s">
        <v>195</v>
      </c>
    </row>
    <row r="127" spans="1:16" s="78" customFormat="1" ht="11.4" x14ac:dyDescent="0.2">
      <c r="A127" s="158"/>
      <c r="B127" s="76"/>
      <c r="C127" s="76"/>
      <c r="D127" s="76"/>
      <c r="E127" s="76"/>
      <c r="F127" s="76"/>
      <c r="G127" s="76"/>
      <c r="H127" s="76"/>
      <c r="I127" s="76"/>
      <c r="J127" s="76"/>
      <c r="K127" s="76"/>
      <c r="L127" s="76"/>
      <c r="M127" s="76"/>
      <c r="N127" s="161"/>
    </row>
    <row r="128" spans="1:16" s="74" customFormat="1" ht="12" x14ac:dyDescent="0.25">
      <c r="A128" s="160" t="s">
        <v>184</v>
      </c>
      <c r="B128" s="77">
        <f t="shared" ref="B128:M128" si="28">SUM(B129:B130)</f>
        <v>0</v>
      </c>
      <c r="C128" s="77">
        <f t="shared" si="28"/>
        <v>48</v>
      </c>
      <c r="D128" s="77">
        <f t="shared" si="28"/>
        <v>0</v>
      </c>
      <c r="E128" s="77">
        <f t="shared" si="28"/>
        <v>1161</v>
      </c>
      <c r="F128" s="77">
        <f t="shared" si="28"/>
        <v>4978</v>
      </c>
      <c r="G128" s="77">
        <f t="shared" si="28"/>
        <v>7656</v>
      </c>
      <c r="H128" s="77">
        <f t="shared" si="28"/>
        <v>12519</v>
      </c>
      <c r="I128" s="77">
        <f t="shared" si="28"/>
        <v>15237</v>
      </c>
      <c r="J128" s="77">
        <f t="shared" si="28"/>
        <v>10436</v>
      </c>
      <c r="K128" s="77">
        <f t="shared" si="28"/>
        <v>3328</v>
      </c>
      <c r="L128" s="77">
        <f t="shared" si="28"/>
        <v>210</v>
      </c>
      <c r="M128" s="77">
        <f t="shared" si="28"/>
        <v>210</v>
      </c>
      <c r="N128" s="161">
        <f>SUM(B128:M128)</f>
        <v>55783</v>
      </c>
      <c r="O128" s="74" t="s">
        <v>197</v>
      </c>
      <c r="P128" s="78"/>
    </row>
    <row r="129" spans="1:16" s="78" customFormat="1" ht="11.4" x14ac:dyDescent="0.2">
      <c r="A129" s="158" t="s">
        <v>258</v>
      </c>
      <c r="B129" s="76">
        <v>0</v>
      </c>
      <c r="C129" s="76">
        <v>37</v>
      </c>
      <c r="D129" s="76">
        <v>0</v>
      </c>
      <c r="E129" s="76">
        <v>622</v>
      </c>
      <c r="F129" s="76">
        <v>2698</v>
      </c>
      <c r="G129" s="76">
        <v>4646</v>
      </c>
      <c r="H129" s="76">
        <v>8091</v>
      </c>
      <c r="I129" s="76">
        <v>9890</v>
      </c>
      <c r="J129" s="76">
        <v>6432</v>
      </c>
      <c r="K129" s="76">
        <v>2278</v>
      </c>
      <c r="L129" s="76">
        <v>210</v>
      </c>
      <c r="M129" s="76">
        <v>70</v>
      </c>
      <c r="N129" s="161">
        <f>SUM(B129:M129)</f>
        <v>34974</v>
      </c>
      <c r="O129" s="78" t="s">
        <v>199</v>
      </c>
    </row>
    <row r="130" spans="1:16" s="78" customFormat="1" ht="11.4" x14ac:dyDescent="0.2">
      <c r="A130" s="158" t="s">
        <v>259</v>
      </c>
      <c r="B130" s="76">
        <v>0</v>
      </c>
      <c r="C130" s="76">
        <v>11</v>
      </c>
      <c r="D130" s="76">
        <v>0</v>
      </c>
      <c r="E130" s="76">
        <v>539</v>
      </c>
      <c r="F130" s="76">
        <v>2280</v>
      </c>
      <c r="G130" s="76">
        <v>3010</v>
      </c>
      <c r="H130" s="76">
        <v>4428</v>
      </c>
      <c r="I130" s="76">
        <v>5347</v>
      </c>
      <c r="J130" s="76">
        <v>4004</v>
      </c>
      <c r="K130" s="76">
        <v>1050</v>
      </c>
      <c r="L130" s="76">
        <v>0</v>
      </c>
      <c r="M130" s="76">
        <v>140</v>
      </c>
      <c r="N130" s="161">
        <f>SUM(B130:M130)</f>
        <v>20809</v>
      </c>
      <c r="O130" s="78" t="s">
        <v>198</v>
      </c>
    </row>
    <row r="131" spans="1:16" s="78" customFormat="1" ht="12" x14ac:dyDescent="0.25">
      <c r="A131" s="158"/>
      <c r="B131" s="76"/>
      <c r="C131" s="76"/>
      <c r="D131" s="76"/>
      <c r="F131" s="76"/>
      <c r="H131" s="76"/>
      <c r="I131" s="76"/>
      <c r="J131" s="76"/>
      <c r="K131" s="76"/>
      <c r="L131" s="76"/>
      <c r="M131" s="76"/>
      <c r="N131" s="161"/>
      <c r="O131" s="74"/>
    </row>
    <row r="132" spans="1:16" s="74" customFormat="1" ht="12" x14ac:dyDescent="0.25">
      <c r="A132" s="160" t="s">
        <v>295</v>
      </c>
      <c r="B132" s="77">
        <f t="shared" ref="B132:M132" si="29">SUM(B133:B133)</f>
        <v>2900</v>
      </c>
      <c r="C132" s="77">
        <f t="shared" si="29"/>
        <v>2180</v>
      </c>
      <c r="D132" s="77">
        <f t="shared" si="29"/>
        <v>5370</v>
      </c>
      <c r="E132" s="77">
        <f t="shared" si="29"/>
        <v>18750</v>
      </c>
      <c r="F132" s="77">
        <f t="shared" si="29"/>
        <v>25200</v>
      </c>
      <c r="G132" s="77">
        <f t="shared" si="29"/>
        <v>22100</v>
      </c>
      <c r="H132" s="77">
        <f t="shared" si="29"/>
        <v>26000</v>
      </c>
      <c r="I132" s="77">
        <f t="shared" si="29"/>
        <v>29250</v>
      </c>
      <c r="J132" s="77">
        <f t="shared" si="29"/>
        <v>16970</v>
      </c>
      <c r="K132" s="77">
        <f t="shared" si="29"/>
        <v>0</v>
      </c>
      <c r="L132" s="77">
        <f t="shared" si="29"/>
        <v>3880</v>
      </c>
      <c r="M132" s="77">
        <f t="shared" si="29"/>
        <v>4670</v>
      </c>
      <c r="N132" s="161">
        <f>SUM(B132:M132)</f>
        <v>157270</v>
      </c>
      <c r="O132" s="74" t="s">
        <v>200</v>
      </c>
      <c r="P132" s="78"/>
    </row>
    <row r="133" spans="1:16" s="78" customFormat="1" ht="12" x14ac:dyDescent="0.25">
      <c r="A133" s="160" t="s">
        <v>260</v>
      </c>
      <c r="B133" s="76">
        <v>2900</v>
      </c>
      <c r="C133" s="76">
        <v>2180</v>
      </c>
      <c r="D133" s="76">
        <v>5370</v>
      </c>
      <c r="E133" s="76">
        <v>18750</v>
      </c>
      <c r="F133" s="76">
        <v>25200</v>
      </c>
      <c r="G133" s="76">
        <v>22100</v>
      </c>
      <c r="H133" s="76">
        <v>26000</v>
      </c>
      <c r="I133" s="76">
        <v>29250</v>
      </c>
      <c r="J133" s="76">
        <v>16970</v>
      </c>
      <c r="K133" s="76">
        <v>0</v>
      </c>
      <c r="L133" s="76">
        <v>3880</v>
      </c>
      <c r="M133" s="76">
        <v>4670</v>
      </c>
      <c r="N133" s="162">
        <f>SUM(B133:M133)</f>
        <v>157270</v>
      </c>
      <c r="O133" s="78" t="s">
        <v>201</v>
      </c>
    </row>
    <row r="134" spans="1:16" s="78" customFormat="1" ht="11.4" x14ac:dyDescent="0.2">
      <c r="A134" s="158"/>
      <c r="B134" s="76"/>
      <c r="C134" s="76"/>
      <c r="D134" s="76"/>
      <c r="E134" s="76"/>
      <c r="F134" s="76"/>
      <c r="G134" s="76"/>
      <c r="H134" s="76"/>
      <c r="I134" s="76"/>
      <c r="J134" s="76"/>
      <c r="K134" s="76"/>
      <c r="L134" s="76"/>
      <c r="M134" s="76"/>
      <c r="N134" s="161"/>
    </row>
    <row r="135" spans="1:16" s="74" customFormat="1" ht="12" x14ac:dyDescent="0.25">
      <c r="A135" s="160" t="s">
        <v>189</v>
      </c>
      <c r="B135" s="77">
        <f t="shared" ref="B135:M135" si="30">SUM(B136:B136)</f>
        <v>0</v>
      </c>
      <c r="C135" s="77">
        <f t="shared" si="30"/>
        <v>174</v>
      </c>
      <c r="D135" s="77">
        <f t="shared" si="30"/>
        <v>197</v>
      </c>
      <c r="E135" s="77">
        <f t="shared" si="30"/>
        <v>962</v>
      </c>
      <c r="F135" s="77">
        <f t="shared" si="30"/>
        <v>1574</v>
      </c>
      <c r="G135" s="77">
        <f t="shared" si="30"/>
        <v>1680</v>
      </c>
      <c r="H135" s="77">
        <f t="shared" si="30"/>
        <v>1725</v>
      </c>
      <c r="I135" s="77">
        <f t="shared" si="30"/>
        <v>2150</v>
      </c>
      <c r="J135" s="77">
        <f t="shared" si="30"/>
        <v>2169</v>
      </c>
      <c r="K135" s="77">
        <f t="shared" si="30"/>
        <v>1013</v>
      </c>
      <c r="L135" s="77">
        <f t="shared" si="30"/>
        <v>99</v>
      </c>
      <c r="M135" s="77">
        <f t="shared" si="30"/>
        <v>60</v>
      </c>
      <c r="N135" s="161">
        <f>SUM(B135:M135)</f>
        <v>11803</v>
      </c>
      <c r="O135" s="74" t="s">
        <v>202</v>
      </c>
      <c r="P135" s="78"/>
    </row>
    <row r="136" spans="1:16" s="78" customFormat="1" ht="11.4" x14ac:dyDescent="0.2">
      <c r="A136" s="158" t="s">
        <v>190</v>
      </c>
      <c r="B136" s="76">
        <v>0</v>
      </c>
      <c r="C136" s="76">
        <v>174</v>
      </c>
      <c r="D136" s="76">
        <v>197</v>
      </c>
      <c r="E136" s="76">
        <v>962</v>
      </c>
      <c r="F136" s="76">
        <v>1574</v>
      </c>
      <c r="G136" s="76">
        <v>1680</v>
      </c>
      <c r="H136" s="76">
        <v>1725</v>
      </c>
      <c r="I136" s="76">
        <v>2150</v>
      </c>
      <c r="J136" s="76">
        <v>2169</v>
      </c>
      <c r="K136" s="76">
        <v>1013</v>
      </c>
      <c r="L136" s="76">
        <v>99</v>
      </c>
      <c r="M136" s="76">
        <v>60</v>
      </c>
      <c r="N136" s="161">
        <f>SUM(B136:M136)</f>
        <v>11803</v>
      </c>
      <c r="O136" s="78" t="s">
        <v>203</v>
      </c>
    </row>
    <row r="137" spans="1:16" s="78" customFormat="1" ht="11.4" x14ac:dyDescent="0.2">
      <c r="A137" s="158"/>
      <c r="B137" s="76"/>
      <c r="C137" s="76"/>
      <c r="D137" s="76"/>
      <c r="E137" s="76"/>
      <c r="F137" s="76"/>
      <c r="G137" s="76"/>
      <c r="H137" s="76"/>
      <c r="I137" s="76"/>
      <c r="J137" s="76"/>
      <c r="K137" s="76"/>
      <c r="L137" s="76"/>
      <c r="M137" s="76"/>
      <c r="N137" s="161"/>
    </row>
    <row r="139" spans="1:16" s="78" customFormat="1" ht="12" x14ac:dyDescent="0.25">
      <c r="A139" s="158"/>
      <c r="N139" s="162"/>
      <c r="O139" s="77"/>
      <c r="P139" s="74"/>
    </row>
    <row r="140" spans="1:16" s="78" customFormat="1" ht="12" x14ac:dyDescent="0.25">
      <c r="A140" s="158"/>
      <c r="N140" s="161"/>
      <c r="O140" s="77"/>
      <c r="P140" s="74"/>
    </row>
    <row r="141" spans="1:16" s="78" customFormat="1" ht="12" x14ac:dyDescent="0.25">
      <c r="A141" s="160" t="s">
        <v>600</v>
      </c>
      <c r="F141" s="76"/>
      <c r="N141" s="158"/>
      <c r="O141" s="77" t="s">
        <v>264</v>
      </c>
    </row>
    <row r="142" spans="1:16" s="78" customFormat="1" ht="12" x14ac:dyDescent="0.25">
      <c r="A142" s="158" t="s">
        <v>271</v>
      </c>
      <c r="B142" s="76">
        <v>923</v>
      </c>
      <c r="C142" s="76">
        <v>1015</v>
      </c>
      <c r="D142" s="76">
        <v>1945</v>
      </c>
      <c r="E142" s="76">
        <v>6060</v>
      </c>
      <c r="F142" s="76">
        <v>7363</v>
      </c>
      <c r="G142" s="76">
        <v>13718</v>
      </c>
      <c r="H142" s="76">
        <v>12596</v>
      </c>
      <c r="I142" s="76">
        <v>17182</v>
      </c>
      <c r="J142" s="76">
        <v>11706</v>
      </c>
      <c r="K142" s="76">
        <v>6421</v>
      </c>
      <c r="L142" s="76">
        <v>1723</v>
      </c>
      <c r="M142" s="76">
        <v>766</v>
      </c>
      <c r="N142" s="162">
        <f>SUM(B142:M142)</f>
        <v>81418</v>
      </c>
      <c r="O142" s="77" t="s">
        <v>273</v>
      </c>
    </row>
    <row r="143" spans="1:16" s="78" customFormat="1" ht="12" x14ac:dyDescent="0.25">
      <c r="A143" s="158" t="s">
        <v>296</v>
      </c>
      <c r="B143" s="76">
        <v>10077</v>
      </c>
      <c r="C143" s="76">
        <v>10001</v>
      </c>
      <c r="D143" s="76">
        <v>17564</v>
      </c>
      <c r="E143" s="76">
        <v>62613</v>
      </c>
      <c r="F143" s="76">
        <v>100727</v>
      </c>
      <c r="G143" s="76">
        <v>105383</v>
      </c>
      <c r="H143" s="76">
        <v>135795</v>
      </c>
      <c r="I143" s="76">
        <v>142318</v>
      </c>
      <c r="J143" s="76">
        <v>125166</v>
      </c>
      <c r="K143" s="76">
        <v>73851</v>
      </c>
      <c r="L143" s="76">
        <v>25486</v>
      </c>
      <c r="M143" s="76">
        <v>13699</v>
      </c>
      <c r="N143" s="162">
        <f>SUM(B143:M143)</f>
        <v>822680</v>
      </c>
      <c r="O143" s="77" t="s">
        <v>297</v>
      </c>
    </row>
    <row r="144" spans="1:16" s="78" customFormat="1" ht="11.4" x14ac:dyDescent="0.2">
      <c r="A144" s="158"/>
      <c r="N144" s="158"/>
      <c r="O144" s="101"/>
    </row>
    <row r="145" spans="1:15" s="78" customFormat="1" ht="11.4" x14ac:dyDescent="0.2">
      <c r="A145" s="158"/>
      <c r="I145" s="76"/>
      <c r="J145" s="76"/>
      <c r="N145" s="158"/>
    </row>
    <row r="146" spans="1:15" s="78" customFormat="1" ht="12" x14ac:dyDescent="0.25">
      <c r="A146" s="160" t="s">
        <v>389</v>
      </c>
      <c r="I146" s="78" t="s">
        <v>298</v>
      </c>
      <c r="N146" s="158"/>
      <c r="O146" s="158" t="s">
        <v>390</v>
      </c>
    </row>
    <row r="147" spans="1:15" s="78" customFormat="1" ht="12" x14ac:dyDescent="0.25">
      <c r="A147" s="160"/>
      <c r="J147" s="76"/>
      <c r="N147" s="158"/>
    </row>
    <row r="148" spans="1:15" s="78" customFormat="1" ht="11.4" x14ac:dyDescent="0.2">
      <c r="N148" s="158"/>
    </row>
    <row r="149" spans="1:15" s="78" customFormat="1" ht="11.4" x14ac:dyDescent="0.2">
      <c r="A149" s="158"/>
      <c r="N149" s="158"/>
    </row>
    <row r="150" spans="1:15" s="78" customFormat="1" ht="11.4" x14ac:dyDescent="0.2">
      <c r="A150" s="158"/>
      <c r="N150" s="158"/>
    </row>
    <row r="151" spans="1:15" s="78" customFormat="1" ht="11.4" x14ac:dyDescent="0.2">
      <c r="A151" s="158"/>
      <c r="N151" s="158"/>
    </row>
    <row r="152" spans="1:15" s="78" customFormat="1" ht="11.4" x14ac:dyDescent="0.2">
      <c r="A152" s="158"/>
      <c r="N152" s="158"/>
    </row>
    <row r="153" spans="1:15" s="78" customFormat="1" ht="11.4" x14ac:dyDescent="0.2">
      <c r="A153" s="158"/>
      <c r="N153" s="158"/>
    </row>
    <row r="154" spans="1:15" s="78" customFormat="1" ht="11.4" x14ac:dyDescent="0.2">
      <c r="A154" s="158"/>
      <c r="N154" s="158"/>
    </row>
    <row r="155" spans="1:15" s="78" customFormat="1" ht="11.4" x14ac:dyDescent="0.2">
      <c r="A155" s="158"/>
      <c r="N155" s="158"/>
    </row>
    <row r="156" spans="1:15" s="78" customFormat="1" ht="11.4" x14ac:dyDescent="0.2">
      <c r="A156" s="158"/>
      <c r="N156" s="158"/>
    </row>
    <row r="157" spans="1:15" s="78" customFormat="1" ht="11.4" x14ac:dyDescent="0.2">
      <c r="A157" s="158"/>
      <c r="N157" s="158"/>
    </row>
    <row r="158" spans="1:15" s="78" customFormat="1" ht="11.4" x14ac:dyDescent="0.2">
      <c r="A158" s="158"/>
      <c r="N158" s="158"/>
    </row>
    <row r="159" spans="1:15" s="78" customFormat="1" ht="11.4" x14ac:dyDescent="0.2">
      <c r="A159" s="158"/>
      <c r="N159" s="158"/>
    </row>
    <row r="160" spans="1:15" s="78" customFormat="1" ht="11.4" x14ac:dyDescent="0.2">
      <c r="A160" s="158"/>
      <c r="N160" s="158"/>
    </row>
    <row r="161" spans="1:14" s="78" customFormat="1" ht="11.4" x14ac:dyDescent="0.2">
      <c r="A161" s="158"/>
      <c r="N161" s="158"/>
    </row>
    <row r="162" spans="1:14" s="78" customFormat="1" ht="11.4" x14ac:dyDescent="0.2">
      <c r="A162" s="158"/>
      <c r="N162" s="158"/>
    </row>
    <row r="163" spans="1:14" s="78" customFormat="1" ht="11.4" x14ac:dyDescent="0.2">
      <c r="A163" s="158"/>
      <c r="N163" s="158"/>
    </row>
    <row r="164" spans="1:14" s="78" customFormat="1" ht="11.4" x14ac:dyDescent="0.2">
      <c r="A164" s="158"/>
      <c r="N164" s="158"/>
    </row>
    <row r="165" spans="1:14" s="78" customFormat="1" ht="11.4" x14ac:dyDescent="0.2">
      <c r="A165" s="158"/>
      <c r="N165" s="158"/>
    </row>
    <row r="166" spans="1:14" s="78" customFormat="1" ht="11.4" x14ac:dyDescent="0.2">
      <c r="A166" s="158"/>
      <c r="N166" s="158"/>
    </row>
    <row r="167" spans="1:14" s="78" customFormat="1" ht="11.4" x14ac:dyDescent="0.2">
      <c r="A167" s="158"/>
      <c r="N167" s="158"/>
    </row>
    <row r="168" spans="1:14" s="78" customFormat="1" ht="11.4" x14ac:dyDescent="0.2">
      <c r="A168" s="158"/>
      <c r="N168" s="158"/>
    </row>
    <row r="169" spans="1:14" s="78" customFormat="1" ht="11.4" x14ac:dyDescent="0.2">
      <c r="A169" s="158"/>
      <c r="N169" s="158"/>
    </row>
    <row r="170" spans="1:14" s="78" customFormat="1" ht="11.4" x14ac:dyDescent="0.2">
      <c r="A170" s="158"/>
      <c r="N170" s="158"/>
    </row>
    <row r="171" spans="1:14" s="78" customFormat="1" ht="11.4" x14ac:dyDescent="0.2">
      <c r="A171" s="158"/>
      <c r="N171" s="158"/>
    </row>
    <row r="172" spans="1:14" s="78" customFormat="1" ht="11.4" x14ac:dyDescent="0.2">
      <c r="A172" s="158"/>
      <c r="N172" s="158"/>
    </row>
    <row r="173" spans="1:14" s="78" customFormat="1" ht="11.4" x14ac:dyDescent="0.2">
      <c r="A173" s="158"/>
      <c r="N173" s="158"/>
    </row>
    <row r="174" spans="1:14" s="78" customFormat="1" ht="11.4" x14ac:dyDescent="0.2">
      <c r="A174" s="158"/>
      <c r="N174" s="158"/>
    </row>
    <row r="175" spans="1:14" s="78" customFormat="1" ht="11.4" x14ac:dyDescent="0.2">
      <c r="A175" s="158"/>
      <c r="N175" s="158"/>
    </row>
    <row r="176" spans="1:14" s="78" customFormat="1" ht="11.4" x14ac:dyDescent="0.2">
      <c r="A176" s="158"/>
      <c r="N176" s="158"/>
    </row>
    <row r="177" spans="1:14" s="78" customFormat="1" ht="11.4" x14ac:dyDescent="0.2">
      <c r="A177" s="158"/>
      <c r="N177" s="158"/>
    </row>
    <row r="178" spans="1:14" s="78" customFormat="1" ht="11.4" x14ac:dyDescent="0.2">
      <c r="A178" s="158"/>
      <c r="N178" s="158"/>
    </row>
    <row r="179" spans="1:14" s="78" customFormat="1" ht="11.4" x14ac:dyDescent="0.2">
      <c r="A179" s="158"/>
      <c r="N179" s="158"/>
    </row>
    <row r="180" spans="1:14" s="78" customFormat="1" ht="11.4" x14ac:dyDescent="0.2">
      <c r="A180" s="158"/>
      <c r="N180" s="158"/>
    </row>
    <row r="181" spans="1:14" s="78" customFormat="1" ht="11.4" x14ac:dyDescent="0.2">
      <c r="A181" s="158"/>
      <c r="N181" s="158"/>
    </row>
    <row r="182" spans="1:14" s="78" customFormat="1" ht="11.4" x14ac:dyDescent="0.2">
      <c r="A182" s="158"/>
      <c r="N182" s="158"/>
    </row>
    <row r="183" spans="1:14" s="78" customFormat="1" ht="11.4" x14ac:dyDescent="0.2">
      <c r="A183" s="158"/>
      <c r="N183" s="158"/>
    </row>
    <row r="184" spans="1:14" s="78" customFormat="1" ht="11.4" x14ac:dyDescent="0.2">
      <c r="A184" s="158"/>
      <c r="N184" s="158"/>
    </row>
    <row r="185" spans="1:14" s="78" customFormat="1" ht="11.4" x14ac:dyDescent="0.2">
      <c r="A185" s="158"/>
      <c r="N185" s="158"/>
    </row>
    <row r="186" spans="1:14" s="78" customFormat="1" ht="11.4" x14ac:dyDescent="0.2">
      <c r="A186" s="158"/>
      <c r="N186" s="158"/>
    </row>
    <row r="187" spans="1:14" s="78" customFormat="1" ht="11.4" x14ac:dyDescent="0.2">
      <c r="A187" s="158"/>
      <c r="N187" s="158"/>
    </row>
    <row r="188" spans="1:14" s="78" customFormat="1" ht="11.4" x14ac:dyDescent="0.2">
      <c r="A188" s="158"/>
      <c r="N188" s="158"/>
    </row>
    <row r="189" spans="1:14" s="78" customFormat="1" ht="11.4" x14ac:dyDescent="0.2">
      <c r="A189" s="158"/>
      <c r="N189" s="158"/>
    </row>
    <row r="190" spans="1:14" s="78" customFormat="1" ht="11.4" x14ac:dyDescent="0.2">
      <c r="A190" s="158"/>
      <c r="N190" s="158"/>
    </row>
    <row r="191" spans="1:14" s="78" customFormat="1" ht="11.4" x14ac:dyDescent="0.2">
      <c r="A191" s="158"/>
      <c r="N191" s="158"/>
    </row>
    <row r="192" spans="1:14" s="78" customFormat="1" ht="11.4" x14ac:dyDescent="0.2">
      <c r="A192" s="158"/>
      <c r="N192" s="158"/>
    </row>
  </sheetData>
  <mergeCells count="2">
    <mergeCell ref="B1:N1"/>
    <mergeCell ref="B2:N2"/>
  </mergeCells>
  <phoneticPr fontId="0" type="noConversion"/>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170"/>
  <sheetViews>
    <sheetView topLeftCell="A73" workbookViewId="0">
      <selection activeCell="A112" sqref="A112:IV112"/>
    </sheetView>
  </sheetViews>
  <sheetFormatPr defaultColWidth="9.109375" defaultRowHeight="13.2" x14ac:dyDescent="0.25"/>
  <cols>
    <col min="1" max="1" width="37.77734375" style="103" customWidth="1"/>
    <col min="2" max="2" width="9.109375" style="103" bestFit="1" customWidth="1"/>
    <col min="3" max="3" width="10.109375" style="102" bestFit="1" customWidth="1"/>
    <col min="4" max="4" width="10.21875" style="102" bestFit="1" customWidth="1"/>
    <col min="5" max="5" width="8.77734375" style="102" customWidth="1"/>
    <col min="6" max="6" width="8" style="102" customWidth="1"/>
    <col min="7" max="7" width="10.77734375" style="102" bestFit="1" customWidth="1"/>
    <col min="8" max="8" width="8.77734375" style="102" customWidth="1"/>
    <col min="9" max="9" width="9.21875" style="102" customWidth="1"/>
    <col min="10" max="10" width="11.109375" style="102" bestFit="1" customWidth="1"/>
    <col min="11" max="11" width="10.21875" style="102" bestFit="1" customWidth="1"/>
    <col min="12" max="12" width="8.21875" style="102" customWidth="1"/>
    <col min="13" max="13" width="7.21875" style="102" customWidth="1"/>
    <col min="14" max="14" width="10" style="102" customWidth="1"/>
    <col min="15" max="15" width="36.77734375" style="103" bestFit="1" customWidth="1"/>
    <col min="16" max="16384" width="9.109375" style="102"/>
  </cols>
  <sheetData>
    <row r="1" spans="1:16" s="167" customFormat="1" ht="13.95" customHeight="1" x14ac:dyDescent="0.25">
      <c r="A1" s="168"/>
      <c r="B1" s="466" t="s">
        <v>624</v>
      </c>
      <c r="C1" s="466"/>
      <c r="D1" s="466"/>
      <c r="E1" s="466"/>
      <c r="F1" s="466"/>
      <c r="G1" s="466"/>
      <c r="H1" s="466"/>
      <c r="I1" s="466"/>
      <c r="J1" s="466"/>
      <c r="K1" s="466"/>
      <c r="L1" s="466"/>
      <c r="M1" s="466"/>
      <c r="N1" s="466"/>
      <c r="O1" s="168"/>
    </row>
    <row r="2" spans="1:16" s="167" customFormat="1" ht="13.95" customHeight="1" x14ac:dyDescent="0.25">
      <c r="A2" s="168"/>
      <c r="B2" s="466" t="s">
        <v>391</v>
      </c>
      <c r="C2" s="466"/>
      <c r="D2" s="466"/>
      <c r="E2" s="466"/>
      <c r="F2" s="466"/>
      <c r="G2" s="466"/>
      <c r="H2" s="466"/>
      <c r="I2" s="466"/>
      <c r="J2" s="466"/>
      <c r="K2" s="466"/>
      <c r="L2" s="466"/>
      <c r="M2" s="466"/>
      <c r="N2" s="466"/>
      <c r="O2" s="168"/>
    </row>
    <row r="3" spans="1:16" ht="13.95" customHeight="1" x14ac:dyDescent="0.25">
      <c r="B3" s="169"/>
      <c r="C3" s="16"/>
      <c r="D3" s="16"/>
      <c r="E3" s="16"/>
      <c r="F3" s="16"/>
      <c r="G3" s="16"/>
      <c r="H3" s="16"/>
      <c r="I3" s="16"/>
      <c r="J3" s="16"/>
      <c r="K3" s="16"/>
      <c r="L3" s="16"/>
      <c r="M3" s="16"/>
      <c r="N3" s="163"/>
    </row>
    <row r="4" spans="1:16" s="185" customFormat="1" ht="13.8" thickBot="1" x14ac:dyDescent="0.3">
      <c r="A4" s="184" t="s">
        <v>0</v>
      </c>
      <c r="B4" s="184" t="s">
        <v>377</v>
      </c>
      <c r="C4" s="179" t="s">
        <v>378</v>
      </c>
      <c r="D4" s="179" t="s">
        <v>379</v>
      </c>
      <c r="E4" s="179" t="s">
        <v>380</v>
      </c>
      <c r="F4" s="179" t="s">
        <v>363</v>
      </c>
      <c r="G4" s="179" t="s">
        <v>381</v>
      </c>
      <c r="H4" s="179" t="s">
        <v>365</v>
      </c>
      <c r="I4" s="179" t="s">
        <v>382</v>
      </c>
      <c r="J4" s="179" t="s">
        <v>383</v>
      </c>
      <c r="K4" s="179" t="s">
        <v>384</v>
      </c>
      <c r="L4" s="179" t="s">
        <v>385</v>
      </c>
      <c r="M4" s="179" t="s">
        <v>370</v>
      </c>
      <c r="N4" s="179" t="s">
        <v>371</v>
      </c>
      <c r="O4" s="182" t="s">
        <v>53</v>
      </c>
    </row>
    <row r="5" spans="1:16" s="75" customFormat="1" x14ac:dyDescent="0.25">
      <c r="A5" s="169"/>
      <c r="B5" s="169"/>
      <c r="C5" s="16"/>
      <c r="D5" s="16"/>
      <c r="E5" s="16"/>
      <c r="F5" s="16"/>
      <c r="G5" s="16"/>
      <c r="H5" s="16"/>
      <c r="I5" s="16"/>
      <c r="J5" s="16"/>
      <c r="K5" s="16"/>
      <c r="L5" s="16"/>
      <c r="M5" s="16"/>
      <c r="N5" s="16"/>
      <c r="O5" s="164"/>
    </row>
    <row r="6" spans="1:16" s="75" customFormat="1" x14ac:dyDescent="0.25">
      <c r="A6" s="107" t="s">
        <v>191</v>
      </c>
      <c r="B6" s="108">
        <f t="shared" ref="B6:M6" si="0">SUM(B12:B159)/2</f>
        <v>64836</v>
      </c>
      <c r="C6" s="109">
        <f t="shared" si="0"/>
        <v>69976</v>
      </c>
      <c r="D6" s="109">
        <f t="shared" si="0"/>
        <v>107853</v>
      </c>
      <c r="E6" s="109">
        <f t="shared" si="0"/>
        <v>288936</v>
      </c>
      <c r="F6" s="109">
        <f t="shared" si="0"/>
        <v>700412</v>
      </c>
      <c r="G6" s="109">
        <f t="shared" si="0"/>
        <v>762933</v>
      </c>
      <c r="H6" s="109">
        <f t="shared" si="0"/>
        <v>876070</v>
      </c>
      <c r="I6" s="109">
        <f t="shared" si="0"/>
        <v>964933</v>
      </c>
      <c r="J6" s="109">
        <f t="shared" si="0"/>
        <v>917148</v>
      </c>
      <c r="K6" s="109">
        <f t="shared" si="0"/>
        <v>558547</v>
      </c>
      <c r="L6" s="109">
        <f t="shared" si="0"/>
        <v>156064</v>
      </c>
      <c r="M6" s="109">
        <f t="shared" si="0"/>
        <v>79345</v>
      </c>
      <c r="N6" s="110">
        <f>SUM(N7:N159)/2</f>
        <v>5547053</v>
      </c>
      <c r="O6" s="108" t="s">
        <v>204</v>
      </c>
      <c r="P6" s="102"/>
    </row>
    <row r="7" spans="1:16" x14ac:dyDescent="0.25">
      <c r="A7" s="164" t="s">
        <v>392</v>
      </c>
      <c r="B7" s="108">
        <f>SUM(B8:B10)</f>
        <v>0</v>
      </c>
      <c r="C7" s="109">
        <f t="shared" ref="C7:M7" si="1">SUM(C8:C10)</f>
        <v>0</v>
      </c>
      <c r="D7" s="109">
        <f t="shared" si="1"/>
        <v>0</v>
      </c>
      <c r="E7" s="109">
        <f t="shared" si="1"/>
        <v>0</v>
      </c>
      <c r="F7" s="109">
        <f t="shared" si="1"/>
        <v>0</v>
      </c>
      <c r="G7" s="109">
        <f t="shared" si="1"/>
        <v>0</v>
      </c>
      <c r="H7" s="109">
        <f t="shared" si="1"/>
        <v>0</v>
      </c>
      <c r="I7" s="109">
        <f t="shared" si="1"/>
        <v>0</v>
      </c>
      <c r="J7" s="109">
        <f t="shared" si="1"/>
        <v>0</v>
      </c>
      <c r="K7" s="109">
        <f t="shared" si="1"/>
        <v>0</v>
      </c>
      <c r="L7" s="109">
        <f t="shared" si="1"/>
        <v>0</v>
      </c>
      <c r="M7" s="109">
        <f t="shared" si="1"/>
        <v>0</v>
      </c>
      <c r="N7" s="110">
        <f>SUM(B7:M7)</f>
        <v>0</v>
      </c>
      <c r="O7" s="107" t="s">
        <v>413</v>
      </c>
    </row>
    <row r="8" spans="1:16" x14ac:dyDescent="0.25">
      <c r="A8" s="113" t="s">
        <v>393</v>
      </c>
      <c r="B8" s="170">
        <v>0</v>
      </c>
      <c r="C8" s="166">
        <v>0</v>
      </c>
      <c r="D8" s="166">
        <v>0</v>
      </c>
      <c r="E8" s="166">
        <v>0</v>
      </c>
      <c r="F8" s="166">
        <v>0</v>
      </c>
      <c r="G8" s="166">
        <v>0</v>
      </c>
      <c r="H8" s="166">
        <v>0</v>
      </c>
      <c r="I8" s="166">
        <v>0</v>
      </c>
      <c r="J8" s="166">
        <v>0</v>
      </c>
      <c r="K8" s="166">
        <v>0</v>
      </c>
      <c r="L8" s="166">
        <v>0</v>
      </c>
      <c r="M8" s="166">
        <v>0</v>
      </c>
      <c r="N8" s="110">
        <f>SUM(B8:M8)</f>
        <v>0</v>
      </c>
      <c r="O8" s="171" t="s">
        <v>489</v>
      </c>
    </row>
    <row r="9" spans="1:16" x14ac:dyDescent="0.25">
      <c r="A9" s="113" t="s">
        <v>394</v>
      </c>
      <c r="B9" s="170">
        <v>0</v>
      </c>
      <c r="C9" s="166">
        <v>0</v>
      </c>
      <c r="D9" s="166">
        <v>0</v>
      </c>
      <c r="E9" s="166">
        <v>0</v>
      </c>
      <c r="F9" s="166">
        <v>0</v>
      </c>
      <c r="G9" s="166">
        <v>0</v>
      </c>
      <c r="H9" s="166">
        <v>0</v>
      </c>
      <c r="I9" s="166">
        <v>0</v>
      </c>
      <c r="J9" s="166">
        <v>0</v>
      </c>
      <c r="K9" s="166">
        <v>0</v>
      </c>
      <c r="L9" s="166">
        <v>0</v>
      </c>
      <c r="M9" s="166">
        <v>0</v>
      </c>
      <c r="N9" s="110">
        <f>SUM(B9:M9)</f>
        <v>0</v>
      </c>
      <c r="O9" s="171" t="s">
        <v>626</v>
      </c>
    </row>
    <row r="10" spans="1:16" x14ac:dyDescent="0.25">
      <c r="A10" s="113" t="s">
        <v>395</v>
      </c>
      <c r="B10" s="170">
        <v>0</v>
      </c>
      <c r="C10" s="166">
        <v>0</v>
      </c>
      <c r="D10" s="166">
        <v>0</v>
      </c>
      <c r="E10" s="166">
        <v>0</v>
      </c>
      <c r="F10" s="166">
        <v>0</v>
      </c>
      <c r="G10" s="166">
        <v>0</v>
      </c>
      <c r="H10" s="166">
        <v>0</v>
      </c>
      <c r="I10" s="166">
        <v>0</v>
      </c>
      <c r="J10" s="166">
        <v>0</v>
      </c>
      <c r="K10" s="166">
        <v>0</v>
      </c>
      <c r="L10" s="166">
        <v>0</v>
      </c>
      <c r="M10" s="166">
        <v>0</v>
      </c>
      <c r="N10" s="110">
        <f>SUM(B10:M10)</f>
        <v>0</v>
      </c>
      <c r="O10" s="171" t="s">
        <v>625</v>
      </c>
    </row>
    <row r="11" spans="1:16" x14ac:dyDescent="0.25">
      <c r="O11" s="171"/>
      <c r="P11" s="75"/>
    </row>
    <row r="12" spans="1:16" s="75" customFormat="1" x14ac:dyDescent="0.25">
      <c r="A12" s="107" t="s">
        <v>1</v>
      </c>
      <c r="B12" s="108">
        <f>SUM(B13:B18)</f>
        <v>7883</v>
      </c>
      <c r="C12" s="109">
        <f t="shared" ref="C12:M12" si="2">SUM(C13:C18)</f>
        <v>11359</v>
      </c>
      <c r="D12" s="109">
        <f t="shared" si="2"/>
        <v>17048</v>
      </c>
      <c r="E12" s="109">
        <f t="shared" si="2"/>
        <v>42104</v>
      </c>
      <c r="F12" s="109">
        <f t="shared" si="2"/>
        <v>77547</v>
      </c>
      <c r="G12" s="109">
        <f t="shared" si="2"/>
        <v>60896</v>
      </c>
      <c r="H12" s="109">
        <f t="shared" si="2"/>
        <v>69166</v>
      </c>
      <c r="I12" s="109">
        <f t="shared" si="2"/>
        <v>78937</v>
      </c>
      <c r="J12" s="109">
        <f t="shared" si="2"/>
        <v>77908</v>
      </c>
      <c r="K12" s="109">
        <f t="shared" si="2"/>
        <v>54300</v>
      </c>
      <c r="L12" s="109">
        <f t="shared" si="2"/>
        <v>13191</v>
      </c>
      <c r="M12" s="109">
        <f t="shared" si="2"/>
        <v>8736</v>
      </c>
      <c r="N12" s="110">
        <f t="shared" ref="N12:N18" si="3">SUM(B12:M12)</f>
        <v>519075</v>
      </c>
      <c r="O12" s="107" t="s">
        <v>54</v>
      </c>
    </row>
    <row r="13" spans="1:16" s="75" customFormat="1" x14ac:dyDescent="0.25">
      <c r="A13" s="103" t="s">
        <v>396</v>
      </c>
      <c r="B13" s="111">
        <v>0</v>
      </c>
      <c r="C13" s="110">
        <v>0</v>
      </c>
      <c r="D13" s="110">
        <v>0</v>
      </c>
      <c r="E13" s="110">
        <v>0</v>
      </c>
      <c r="F13" s="110">
        <v>0</v>
      </c>
      <c r="G13" s="110">
        <v>0</v>
      </c>
      <c r="H13" s="110">
        <v>0</v>
      </c>
      <c r="I13" s="110">
        <v>0</v>
      </c>
      <c r="J13" s="110">
        <v>0</v>
      </c>
      <c r="K13" s="110">
        <v>0</v>
      </c>
      <c r="L13" s="110">
        <v>0</v>
      </c>
      <c r="M13" s="110">
        <v>0</v>
      </c>
      <c r="N13" s="110">
        <f>SUM(B13:M13)</f>
        <v>0</v>
      </c>
      <c r="O13" s="103" t="s">
        <v>665</v>
      </c>
    </row>
    <row r="14" spans="1:16" x14ac:dyDescent="0.25">
      <c r="A14" s="107" t="s">
        <v>212</v>
      </c>
      <c r="B14" s="111">
        <v>3200</v>
      </c>
      <c r="C14" s="110">
        <v>2500</v>
      </c>
      <c r="D14" s="110">
        <v>7000</v>
      </c>
      <c r="E14" s="110">
        <v>18800</v>
      </c>
      <c r="F14" s="110">
        <v>32700</v>
      </c>
      <c r="G14" s="110">
        <v>24150</v>
      </c>
      <c r="H14" s="110">
        <v>28350</v>
      </c>
      <c r="I14" s="110">
        <v>33000</v>
      </c>
      <c r="J14" s="110">
        <v>33400</v>
      </c>
      <c r="K14" s="110">
        <v>22800</v>
      </c>
      <c r="L14" s="110">
        <v>4550</v>
      </c>
      <c r="M14" s="110">
        <v>2800</v>
      </c>
      <c r="N14" s="110">
        <f t="shared" si="3"/>
        <v>213250</v>
      </c>
      <c r="O14" s="171" t="s">
        <v>55</v>
      </c>
    </row>
    <row r="15" spans="1:16" x14ac:dyDescent="0.25">
      <c r="A15" s="103" t="s">
        <v>266</v>
      </c>
      <c r="B15" s="111">
        <v>70</v>
      </c>
      <c r="C15" s="110">
        <v>72</v>
      </c>
      <c r="D15" s="110">
        <v>113</v>
      </c>
      <c r="E15" s="110">
        <v>277</v>
      </c>
      <c r="F15" s="110">
        <v>284</v>
      </c>
      <c r="G15" s="110">
        <v>131</v>
      </c>
      <c r="H15" s="110">
        <v>266</v>
      </c>
      <c r="I15" s="110">
        <v>242</v>
      </c>
      <c r="J15" s="110">
        <v>229</v>
      </c>
      <c r="K15" s="110">
        <v>142</v>
      </c>
      <c r="L15" s="110">
        <v>57</v>
      </c>
      <c r="M15" s="110">
        <v>109</v>
      </c>
      <c r="N15" s="110">
        <f t="shared" si="3"/>
        <v>1992</v>
      </c>
      <c r="O15" s="171" t="s">
        <v>286</v>
      </c>
    </row>
    <row r="16" spans="1:16" x14ac:dyDescent="0.25">
      <c r="A16" s="107" t="s">
        <v>214</v>
      </c>
      <c r="B16" s="111">
        <v>3113</v>
      </c>
      <c r="C16" s="110">
        <v>2687</v>
      </c>
      <c r="D16" s="110">
        <v>6835</v>
      </c>
      <c r="E16" s="110">
        <v>16027</v>
      </c>
      <c r="F16" s="110">
        <v>30263</v>
      </c>
      <c r="G16" s="110">
        <v>22415</v>
      </c>
      <c r="H16" s="110">
        <v>25150</v>
      </c>
      <c r="I16" s="110">
        <v>27895</v>
      </c>
      <c r="J16" s="110">
        <v>29879</v>
      </c>
      <c r="K16" s="110">
        <v>20158</v>
      </c>
      <c r="L16" s="110">
        <v>4884</v>
      </c>
      <c r="M16" s="110">
        <v>3127</v>
      </c>
      <c r="N16" s="110">
        <f t="shared" si="3"/>
        <v>192433</v>
      </c>
      <c r="O16" s="171" t="s">
        <v>275</v>
      </c>
    </row>
    <row r="17" spans="1:17" x14ac:dyDescent="0.25">
      <c r="A17" s="103" t="s">
        <v>5</v>
      </c>
      <c r="B17" s="111">
        <v>300</v>
      </c>
      <c r="C17" s="110">
        <v>100</v>
      </c>
      <c r="D17" s="110">
        <v>200</v>
      </c>
      <c r="E17" s="110">
        <v>1200</v>
      </c>
      <c r="F17" s="110">
        <v>1600</v>
      </c>
      <c r="G17" s="110">
        <v>1300</v>
      </c>
      <c r="H17" s="110">
        <v>1700</v>
      </c>
      <c r="I17" s="110">
        <v>2000</v>
      </c>
      <c r="J17" s="110">
        <v>1400</v>
      </c>
      <c r="K17" s="110">
        <v>1200</v>
      </c>
      <c r="L17" s="110">
        <v>300</v>
      </c>
      <c r="M17" s="110">
        <v>100</v>
      </c>
      <c r="N17" s="110">
        <f t="shared" si="3"/>
        <v>11400</v>
      </c>
      <c r="O17" s="171" t="s">
        <v>58</v>
      </c>
    </row>
    <row r="18" spans="1:17" x14ac:dyDescent="0.25">
      <c r="A18" s="103" t="s">
        <v>6</v>
      </c>
      <c r="B18" s="111">
        <v>1200</v>
      </c>
      <c r="C18" s="110">
        <v>6000</v>
      </c>
      <c r="D18" s="110">
        <v>2900</v>
      </c>
      <c r="E18" s="110">
        <v>5800</v>
      </c>
      <c r="F18" s="110">
        <v>12700</v>
      </c>
      <c r="G18" s="110">
        <v>12900</v>
      </c>
      <c r="H18" s="110">
        <v>13700</v>
      </c>
      <c r="I18" s="110">
        <v>15800</v>
      </c>
      <c r="J18" s="110">
        <v>13000</v>
      </c>
      <c r="K18" s="110">
        <v>10000</v>
      </c>
      <c r="L18" s="110">
        <v>3400</v>
      </c>
      <c r="M18" s="110">
        <v>2600</v>
      </c>
      <c r="N18" s="110">
        <f t="shared" si="3"/>
        <v>100000</v>
      </c>
      <c r="O18" s="171" t="s">
        <v>59</v>
      </c>
    </row>
    <row r="19" spans="1:17" x14ac:dyDescent="0.25">
      <c r="B19" s="111"/>
      <c r="C19" s="110"/>
      <c r="D19" s="110"/>
      <c r="E19" s="110"/>
      <c r="F19" s="110"/>
      <c r="G19" s="110"/>
      <c r="H19" s="110"/>
      <c r="I19" s="110"/>
      <c r="J19" s="110"/>
      <c r="K19" s="110"/>
      <c r="L19" s="110"/>
      <c r="M19" s="110"/>
      <c r="N19" s="110"/>
    </row>
    <row r="20" spans="1:17" x14ac:dyDescent="0.25">
      <c r="A20" s="107" t="s">
        <v>397</v>
      </c>
      <c r="B20" s="108">
        <f t="shared" ref="B20:M20" si="4">SUM(B21:B21)</f>
        <v>0</v>
      </c>
      <c r="C20" s="109">
        <f t="shared" si="4"/>
        <v>0</v>
      </c>
      <c r="D20" s="109">
        <f t="shared" si="4"/>
        <v>0</v>
      </c>
      <c r="E20" s="109">
        <f t="shared" si="4"/>
        <v>0</v>
      </c>
      <c r="F20" s="109">
        <f t="shared" si="4"/>
        <v>0</v>
      </c>
      <c r="G20" s="109">
        <f t="shared" si="4"/>
        <v>0</v>
      </c>
      <c r="H20" s="109">
        <f t="shared" si="4"/>
        <v>0</v>
      </c>
      <c r="I20" s="109">
        <f t="shared" si="4"/>
        <v>0</v>
      </c>
      <c r="J20" s="109">
        <f t="shared" si="4"/>
        <v>0</v>
      </c>
      <c r="K20" s="109">
        <f t="shared" si="4"/>
        <v>0</v>
      </c>
      <c r="L20" s="109">
        <f t="shared" si="4"/>
        <v>0</v>
      </c>
      <c r="M20" s="109">
        <f t="shared" si="4"/>
        <v>0</v>
      </c>
      <c r="N20" s="110">
        <f>SUM(B20:M20)</f>
        <v>0</v>
      </c>
      <c r="O20" s="107" t="s">
        <v>422</v>
      </c>
    </row>
    <row r="21" spans="1:17" x14ac:dyDescent="0.25">
      <c r="A21" s="103" t="s">
        <v>398</v>
      </c>
      <c r="B21" s="111">
        <v>0</v>
      </c>
      <c r="C21" s="110">
        <v>0</v>
      </c>
      <c r="D21" s="110">
        <v>0</v>
      </c>
      <c r="E21" s="110">
        <v>0</v>
      </c>
      <c r="F21" s="110">
        <v>0</v>
      </c>
      <c r="G21" s="110">
        <v>0</v>
      </c>
      <c r="H21" s="110">
        <v>0</v>
      </c>
      <c r="I21" s="110">
        <v>0</v>
      </c>
      <c r="J21" s="110">
        <v>0</v>
      </c>
      <c r="K21" s="110">
        <v>0</v>
      </c>
      <c r="L21" s="110">
        <v>0</v>
      </c>
      <c r="M21" s="110">
        <v>0</v>
      </c>
      <c r="N21" s="110">
        <f>SUM(B21:M21)</f>
        <v>0</v>
      </c>
      <c r="O21" s="103" t="s">
        <v>627</v>
      </c>
    </row>
    <row r="22" spans="1:17" x14ac:dyDescent="0.25">
      <c r="H22" s="110"/>
      <c r="I22" s="110"/>
      <c r="J22" s="110"/>
      <c r="K22" s="110"/>
      <c r="L22" s="110"/>
      <c r="M22" s="110"/>
      <c r="N22" s="110"/>
    </row>
    <row r="23" spans="1:17" s="75" customFormat="1" x14ac:dyDescent="0.25">
      <c r="A23" s="107" t="s">
        <v>8</v>
      </c>
      <c r="B23" s="108">
        <f t="shared" ref="B23:M23" si="5">SUM(B24:B38)</f>
        <v>36272</v>
      </c>
      <c r="C23" s="109">
        <f t="shared" si="5"/>
        <v>37715</v>
      </c>
      <c r="D23" s="109">
        <f t="shared" si="5"/>
        <v>52182</v>
      </c>
      <c r="E23" s="109">
        <f t="shared" si="5"/>
        <v>107030</v>
      </c>
      <c r="F23" s="109">
        <f t="shared" si="5"/>
        <v>197515</v>
      </c>
      <c r="G23" s="109">
        <f t="shared" si="5"/>
        <v>217874</v>
      </c>
      <c r="H23" s="109">
        <f t="shared" si="5"/>
        <v>236421</v>
      </c>
      <c r="I23" s="109">
        <f t="shared" si="5"/>
        <v>242494</v>
      </c>
      <c r="J23" s="109">
        <f t="shared" si="5"/>
        <v>238128</v>
      </c>
      <c r="K23" s="109">
        <f t="shared" si="5"/>
        <v>159539</v>
      </c>
      <c r="L23" s="109">
        <f t="shared" si="5"/>
        <v>76534</v>
      </c>
      <c r="M23" s="109">
        <f t="shared" si="5"/>
        <v>42098</v>
      </c>
      <c r="N23" s="110">
        <f t="shared" ref="N23:N38" si="6">SUM(B23:M23)</f>
        <v>1643802</v>
      </c>
      <c r="O23" s="107" t="s">
        <v>61</v>
      </c>
    </row>
    <row r="24" spans="1:17" x14ac:dyDescent="0.25">
      <c r="A24" s="107" t="s">
        <v>215</v>
      </c>
      <c r="B24" s="111">
        <v>19370</v>
      </c>
      <c r="C24" s="110">
        <v>20368</v>
      </c>
      <c r="D24" s="110">
        <v>25380</v>
      </c>
      <c r="E24" s="110">
        <v>62281</v>
      </c>
      <c r="F24" s="110">
        <v>119008</v>
      </c>
      <c r="G24" s="110">
        <v>140187</v>
      </c>
      <c r="H24" s="110">
        <v>146549</v>
      </c>
      <c r="I24" s="110">
        <v>148808</v>
      </c>
      <c r="J24" s="110">
        <v>154582</v>
      </c>
      <c r="K24" s="110">
        <v>84871</v>
      </c>
      <c r="L24" s="110">
        <v>48158</v>
      </c>
      <c r="M24" s="110">
        <v>23934</v>
      </c>
      <c r="N24" s="110">
        <f t="shared" si="6"/>
        <v>993496</v>
      </c>
      <c r="O24" s="103" t="s">
        <v>62</v>
      </c>
    </row>
    <row r="25" spans="1:17" x14ac:dyDescent="0.25">
      <c r="A25" s="103" t="s">
        <v>216</v>
      </c>
      <c r="B25" s="111">
        <v>26</v>
      </c>
      <c r="C25" s="110">
        <v>13</v>
      </c>
      <c r="D25" s="110">
        <v>45</v>
      </c>
      <c r="E25" s="110">
        <v>29</v>
      </c>
      <c r="F25" s="110">
        <v>275</v>
      </c>
      <c r="G25" s="110">
        <v>262</v>
      </c>
      <c r="H25" s="110">
        <v>143</v>
      </c>
      <c r="I25" s="110">
        <v>155</v>
      </c>
      <c r="J25" s="110">
        <v>179</v>
      </c>
      <c r="K25" s="110">
        <v>180</v>
      </c>
      <c r="L25" s="110">
        <v>59</v>
      </c>
      <c r="M25" s="110">
        <v>79</v>
      </c>
      <c r="N25" s="110">
        <f t="shared" si="6"/>
        <v>1445</v>
      </c>
      <c r="O25" s="103" t="s">
        <v>71</v>
      </c>
    </row>
    <row r="26" spans="1:17" x14ac:dyDescent="0.25">
      <c r="A26" s="103" t="s">
        <v>217</v>
      </c>
      <c r="B26" s="111">
        <v>1940</v>
      </c>
      <c r="C26" s="110">
        <v>1565</v>
      </c>
      <c r="D26" s="110">
        <v>2550</v>
      </c>
      <c r="E26" s="110">
        <v>3620</v>
      </c>
      <c r="F26" s="110">
        <v>8360</v>
      </c>
      <c r="G26" s="110">
        <v>6425</v>
      </c>
      <c r="H26" s="110">
        <v>6395</v>
      </c>
      <c r="I26" s="110">
        <v>7130</v>
      </c>
      <c r="J26" s="110">
        <v>6700</v>
      </c>
      <c r="K26" s="110">
        <v>10230</v>
      </c>
      <c r="L26" s="110">
        <v>2630</v>
      </c>
      <c r="M26" s="110">
        <v>1500</v>
      </c>
      <c r="N26" s="110">
        <f t="shared" si="6"/>
        <v>59045</v>
      </c>
      <c r="O26" s="103" t="s">
        <v>64</v>
      </c>
      <c r="Q26" s="102" t="s">
        <v>298</v>
      </c>
    </row>
    <row r="27" spans="1:17" x14ac:dyDescent="0.25">
      <c r="A27" s="103" t="s">
        <v>331</v>
      </c>
      <c r="B27" s="111">
        <v>250</v>
      </c>
      <c r="C27" s="110">
        <v>360</v>
      </c>
      <c r="D27" s="110">
        <v>455</v>
      </c>
      <c r="E27" s="110">
        <v>705</v>
      </c>
      <c r="F27" s="110">
        <v>1745</v>
      </c>
      <c r="G27" s="110">
        <v>1865</v>
      </c>
      <c r="H27" s="110">
        <v>1915</v>
      </c>
      <c r="I27" s="110">
        <v>1915</v>
      </c>
      <c r="J27" s="110">
        <v>2150</v>
      </c>
      <c r="K27" s="110">
        <v>1900</v>
      </c>
      <c r="L27" s="110">
        <v>655</v>
      </c>
      <c r="M27" s="110">
        <v>485</v>
      </c>
      <c r="N27" s="110">
        <f t="shared" si="6"/>
        <v>14400</v>
      </c>
      <c r="O27" s="103" t="s">
        <v>348</v>
      </c>
    </row>
    <row r="28" spans="1:17" x14ac:dyDescent="0.25">
      <c r="A28" s="103" t="s">
        <v>287</v>
      </c>
      <c r="B28" s="111">
        <v>391</v>
      </c>
      <c r="C28" s="110">
        <v>229</v>
      </c>
      <c r="D28" s="110">
        <v>460</v>
      </c>
      <c r="E28" s="110">
        <v>799</v>
      </c>
      <c r="F28" s="110">
        <v>1985</v>
      </c>
      <c r="G28" s="110">
        <v>1051</v>
      </c>
      <c r="H28" s="110">
        <v>1070</v>
      </c>
      <c r="I28" s="110">
        <v>1278</v>
      </c>
      <c r="J28" s="110">
        <v>1336</v>
      </c>
      <c r="K28" s="110">
        <v>1773</v>
      </c>
      <c r="L28" s="110">
        <v>248</v>
      </c>
      <c r="M28" s="110">
        <v>259</v>
      </c>
      <c r="N28" s="110">
        <f t="shared" si="6"/>
        <v>10879</v>
      </c>
      <c r="O28" s="103" t="s">
        <v>72</v>
      </c>
    </row>
    <row r="29" spans="1:17" x14ac:dyDescent="0.25">
      <c r="A29" s="103" t="s">
        <v>218</v>
      </c>
      <c r="B29" s="111">
        <v>149</v>
      </c>
      <c r="C29" s="110">
        <v>200</v>
      </c>
      <c r="D29" s="110">
        <v>237</v>
      </c>
      <c r="E29" s="110">
        <v>720</v>
      </c>
      <c r="F29" s="110">
        <v>832</v>
      </c>
      <c r="G29" s="110">
        <v>455</v>
      </c>
      <c r="H29" s="110">
        <v>416</v>
      </c>
      <c r="I29" s="110">
        <v>435</v>
      </c>
      <c r="J29" s="110">
        <v>464</v>
      </c>
      <c r="K29" s="110">
        <v>1062</v>
      </c>
      <c r="L29" s="110">
        <v>256</v>
      </c>
      <c r="M29" s="110">
        <v>211</v>
      </c>
      <c r="N29" s="110">
        <f t="shared" si="6"/>
        <v>5437</v>
      </c>
      <c r="O29" s="103" t="s">
        <v>68</v>
      </c>
    </row>
    <row r="30" spans="1:17" x14ac:dyDescent="0.25">
      <c r="A30" s="103" t="s">
        <v>10</v>
      </c>
      <c r="B30" s="111">
        <v>5360</v>
      </c>
      <c r="C30" s="110">
        <v>6171</v>
      </c>
      <c r="D30" s="110">
        <v>9275</v>
      </c>
      <c r="E30" s="110">
        <v>15191</v>
      </c>
      <c r="F30" s="110">
        <v>25879</v>
      </c>
      <c r="G30" s="110">
        <v>31581</v>
      </c>
      <c r="H30" s="110">
        <v>43983</v>
      </c>
      <c r="I30" s="110">
        <v>45675</v>
      </c>
      <c r="J30" s="110">
        <v>32923</v>
      </c>
      <c r="K30" s="110">
        <v>17461</v>
      </c>
      <c r="L30" s="110">
        <v>8798</v>
      </c>
      <c r="M30" s="110">
        <v>6468</v>
      </c>
      <c r="N30" s="110">
        <f t="shared" si="6"/>
        <v>248765</v>
      </c>
      <c r="O30" s="103" t="s">
        <v>63</v>
      </c>
    </row>
    <row r="31" spans="1:17" x14ac:dyDescent="0.25">
      <c r="A31" s="103" t="s">
        <v>219</v>
      </c>
      <c r="B31" s="111">
        <v>276</v>
      </c>
      <c r="C31" s="110">
        <v>316</v>
      </c>
      <c r="D31" s="110">
        <v>396</v>
      </c>
      <c r="E31" s="110">
        <v>624</v>
      </c>
      <c r="F31" s="110">
        <v>608</v>
      </c>
      <c r="G31" s="110">
        <v>491</v>
      </c>
      <c r="H31" s="110">
        <v>634</v>
      </c>
      <c r="I31" s="110">
        <v>702</v>
      </c>
      <c r="J31" s="110">
        <v>858</v>
      </c>
      <c r="K31" s="110">
        <v>1104</v>
      </c>
      <c r="L31" s="110">
        <v>271</v>
      </c>
      <c r="M31" s="110">
        <v>274</v>
      </c>
      <c r="N31" s="110">
        <f t="shared" si="6"/>
        <v>6554</v>
      </c>
      <c r="O31" s="103" t="s">
        <v>65</v>
      </c>
    </row>
    <row r="32" spans="1:17" x14ac:dyDescent="0.25">
      <c r="A32" s="103" t="s">
        <v>267</v>
      </c>
      <c r="B32" s="111">
        <v>127</v>
      </c>
      <c r="C32" s="110">
        <v>95</v>
      </c>
      <c r="D32" s="110">
        <v>152</v>
      </c>
      <c r="E32" s="110">
        <v>597</v>
      </c>
      <c r="F32" s="110">
        <v>492</v>
      </c>
      <c r="G32" s="110">
        <v>375</v>
      </c>
      <c r="H32" s="110">
        <v>407</v>
      </c>
      <c r="I32" s="110">
        <v>609</v>
      </c>
      <c r="J32" s="110">
        <v>130</v>
      </c>
      <c r="K32" s="110">
        <v>0</v>
      </c>
      <c r="L32" s="110">
        <v>540</v>
      </c>
      <c r="M32" s="110">
        <v>203</v>
      </c>
      <c r="N32" s="110">
        <f t="shared" si="6"/>
        <v>3727</v>
      </c>
      <c r="O32" s="103" t="s">
        <v>70</v>
      </c>
    </row>
    <row r="33" spans="1:15" x14ac:dyDescent="0.25">
      <c r="A33" s="103" t="s">
        <v>20</v>
      </c>
      <c r="B33" s="111">
        <v>271</v>
      </c>
      <c r="C33" s="110">
        <v>231</v>
      </c>
      <c r="D33" s="110">
        <v>339</v>
      </c>
      <c r="E33" s="110">
        <v>668</v>
      </c>
      <c r="F33" s="110">
        <v>744</v>
      </c>
      <c r="G33" s="110">
        <v>630</v>
      </c>
      <c r="H33" s="110">
        <v>802</v>
      </c>
      <c r="I33" s="110">
        <v>559</v>
      </c>
      <c r="J33" s="110">
        <v>745</v>
      </c>
      <c r="K33" s="110">
        <v>651</v>
      </c>
      <c r="L33" s="110">
        <v>234</v>
      </c>
      <c r="M33" s="110">
        <v>93</v>
      </c>
      <c r="N33" s="110">
        <f t="shared" si="6"/>
        <v>5967</v>
      </c>
      <c r="O33" s="103" t="s">
        <v>73</v>
      </c>
    </row>
    <row r="34" spans="1:15" x14ac:dyDescent="0.25">
      <c r="A34" s="103" t="s">
        <v>21</v>
      </c>
      <c r="B34" s="111">
        <v>1088</v>
      </c>
      <c r="C34" s="110">
        <v>1126</v>
      </c>
      <c r="D34" s="110">
        <v>2480</v>
      </c>
      <c r="E34" s="110">
        <v>3839</v>
      </c>
      <c r="F34" s="110">
        <v>6285</v>
      </c>
      <c r="G34" s="110">
        <v>5406</v>
      </c>
      <c r="H34" s="110">
        <v>5137</v>
      </c>
      <c r="I34" s="110">
        <v>5117</v>
      </c>
      <c r="J34" s="110">
        <v>5335</v>
      </c>
      <c r="K34" s="110">
        <v>4720</v>
      </c>
      <c r="L34" s="110">
        <v>2885</v>
      </c>
      <c r="M34" s="110">
        <v>1181</v>
      </c>
      <c r="N34" s="110">
        <f t="shared" si="6"/>
        <v>44599</v>
      </c>
      <c r="O34" s="103" t="s">
        <v>74</v>
      </c>
    </row>
    <row r="35" spans="1:15" x14ac:dyDescent="0.25">
      <c r="A35" s="103" t="s">
        <v>13</v>
      </c>
      <c r="B35" s="111">
        <v>2481</v>
      </c>
      <c r="C35" s="110">
        <v>2963</v>
      </c>
      <c r="D35" s="110">
        <v>4328</v>
      </c>
      <c r="E35" s="110">
        <v>7209</v>
      </c>
      <c r="F35" s="110">
        <v>14143</v>
      </c>
      <c r="G35" s="110">
        <v>13696</v>
      </c>
      <c r="H35" s="110">
        <v>13017</v>
      </c>
      <c r="I35" s="110">
        <v>11771</v>
      </c>
      <c r="J35" s="110">
        <v>15181</v>
      </c>
      <c r="K35" s="110">
        <v>19889</v>
      </c>
      <c r="L35" s="110">
        <v>5166</v>
      </c>
      <c r="M35" s="110">
        <v>3171</v>
      </c>
      <c r="N35" s="110">
        <f t="shared" si="6"/>
        <v>113015</v>
      </c>
      <c r="O35" s="103" t="s">
        <v>66</v>
      </c>
    </row>
    <row r="36" spans="1:15" x14ac:dyDescent="0.25">
      <c r="A36" s="103" t="s">
        <v>220</v>
      </c>
      <c r="B36" s="111">
        <v>61</v>
      </c>
      <c r="C36" s="110">
        <v>25</v>
      </c>
      <c r="D36" s="110">
        <v>71</v>
      </c>
      <c r="E36" s="110">
        <v>169</v>
      </c>
      <c r="F36" s="110">
        <v>204</v>
      </c>
      <c r="G36" s="110">
        <v>134</v>
      </c>
      <c r="H36" s="110">
        <v>149</v>
      </c>
      <c r="I36" s="110">
        <v>609</v>
      </c>
      <c r="J36" s="110">
        <v>700</v>
      </c>
      <c r="K36" s="110">
        <v>776</v>
      </c>
      <c r="L36" s="110">
        <v>513</v>
      </c>
      <c r="M36" s="110">
        <v>426</v>
      </c>
      <c r="N36" s="110">
        <f t="shared" si="6"/>
        <v>3837</v>
      </c>
      <c r="O36" s="103" t="s">
        <v>75</v>
      </c>
    </row>
    <row r="37" spans="1:15" x14ac:dyDescent="0.25">
      <c r="A37" s="103" t="s">
        <v>14</v>
      </c>
      <c r="B37" s="111">
        <v>250</v>
      </c>
      <c r="C37" s="110">
        <v>300</v>
      </c>
      <c r="D37" s="110">
        <v>350</v>
      </c>
      <c r="E37" s="110">
        <v>590</v>
      </c>
      <c r="F37" s="110">
        <v>1230</v>
      </c>
      <c r="G37" s="110">
        <v>1160</v>
      </c>
      <c r="H37" s="110">
        <v>1360</v>
      </c>
      <c r="I37" s="110">
        <v>1910</v>
      </c>
      <c r="J37" s="110">
        <v>1655</v>
      </c>
      <c r="K37" s="110">
        <v>1226</v>
      </c>
      <c r="L37" s="110">
        <v>390</v>
      </c>
      <c r="M37" s="110">
        <v>230</v>
      </c>
      <c r="N37" s="110">
        <f t="shared" si="6"/>
        <v>10651</v>
      </c>
      <c r="O37" s="103" t="s">
        <v>67</v>
      </c>
    </row>
    <row r="38" spans="1:15" x14ac:dyDescent="0.25">
      <c r="A38" s="107" t="s">
        <v>16</v>
      </c>
      <c r="B38" s="111">
        <v>4232</v>
      </c>
      <c r="C38" s="110">
        <v>3753</v>
      </c>
      <c r="D38" s="110">
        <v>5664</v>
      </c>
      <c r="E38" s="110">
        <v>9989</v>
      </c>
      <c r="F38" s="110">
        <v>15725</v>
      </c>
      <c r="G38" s="110">
        <v>14156</v>
      </c>
      <c r="H38" s="110">
        <v>14444</v>
      </c>
      <c r="I38" s="110">
        <v>15821</v>
      </c>
      <c r="J38" s="110">
        <v>15190</v>
      </c>
      <c r="K38" s="110">
        <v>13696</v>
      </c>
      <c r="L38" s="110">
        <v>5731</v>
      </c>
      <c r="M38" s="110">
        <v>3584</v>
      </c>
      <c r="N38" s="110">
        <f t="shared" si="6"/>
        <v>121985</v>
      </c>
      <c r="O38" s="103" t="s">
        <v>69</v>
      </c>
    </row>
    <row r="39" spans="1:15" x14ac:dyDescent="0.25">
      <c r="B39" s="111"/>
      <c r="D39" s="110"/>
      <c r="E39" s="110"/>
      <c r="F39" s="110"/>
      <c r="H39" s="110"/>
      <c r="I39" s="110"/>
      <c r="J39" s="110"/>
      <c r="K39" s="110"/>
      <c r="L39" s="110"/>
      <c r="M39" s="110"/>
      <c r="N39" s="110"/>
    </row>
    <row r="40" spans="1:15" s="75" customFormat="1" x14ac:dyDescent="0.25">
      <c r="A40" s="107" t="s">
        <v>221</v>
      </c>
      <c r="B40" s="108">
        <f t="shared" ref="B40:M40" si="7">SUM(B41:B41)</f>
        <v>68</v>
      </c>
      <c r="C40" s="109">
        <f t="shared" si="7"/>
        <v>108</v>
      </c>
      <c r="D40" s="109">
        <f t="shared" si="7"/>
        <v>217</v>
      </c>
      <c r="E40" s="109">
        <f t="shared" si="7"/>
        <v>223</v>
      </c>
      <c r="F40" s="109">
        <f t="shared" si="7"/>
        <v>447</v>
      </c>
      <c r="G40" s="109">
        <f t="shared" si="7"/>
        <v>150</v>
      </c>
      <c r="H40" s="109">
        <f t="shared" si="7"/>
        <v>184</v>
      </c>
      <c r="I40" s="109">
        <f t="shared" si="7"/>
        <v>34</v>
      </c>
      <c r="J40" s="109">
        <f t="shared" si="7"/>
        <v>61</v>
      </c>
      <c r="K40" s="109">
        <f t="shared" si="7"/>
        <v>42</v>
      </c>
      <c r="L40" s="109">
        <f t="shared" si="7"/>
        <v>15</v>
      </c>
      <c r="M40" s="109">
        <f t="shared" si="7"/>
        <v>9</v>
      </c>
      <c r="N40" s="110">
        <f>SUM(B40:M40)</f>
        <v>1558</v>
      </c>
      <c r="O40" s="107" t="s">
        <v>227</v>
      </c>
    </row>
    <row r="41" spans="1:15" x14ac:dyDescent="0.25">
      <c r="A41" s="103" t="s">
        <v>222</v>
      </c>
      <c r="B41" s="111">
        <v>68</v>
      </c>
      <c r="C41" s="110">
        <v>108</v>
      </c>
      <c r="D41" s="110">
        <v>217</v>
      </c>
      <c r="E41" s="110">
        <v>223</v>
      </c>
      <c r="F41" s="110">
        <v>447</v>
      </c>
      <c r="G41" s="110">
        <v>150</v>
      </c>
      <c r="H41" s="110">
        <v>184</v>
      </c>
      <c r="I41" s="110">
        <v>34</v>
      </c>
      <c r="J41" s="110">
        <v>61</v>
      </c>
      <c r="K41" s="110">
        <v>42</v>
      </c>
      <c r="L41" s="110">
        <v>15</v>
      </c>
      <c r="M41" s="110">
        <v>9</v>
      </c>
      <c r="N41" s="110">
        <f>SUM(B41:M41)</f>
        <v>1558</v>
      </c>
      <c r="O41" s="103" t="s">
        <v>228</v>
      </c>
    </row>
    <row r="42" spans="1:15" x14ac:dyDescent="0.25">
      <c r="B42" s="111"/>
      <c r="C42" s="110"/>
      <c r="D42" s="110"/>
      <c r="F42" s="110"/>
      <c r="G42" s="110"/>
      <c r="H42" s="110"/>
      <c r="I42" s="110"/>
      <c r="J42" s="110"/>
      <c r="K42" s="110"/>
      <c r="L42" s="110"/>
      <c r="M42" s="110"/>
      <c r="N42" s="110"/>
    </row>
    <row r="43" spans="1:15" s="75" customFormat="1" x14ac:dyDescent="0.25">
      <c r="A43" s="107" t="s">
        <v>23</v>
      </c>
      <c r="B43" s="108">
        <f>SUM(B44:B49)</f>
        <v>2225</v>
      </c>
      <c r="C43" s="109">
        <f t="shared" ref="C43:M43" si="8">SUM(C44:C50)</f>
        <v>2481</v>
      </c>
      <c r="D43" s="109">
        <f t="shared" si="8"/>
        <v>2619</v>
      </c>
      <c r="E43" s="109">
        <f t="shared" si="8"/>
        <v>17318</v>
      </c>
      <c r="F43" s="109">
        <f t="shared" si="8"/>
        <v>103748</v>
      </c>
      <c r="G43" s="109">
        <f t="shared" si="8"/>
        <v>136670</v>
      </c>
      <c r="H43" s="109">
        <f t="shared" si="8"/>
        <v>161414</v>
      </c>
      <c r="I43" s="109">
        <f t="shared" si="8"/>
        <v>166765</v>
      </c>
      <c r="J43" s="109">
        <f t="shared" si="8"/>
        <v>173298</v>
      </c>
      <c r="K43" s="109">
        <f t="shared" si="8"/>
        <v>97610</v>
      </c>
      <c r="L43" s="109">
        <f t="shared" si="8"/>
        <v>8231</v>
      </c>
      <c r="M43" s="109">
        <f t="shared" si="8"/>
        <v>3966</v>
      </c>
      <c r="N43" s="110">
        <f t="shared" ref="N43:N50" si="9">SUM(B43:M43)</f>
        <v>876345</v>
      </c>
      <c r="O43" s="107" t="s">
        <v>76</v>
      </c>
    </row>
    <row r="44" spans="1:15" x14ac:dyDescent="0.25">
      <c r="A44" s="103" t="s">
        <v>223</v>
      </c>
      <c r="B44" s="111">
        <v>110</v>
      </c>
      <c r="C44" s="110">
        <v>40</v>
      </c>
      <c r="D44" s="110">
        <v>40</v>
      </c>
      <c r="E44" s="110">
        <v>561</v>
      </c>
      <c r="F44" s="110">
        <v>15488</v>
      </c>
      <c r="G44" s="110">
        <v>21100</v>
      </c>
      <c r="H44" s="110">
        <v>31300</v>
      </c>
      <c r="I44" s="110">
        <v>30200</v>
      </c>
      <c r="J44" s="110">
        <v>29300</v>
      </c>
      <c r="K44" s="110">
        <v>13200</v>
      </c>
      <c r="L44" s="110">
        <v>349</v>
      </c>
      <c r="M44" s="110">
        <v>97</v>
      </c>
      <c r="N44" s="110">
        <f t="shared" si="9"/>
        <v>141785</v>
      </c>
      <c r="O44" s="103" t="s">
        <v>80</v>
      </c>
    </row>
    <row r="45" spans="1:15" x14ac:dyDescent="0.25">
      <c r="A45" s="103" t="s">
        <v>24</v>
      </c>
      <c r="B45" s="111">
        <v>400</v>
      </c>
      <c r="C45" s="110">
        <v>500</v>
      </c>
      <c r="D45" s="110">
        <v>400</v>
      </c>
      <c r="E45" s="110">
        <v>2100</v>
      </c>
      <c r="F45" s="110">
        <v>13600</v>
      </c>
      <c r="G45" s="110">
        <v>16900</v>
      </c>
      <c r="H45" s="110">
        <v>15400</v>
      </c>
      <c r="I45" s="110">
        <v>16500</v>
      </c>
      <c r="J45" s="110">
        <v>19900</v>
      </c>
      <c r="K45" s="110">
        <v>14600</v>
      </c>
      <c r="L45" s="110">
        <v>1100</v>
      </c>
      <c r="M45" s="110">
        <v>700</v>
      </c>
      <c r="N45" s="110">
        <f t="shared" si="9"/>
        <v>102100</v>
      </c>
      <c r="O45" s="103" t="s">
        <v>77</v>
      </c>
    </row>
    <row r="46" spans="1:15" x14ac:dyDescent="0.25">
      <c r="A46" s="107" t="s">
        <v>288</v>
      </c>
      <c r="B46" s="111">
        <v>300</v>
      </c>
      <c r="C46" s="110">
        <v>300</v>
      </c>
      <c r="D46" s="110">
        <v>100</v>
      </c>
      <c r="E46" s="110">
        <v>3700</v>
      </c>
      <c r="F46" s="110">
        <v>17000</v>
      </c>
      <c r="G46" s="110">
        <v>18800</v>
      </c>
      <c r="H46" s="110">
        <v>19600</v>
      </c>
      <c r="I46" s="110">
        <v>20300</v>
      </c>
      <c r="J46" s="110">
        <v>23500</v>
      </c>
      <c r="K46" s="110">
        <v>15400</v>
      </c>
      <c r="L46" s="110">
        <v>700</v>
      </c>
      <c r="M46" s="110">
        <v>1200</v>
      </c>
      <c r="N46" s="110">
        <f t="shared" si="9"/>
        <v>120900</v>
      </c>
      <c r="O46" s="103" t="s">
        <v>79</v>
      </c>
    </row>
    <row r="47" spans="1:15" x14ac:dyDescent="0.25">
      <c r="A47" s="103" t="s">
        <v>289</v>
      </c>
      <c r="B47" s="111">
        <v>56</v>
      </c>
      <c r="C47" s="110">
        <v>45</v>
      </c>
      <c r="D47" s="110">
        <v>83</v>
      </c>
      <c r="E47" s="110">
        <v>373</v>
      </c>
      <c r="F47" s="110">
        <v>9537</v>
      </c>
      <c r="G47" s="110">
        <v>13200</v>
      </c>
      <c r="H47" s="110">
        <v>16862</v>
      </c>
      <c r="I47" s="110">
        <v>18338</v>
      </c>
      <c r="J47" s="110">
        <v>18400</v>
      </c>
      <c r="K47" s="110">
        <v>7700</v>
      </c>
      <c r="L47" s="110">
        <v>355</v>
      </c>
      <c r="M47" s="110">
        <v>108</v>
      </c>
      <c r="N47" s="110">
        <f t="shared" si="9"/>
        <v>85057</v>
      </c>
      <c r="O47" s="103" t="s">
        <v>81</v>
      </c>
    </row>
    <row r="48" spans="1:15" x14ac:dyDescent="0.25">
      <c r="A48" s="107" t="s">
        <v>25</v>
      </c>
      <c r="B48" s="111">
        <v>1359</v>
      </c>
      <c r="C48" s="110">
        <v>1596</v>
      </c>
      <c r="D48" s="110">
        <v>1996</v>
      </c>
      <c r="E48" s="110">
        <v>10584</v>
      </c>
      <c r="F48" s="110">
        <v>46893</v>
      </c>
      <c r="G48" s="110">
        <v>65127</v>
      </c>
      <c r="H48" s="110">
        <v>76779</v>
      </c>
      <c r="I48" s="110">
        <v>79923</v>
      </c>
      <c r="J48" s="110">
        <v>79794</v>
      </c>
      <c r="K48" s="110">
        <v>44994</v>
      </c>
      <c r="L48" s="110">
        <v>5727</v>
      </c>
      <c r="M48" s="110">
        <v>1861</v>
      </c>
      <c r="N48" s="110">
        <f t="shared" si="9"/>
        <v>416633</v>
      </c>
      <c r="O48" s="103" t="s">
        <v>78</v>
      </c>
    </row>
    <row r="49" spans="1:15" x14ac:dyDescent="0.25">
      <c r="A49" s="103" t="s">
        <v>29</v>
      </c>
      <c r="B49" s="111">
        <v>0</v>
      </c>
      <c r="C49" s="110">
        <v>0</v>
      </c>
      <c r="D49" s="110">
        <v>0</v>
      </c>
      <c r="E49" s="110">
        <v>0</v>
      </c>
      <c r="F49" s="110">
        <v>0</v>
      </c>
      <c r="G49" s="110">
        <v>0</v>
      </c>
      <c r="H49" s="110">
        <v>0</v>
      </c>
      <c r="I49" s="110">
        <v>0</v>
      </c>
      <c r="J49" s="110">
        <v>0</v>
      </c>
      <c r="K49" s="110">
        <v>0</v>
      </c>
      <c r="L49" s="110">
        <v>0</v>
      </c>
      <c r="M49" s="110">
        <v>0</v>
      </c>
      <c r="N49" s="110">
        <f t="shared" si="9"/>
        <v>0</v>
      </c>
      <c r="O49" s="103" t="s">
        <v>82</v>
      </c>
    </row>
    <row r="50" spans="1:15" x14ac:dyDescent="0.25">
      <c r="A50" s="103" t="s">
        <v>386</v>
      </c>
      <c r="B50" s="111">
        <v>0</v>
      </c>
      <c r="C50" s="110">
        <v>0</v>
      </c>
      <c r="D50" s="110">
        <v>0</v>
      </c>
      <c r="E50" s="110">
        <v>0</v>
      </c>
      <c r="F50" s="110">
        <v>1230</v>
      </c>
      <c r="G50" s="110">
        <v>1543</v>
      </c>
      <c r="H50" s="110">
        <v>1473</v>
      </c>
      <c r="I50" s="110">
        <v>1504</v>
      </c>
      <c r="J50" s="110">
        <v>2404</v>
      </c>
      <c r="K50" s="110">
        <v>1716</v>
      </c>
      <c r="L50" s="110">
        <v>0</v>
      </c>
      <c r="M50" s="110">
        <v>0</v>
      </c>
      <c r="N50" s="110">
        <f t="shared" si="9"/>
        <v>9870</v>
      </c>
      <c r="O50" s="103" t="s">
        <v>432</v>
      </c>
    </row>
    <row r="51" spans="1:15" x14ac:dyDescent="0.25">
      <c r="B51" s="111"/>
      <c r="C51" s="110"/>
      <c r="D51" s="110"/>
      <c r="F51" s="110"/>
      <c r="H51" s="110"/>
      <c r="I51" s="110"/>
      <c r="J51" s="110"/>
      <c r="K51" s="110"/>
      <c r="L51" s="110"/>
      <c r="M51" s="110"/>
      <c r="N51" s="110"/>
    </row>
    <row r="52" spans="1:15" s="75" customFormat="1" x14ac:dyDescent="0.25">
      <c r="A52" s="107" t="s">
        <v>30</v>
      </c>
      <c r="B52" s="108">
        <f t="shared" ref="B52:M52" si="10">SUM(B53:B54)</f>
        <v>120</v>
      </c>
      <c r="C52" s="109">
        <f t="shared" si="10"/>
        <v>82</v>
      </c>
      <c r="D52" s="109">
        <f t="shared" si="10"/>
        <v>106</v>
      </c>
      <c r="E52" s="109">
        <f t="shared" si="10"/>
        <v>170</v>
      </c>
      <c r="F52" s="109">
        <f t="shared" si="10"/>
        <v>607</v>
      </c>
      <c r="G52" s="109">
        <f t="shared" si="10"/>
        <v>462</v>
      </c>
      <c r="H52" s="109">
        <f t="shared" si="10"/>
        <v>1183</v>
      </c>
      <c r="I52" s="109">
        <f t="shared" si="10"/>
        <v>2295</v>
      </c>
      <c r="J52" s="109">
        <f t="shared" si="10"/>
        <v>450</v>
      </c>
      <c r="K52" s="109">
        <f t="shared" si="10"/>
        <v>52</v>
      </c>
      <c r="L52" s="109">
        <f t="shared" si="10"/>
        <v>28</v>
      </c>
      <c r="M52" s="109">
        <f t="shared" si="10"/>
        <v>16</v>
      </c>
      <c r="N52" s="110">
        <f>SUM(B52:M52)</f>
        <v>5571</v>
      </c>
      <c r="O52" s="107" t="s">
        <v>83</v>
      </c>
    </row>
    <row r="53" spans="1:15" x14ac:dyDescent="0.25">
      <c r="A53" s="103" t="s">
        <v>269</v>
      </c>
      <c r="B53" s="111">
        <v>120</v>
      </c>
      <c r="C53" s="110">
        <v>82</v>
      </c>
      <c r="D53" s="110">
        <v>106</v>
      </c>
      <c r="E53" s="110">
        <v>170</v>
      </c>
      <c r="F53" s="110">
        <v>483</v>
      </c>
      <c r="G53" s="110">
        <v>162</v>
      </c>
      <c r="H53" s="110">
        <v>141</v>
      </c>
      <c r="I53" s="110">
        <v>150</v>
      </c>
      <c r="J53" s="110">
        <v>105</v>
      </c>
      <c r="K53" s="110">
        <v>52</v>
      </c>
      <c r="L53" s="110">
        <v>28</v>
      </c>
      <c r="M53" s="110">
        <v>16</v>
      </c>
      <c r="N53" s="110">
        <f>SUM(B53:M53)</f>
        <v>1615</v>
      </c>
      <c r="O53" s="103" t="s">
        <v>85</v>
      </c>
    </row>
    <row r="54" spans="1:15" x14ac:dyDescent="0.25">
      <c r="A54" s="103" t="s">
        <v>31</v>
      </c>
      <c r="B54" s="111">
        <v>0</v>
      </c>
      <c r="C54" s="110">
        <v>0</v>
      </c>
      <c r="D54" s="110">
        <v>0</v>
      </c>
      <c r="E54" s="110">
        <v>0</v>
      </c>
      <c r="F54" s="110">
        <v>124</v>
      </c>
      <c r="G54" s="110">
        <v>300</v>
      </c>
      <c r="H54" s="110">
        <v>1042</v>
      </c>
      <c r="I54" s="110">
        <v>2145</v>
      </c>
      <c r="J54" s="110">
        <v>345</v>
      </c>
      <c r="K54" s="110">
        <v>0</v>
      </c>
      <c r="L54" s="110">
        <v>0</v>
      </c>
      <c r="M54" s="110">
        <v>0</v>
      </c>
      <c r="N54" s="110">
        <f>SUM(B54:M54)</f>
        <v>3956</v>
      </c>
      <c r="O54" s="103" t="s">
        <v>290</v>
      </c>
    </row>
    <row r="55" spans="1:15" x14ac:dyDescent="0.25">
      <c r="B55" s="111"/>
      <c r="C55" s="110"/>
      <c r="D55" s="110"/>
      <c r="F55" s="110"/>
      <c r="H55" s="110"/>
      <c r="I55" s="110"/>
      <c r="J55" s="110"/>
      <c r="K55" s="110"/>
      <c r="L55" s="110"/>
      <c r="M55" s="110"/>
      <c r="N55" s="110"/>
      <c r="O55" s="107"/>
    </row>
    <row r="56" spans="1:15" s="75" customFormat="1" x14ac:dyDescent="0.25">
      <c r="A56" s="107" t="s">
        <v>33</v>
      </c>
      <c r="B56" s="108">
        <f t="shared" ref="B56:N56" si="11">SUM(B57:B57)</f>
        <v>0</v>
      </c>
      <c r="C56" s="109">
        <f t="shared" si="11"/>
        <v>0</v>
      </c>
      <c r="D56" s="109">
        <f t="shared" si="11"/>
        <v>0</v>
      </c>
      <c r="E56" s="109">
        <f t="shared" si="11"/>
        <v>0</v>
      </c>
      <c r="F56" s="109">
        <f t="shared" si="11"/>
        <v>1087</v>
      </c>
      <c r="G56" s="109">
        <f t="shared" si="11"/>
        <v>2259</v>
      </c>
      <c r="H56" s="109">
        <f t="shared" si="11"/>
        <v>2400</v>
      </c>
      <c r="I56" s="109">
        <f t="shared" si="11"/>
        <v>2784</v>
      </c>
      <c r="J56" s="109">
        <f t="shared" si="11"/>
        <v>2766</v>
      </c>
      <c r="K56" s="109">
        <f t="shared" si="11"/>
        <v>0</v>
      </c>
      <c r="L56" s="109">
        <f t="shared" si="11"/>
        <v>1000</v>
      </c>
      <c r="M56" s="109">
        <f t="shared" si="11"/>
        <v>0</v>
      </c>
      <c r="N56" s="110">
        <f t="shared" si="11"/>
        <v>12296</v>
      </c>
      <c r="O56" s="107" t="s">
        <v>86</v>
      </c>
    </row>
    <row r="57" spans="1:15" x14ac:dyDescent="0.25">
      <c r="A57" s="103" t="s">
        <v>34</v>
      </c>
      <c r="B57" s="111">
        <v>0</v>
      </c>
      <c r="C57" s="110">
        <v>0</v>
      </c>
      <c r="D57" s="110">
        <v>0</v>
      </c>
      <c r="E57" s="110">
        <v>0</v>
      </c>
      <c r="F57" s="110">
        <v>1087</v>
      </c>
      <c r="G57" s="110">
        <v>2259</v>
      </c>
      <c r="H57" s="110">
        <v>2400</v>
      </c>
      <c r="I57" s="110">
        <v>2784</v>
      </c>
      <c r="J57" s="110">
        <v>2766</v>
      </c>
      <c r="K57" s="110">
        <v>0</v>
      </c>
      <c r="L57" s="110">
        <v>1000</v>
      </c>
      <c r="M57" s="110">
        <v>0</v>
      </c>
      <c r="N57" s="110">
        <f>SUM(B57:M57)</f>
        <v>12296</v>
      </c>
      <c r="O57" s="103" t="s">
        <v>87</v>
      </c>
    </row>
    <row r="58" spans="1:15" x14ac:dyDescent="0.25">
      <c r="B58" s="111"/>
      <c r="C58" s="110"/>
      <c r="D58" s="110"/>
      <c r="E58" s="110"/>
      <c r="F58" s="110"/>
      <c r="G58" s="110"/>
      <c r="H58" s="110"/>
      <c r="I58" s="110"/>
      <c r="J58" s="110"/>
      <c r="K58" s="110"/>
      <c r="L58" s="110"/>
      <c r="M58" s="110"/>
      <c r="N58" s="110"/>
    </row>
    <row r="59" spans="1:15" s="75" customFormat="1" x14ac:dyDescent="0.25">
      <c r="A59" s="107" t="s">
        <v>35</v>
      </c>
      <c r="B59" s="108">
        <f t="shared" ref="B59:M59" si="12">SUM(B60:B62)</f>
        <v>4837</v>
      </c>
      <c r="C59" s="109">
        <f t="shared" si="12"/>
        <v>7467</v>
      </c>
      <c r="D59" s="109">
        <f t="shared" si="12"/>
        <v>8438</v>
      </c>
      <c r="E59" s="109">
        <f t="shared" si="12"/>
        <v>28970</v>
      </c>
      <c r="F59" s="109">
        <f t="shared" si="12"/>
        <v>54646</v>
      </c>
      <c r="G59" s="109">
        <f t="shared" si="12"/>
        <v>50262</v>
      </c>
      <c r="H59" s="109">
        <f t="shared" si="12"/>
        <v>59363</v>
      </c>
      <c r="I59" s="109">
        <f t="shared" si="12"/>
        <v>71600</v>
      </c>
      <c r="J59" s="109">
        <f t="shared" si="12"/>
        <v>61735</v>
      </c>
      <c r="K59" s="109">
        <f t="shared" si="12"/>
        <v>39999</v>
      </c>
      <c r="L59" s="109">
        <f t="shared" si="12"/>
        <v>24416</v>
      </c>
      <c r="M59" s="109">
        <f t="shared" si="12"/>
        <v>8256</v>
      </c>
      <c r="N59" s="110">
        <f>SUM(B59:M59)</f>
        <v>419989</v>
      </c>
      <c r="O59" s="107" t="s">
        <v>88</v>
      </c>
    </row>
    <row r="60" spans="1:15" x14ac:dyDescent="0.25">
      <c r="A60" s="107" t="s">
        <v>225</v>
      </c>
      <c r="B60" s="111">
        <v>4450</v>
      </c>
      <c r="C60" s="110">
        <v>7214</v>
      </c>
      <c r="D60" s="110">
        <v>8033</v>
      </c>
      <c r="E60" s="110">
        <v>27493</v>
      </c>
      <c r="F60" s="110">
        <v>51899</v>
      </c>
      <c r="G60" s="110">
        <v>48056</v>
      </c>
      <c r="H60" s="110">
        <v>56583</v>
      </c>
      <c r="I60" s="110">
        <v>66402</v>
      </c>
      <c r="J60" s="110">
        <v>59234</v>
      </c>
      <c r="K60" s="110">
        <v>38576</v>
      </c>
      <c r="L60" s="110">
        <v>23994</v>
      </c>
      <c r="M60" s="110">
        <v>7957</v>
      </c>
      <c r="N60" s="110">
        <f>SUM(B60:M60)</f>
        <v>399891</v>
      </c>
      <c r="O60" s="103" t="s">
        <v>89</v>
      </c>
    </row>
    <row r="61" spans="1:15" x14ac:dyDescent="0.25">
      <c r="A61" s="103" t="s">
        <v>327</v>
      </c>
      <c r="B61" s="111">
        <v>56</v>
      </c>
      <c r="C61" s="110">
        <v>55</v>
      </c>
      <c r="D61" s="110">
        <v>58</v>
      </c>
      <c r="E61" s="110">
        <v>236</v>
      </c>
      <c r="F61" s="110">
        <v>707</v>
      </c>
      <c r="G61" s="110">
        <v>836</v>
      </c>
      <c r="H61" s="110">
        <v>1146</v>
      </c>
      <c r="I61" s="110">
        <v>1650</v>
      </c>
      <c r="J61" s="110">
        <v>1057</v>
      </c>
      <c r="K61" s="110">
        <v>350</v>
      </c>
      <c r="L61" s="110">
        <v>93</v>
      </c>
      <c r="M61" s="110">
        <v>38</v>
      </c>
      <c r="N61" s="110">
        <f>SUM(B61:M61)</f>
        <v>6282</v>
      </c>
      <c r="O61" s="103" t="s">
        <v>351</v>
      </c>
    </row>
    <row r="62" spans="1:15" x14ac:dyDescent="0.25">
      <c r="A62" s="103" t="s">
        <v>37</v>
      </c>
      <c r="B62" s="111">
        <v>331</v>
      </c>
      <c r="C62" s="110">
        <v>198</v>
      </c>
      <c r="D62" s="110">
        <v>347</v>
      </c>
      <c r="E62" s="110">
        <v>1241</v>
      </c>
      <c r="F62" s="110">
        <v>2040</v>
      </c>
      <c r="G62" s="110">
        <v>1370</v>
      </c>
      <c r="H62" s="110">
        <v>1634</v>
      </c>
      <c r="I62" s="110">
        <v>3548</v>
      </c>
      <c r="J62" s="110">
        <v>1444</v>
      </c>
      <c r="K62" s="110">
        <v>1073</v>
      </c>
      <c r="L62" s="110">
        <v>329</v>
      </c>
      <c r="M62" s="110">
        <v>261</v>
      </c>
      <c r="N62" s="110">
        <f>SUM(B62:M62)</f>
        <v>13816</v>
      </c>
      <c r="O62" s="103" t="s">
        <v>90</v>
      </c>
    </row>
    <row r="63" spans="1:15" x14ac:dyDescent="0.25">
      <c r="B63" s="111"/>
      <c r="C63" s="110"/>
      <c r="D63" s="110"/>
      <c r="E63" s="110"/>
      <c r="F63" s="110"/>
      <c r="G63" s="110"/>
      <c r="H63" s="110"/>
      <c r="I63" s="110"/>
      <c r="J63" s="110"/>
      <c r="K63" s="110"/>
      <c r="L63" s="110"/>
      <c r="M63" s="110"/>
      <c r="N63" s="110"/>
    </row>
    <row r="64" spans="1:15" s="75" customFormat="1" x14ac:dyDescent="0.25">
      <c r="A64" s="107" t="s">
        <v>38</v>
      </c>
      <c r="B64" s="108">
        <f t="shared" ref="B64:M64" si="13">SUM(B65:B66)</f>
        <v>2150</v>
      </c>
      <c r="C64" s="109">
        <f t="shared" si="13"/>
        <v>1082</v>
      </c>
      <c r="D64" s="109">
        <f t="shared" si="13"/>
        <v>1544</v>
      </c>
      <c r="E64" s="109">
        <f t="shared" si="13"/>
        <v>3869</v>
      </c>
      <c r="F64" s="109">
        <f t="shared" si="13"/>
        <v>10038</v>
      </c>
      <c r="G64" s="109">
        <f t="shared" si="13"/>
        <v>6457</v>
      </c>
      <c r="H64" s="109">
        <f t="shared" si="13"/>
        <v>6026</v>
      </c>
      <c r="I64" s="109">
        <f t="shared" si="13"/>
        <v>11448</v>
      </c>
      <c r="J64" s="109">
        <f t="shared" si="13"/>
        <v>9096</v>
      </c>
      <c r="K64" s="109">
        <f t="shared" si="13"/>
        <v>8246</v>
      </c>
      <c r="L64" s="109">
        <f t="shared" si="13"/>
        <v>2212</v>
      </c>
      <c r="M64" s="109">
        <f t="shared" si="13"/>
        <v>1793</v>
      </c>
      <c r="N64" s="110">
        <f>SUM(B64:M64)</f>
        <v>63961</v>
      </c>
      <c r="O64" s="107" t="s">
        <v>91</v>
      </c>
    </row>
    <row r="65" spans="1:15" x14ac:dyDescent="0.25">
      <c r="A65" s="103" t="s">
        <v>226</v>
      </c>
      <c r="B65" s="111">
        <v>0</v>
      </c>
      <c r="C65" s="110">
        <v>0</v>
      </c>
      <c r="D65" s="110">
        <v>0</v>
      </c>
      <c r="E65" s="110">
        <v>0</v>
      </c>
      <c r="F65" s="110">
        <v>0</v>
      </c>
      <c r="G65" s="110">
        <v>0</v>
      </c>
      <c r="H65" s="110">
        <v>0</v>
      </c>
      <c r="I65" s="110">
        <v>0</v>
      </c>
      <c r="J65" s="110">
        <v>0</v>
      </c>
      <c r="K65" s="110">
        <v>0</v>
      </c>
      <c r="L65" s="110">
        <v>0</v>
      </c>
      <c r="M65" s="110">
        <v>0</v>
      </c>
      <c r="N65" s="110">
        <f>SUM(B65:M65)</f>
        <v>0</v>
      </c>
      <c r="O65" s="103" t="s">
        <v>92</v>
      </c>
    </row>
    <row r="66" spans="1:15" x14ac:dyDescent="0.25">
      <c r="A66" s="103" t="s">
        <v>40</v>
      </c>
      <c r="B66" s="111">
        <v>2150</v>
      </c>
      <c r="C66" s="110">
        <v>1082</v>
      </c>
      <c r="D66" s="110">
        <v>1544</v>
      </c>
      <c r="E66" s="110">
        <v>3869</v>
      </c>
      <c r="F66" s="110">
        <v>10038</v>
      </c>
      <c r="G66" s="110">
        <v>6457</v>
      </c>
      <c r="H66" s="110">
        <v>6026</v>
      </c>
      <c r="I66" s="110">
        <v>11448</v>
      </c>
      <c r="J66" s="110">
        <v>9096</v>
      </c>
      <c r="K66" s="110">
        <v>8246</v>
      </c>
      <c r="L66" s="110">
        <v>2212</v>
      </c>
      <c r="M66" s="110">
        <v>1793</v>
      </c>
      <c r="N66" s="110">
        <f>SUM(B66:M66)</f>
        <v>63961</v>
      </c>
      <c r="O66" s="103" t="s">
        <v>93</v>
      </c>
    </row>
    <row r="67" spans="1:15" x14ac:dyDescent="0.25">
      <c r="B67" s="111"/>
      <c r="C67" s="110"/>
      <c r="D67" s="110"/>
      <c r="E67" s="110" t="s">
        <v>387</v>
      </c>
      <c r="F67" s="110"/>
      <c r="G67" s="110"/>
      <c r="H67" s="110"/>
      <c r="I67" s="110"/>
      <c r="J67" s="110"/>
      <c r="K67" s="110"/>
      <c r="L67" s="110"/>
      <c r="M67" s="110"/>
      <c r="N67" s="110"/>
    </row>
    <row r="68" spans="1:15" s="75" customFormat="1" x14ac:dyDescent="0.25">
      <c r="A68" s="107" t="s">
        <v>94</v>
      </c>
      <c r="B68" s="108">
        <f t="shared" ref="B68:M68" si="14">SUM(B69:B76)</f>
        <v>3032</v>
      </c>
      <c r="C68" s="109">
        <f t="shared" si="14"/>
        <v>2510</v>
      </c>
      <c r="D68" s="109">
        <f t="shared" si="14"/>
        <v>8693</v>
      </c>
      <c r="E68" s="109">
        <f t="shared" si="14"/>
        <v>30891</v>
      </c>
      <c r="F68" s="109">
        <f t="shared" si="14"/>
        <v>93618</v>
      </c>
      <c r="G68" s="109">
        <f t="shared" si="14"/>
        <v>109960</v>
      </c>
      <c r="H68" s="109">
        <f t="shared" si="14"/>
        <v>133927</v>
      </c>
      <c r="I68" s="109">
        <f t="shared" si="14"/>
        <v>152350</v>
      </c>
      <c r="J68" s="109">
        <f t="shared" si="14"/>
        <v>139622</v>
      </c>
      <c r="K68" s="109">
        <f t="shared" si="14"/>
        <v>81610</v>
      </c>
      <c r="L68" s="109">
        <f t="shared" si="14"/>
        <v>10636</v>
      </c>
      <c r="M68" s="109">
        <f t="shared" si="14"/>
        <v>3803</v>
      </c>
      <c r="N68" s="110">
        <f t="shared" ref="N68:N78" si="15">SUM(B68:M68)</f>
        <v>770652</v>
      </c>
      <c r="O68" s="107" t="s">
        <v>137</v>
      </c>
    </row>
    <row r="69" spans="1:15" x14ac:dyDescent="0.25">
      <c r="A69" s="103" t="s">
        <v>230</v>
      </c>
      <c r="B69" s="111">
        <v>84</v>
      </c>
      <c r="C69" s="110">
        <v>63</v>
      </c>
      <c r="D69" s="110">
        <v>280</v>
      </c>
      <c r="E69" s="110">
        <v>744</v>
      </c>
      <c r="F69" s="110">
        <v>1212</v>
      </c>
      <c r="G69" s="110">
        <v>921</v>
      </c>
      <c r="H69" s="110">
        <v>1350</v>
      </c>
      <c r="I69" s="110">
        <v>1737</v>
      </c>
      <c r="J69" s="110">
        <v>1214</v>
      </c>
      <c r="K69" s="110">
        <v>799</v>
      </c>
      <c r="L69" s="110">
        <v>58</v>
      </c>
      <c r="M69" s="110">
        <v>25</v>
      </c>
      <c r="N69" s="110">
        <f t="shared" si="15"/>
        <v>8487</v>
      </c>
      <c r="O69" s="103" t="s">
        <v>143</v>
      </c>
    </row>
    <row r="70" spans="1:15" x14ac:dyDescent="0.25">
      <c r="A70" s="103" t="s">
        <v>231</v>
      </c>
      <c r="B70" s="111">
        <v>140</v>
      </c>
      <c r="C70" s="110">
        <v>106</v>
      </c>
      <c r="D70" s="110">
        <v>868</v>
      </c>
      <c r="E70" s="110">
        <v>3356</v>
      </c>
      <c r="F70" s="110">
        <v>8900</v>
      </c>
      <c r="G70" s="110">
        <v>8581</v>
      </c>
      <c r="H70" s="110">
        <v>8817</v>
      </c>
      <c r="I70" s="110">
        <v>9541</v>
      </c>
      <c r="J70" s="110">
        <v>10880</v>
      </c>
      <c r="K70" s="110">
        <v>7316</v>
      </c>
      <c r="L70" s="110">
        <v>343</v>
      </c>
      <c r="M70" s="110">
        <v>191</v>
      </c>
      <c r="N70" s="110">
        <f t="shared" si="15"/>
        <v>59039</v>
      </c>
      <c r="O70" s="103" t="s">
        <v>141</v>
      </c>
    </row>
    <row r="71" spans="1:15" x14ac:dyDescent="0.25">
      <c r="A71" s="107" t="s">
        <v>232</v>
      </c>
      <c r="B71" s="111">
        <v>2049</v>
      </c>
      <c r="C71" s="110">
        <v>1735</v>
      </c>
      <c r="D71" s="110">
        <v>5651</v>
      </c>
      <c r="E71" s="110">
        <v>19088</v>
      </c>
      <c r="F71" s="110">
        <v>63049</v>
      </c>
      <c r="G71" s="110">
        <v>79796</v>
      </c>
      <c r="H71" s="110">
        <v>99424</v>
      </c>
      <c r="I71" s="110">
        <v>112163</v>
      </c>
      <c r="J71" s="110">
        <v>98285</v>
      </c>
      <c r="K71" s="110">
        <v>54824</v>
      </c>
      <c r="L71" s="110">
        <v>8692</v>
      </c>
      <c r="M71" s="110">
        <v>2832</v>
      </c>
      <c r="N71" s="110">
        <f t="shared" si="15"/>
        <v>547588</v>
      </c>
      <c r="O71" s="103" t="s">
        <v>138</v>
      </c>
    </row>
    <row r="72" spans="1:15" x14ac:dyDescent="0.25">
      <c r="A72" s="103" t="s">
        <v>233</v>
      </c>
      <c r="B72" s="111">
        <v>0</v>
      </c>
      <c r="C72" s="110">
        <v>0</v>
      </c>
      <c r="D72" s="110">
        <v>0</v>
      </c>
      <c r="E72" s="110">
        <v>1088</v>
      </c>
      <c r="F72" s="110">
        <v>4643</v>
      </c>
      <c r="G72" s="110">
        <v>3556</v>
      </c>
      <c r="H72" s="110">
        <v>4408</v>
      </c>
      <c r="I72" s="110">
        <v>4754</v>
      </c>
      <c r="J72" s="110">
        <v>5450</v>
      </c>
      <c r="K72" s="110">
        <v>3740</v>
      </c>
      <c r="L72" s="110">
        <v>176</v>
      </c>
      <c r="M72" s="110">
        <v>56</v>
      </c>
      <c r="N72" s="110">
        <f t="shared" si="15"/>
        <v>27871</v>
      </c>
      <c r="O72" s="103" t="s">
        <v>144</v>
      </c>
    </row>
    <row r="73" spans="1:15" x14ac:dyDescent="0.25">
      <c r="A73" s="103" t="s">
        <v>102</v>
      </c>
      <c r="B73" s="111">
        <v>0</v>
      </c>
      <c r="C73" s="110">
        <v>0</v>
      </c>
      <c r="D73" s="110">
        <v>0</v>
      </c>
      <c r="E73" s="110">
        <v>0</v>
      </c>
      <c r="F73" s="110">
        <v>0</v>
      </c>
      <c r="G73" s="110">
        <v>0</v>
      </c>
      <c r="H73" s="110">
        <v>0</v>
      </c>
      <c r="I73" s="110">
        <v>0</v>
      </c>
      <c r="J73" s="110">
        <v>0</v>
      </c>
      <c r="K73" s="110">
        <v>0</v>
      </c>
      <c r="L73" s="110">
        <v>0</v>
      </c>
      <c r="M73" s="110">
        <v>0</v>
      </c>
      <c r="N73" s="110">
        <f t="shared" si="15"/>
        <v>0</v>
      </c>
      <c r="O73" s="103" t="s">
        <v>145</v>
      </c>
    </row>
    <row r="74" spans="1:15" x14ac:dyDescent="0.25">
      <c r="A74" s="103" t="s">
        <v>234</v>
      </c>
      <c r="B74" s="111">
        <v>0</v>
      </c>
      <c r="C74" s="110">
        <v>12</v>
      </c>
      <c r="D74" s="110">
        <v>104</v>
      </c>
      <c r="E74" s="110">
        <v>115</v>
      </c>
      <c r="F74" s="110">
        <v>254</v>
      </c>
      <c r="G74" s="110">
        <v>194</v>
      </c>
      <c r="H74" s="110">
        <v>158</v>
      </c>
      <c r="I74" s="110">
        <v>183</v>
      </c>
      <c r="J74" s="110">
        <v>238</v>
      </c>
      <c r="K74" s="110">
        <v>180</v>
      </c>
      <c r="L74" s="110">
        <v>22</v>
      </c>
      <c r="M74" s="110">
        <v>7</v>
      </c>
      <c r="N74" s="110">
        <f t="shared" si="15"/>
        <v>1467</v>
      </c>
      <c r="O74" s="103" t="s">
        <v>139</v>
      </c>
    </row>
    <row r="75" spans="1:15" x14ac:dyDescent="0.25">
      <c r="A75" s="107" t="s">
        <v>235</v>
      </c>
      <c r="B75" s="111">
        <v>459</v>
      </c>
      <c r="C75" s="110">
        <v>294</v>
      </c>
      <c r="D75" s="110">
        <v>1190</v>
      </c>
      <c r="E75" s="110">
        <v>4900</v>
      </c>
      <c r="F75" s="110">
        <v>11560</v>
      </c>
      <c r="G75" s="110">
        <v>11712</v>
      </c>
      <c r="H75" s="110">
        <v>13270</v>
      </c>
      <c r="I75" s="110">
        <v>16172</v>
      </c>
      <c r="J75" s="110">
        <v>14755</v>
      </c>
      <c r="K75" s="110">
        <v>10751</v>
      </c>
      <c r="L75" s="110">
        <v>745</v>
      </c>
      <c r="M75" s="110">
        <v>372</v>
      </c>
      <c r="N75" s="110">
        <f t="shared" si="15"/>
        <v>86180</v>
      </c>
      <c r="O75" s="103" t="s">
        <v>142</v>
      </c>
    </row>
    <row r="76" spans="1:15" x14ac:dyDescent="0.25">
      <c r="A76" s="103" t="s">
        <v>236</v>
      </c>
      <c r="B76" s="111">
        <v>300</v>
      </c>
      <c r="C76" s="110">
        <v>300</v>
      </c>
      <c r="D76" s="110">
        <v>600</v>
      </c>
      <c r="E76" s="110">
        <v>1600</v>
      </c>
      <c r="F76" s="110">
        <v>4000</v>
      </c>
      <c r="G76" s="110">
        <v>5200</v>
      </c>
      <c r="H76" s="110">
        <v>6500</v>
      </c>
      <c r="I76" s="110">
        <v>7800</v>
      </c>
      <c r="J76" s="110">
        <v>8800</v>
      </c>
      <c r="K76" s="110">
        <v>4000</v>
      </c>
      <c r="L76" s="110">
        <v>600</v>
      </c>
      <c r="M76" s="110">
        <v>320</v>
      </c>
      <c r="N76" s="110">
        <f t="shared" si="15"/>
        <v>40020</v>
      </c>
      <c r="O76" s="103" t="s">
        <v>140</v>
      </c>
    </row>
    <row r="77" spans="1:15" x14ac:dyDescent="0.25">
      <c r="B77" s="111"/>
      <c r="C77" s="110"/>
      <c r="D77" s="110"/>
      <c r="E77" s="110"/>
      <c r="F77" s="110"/>
      <c r="G77" s="110"/>
      <c r="H77" s="110"/>
      <c r="I77" s="110"/>
      <c r="J77" s="110"/>
      <c r="K77" s="110"/>
      <c r="L77" s="110"/>
      <c r="M77" s="110"/>
      <c r="N77" s="110"/>
    </row>
    <row r="78" spans="1:15" x14ac:dyDescent="0.25">
      <c r="A78" s="107" t="s">
        <v>399</v>
      </c>
      <c r="B78" s="108">
        <f t="shared" ref="B78:M78" si="16">SUM(B79:B79)</f>
        <v>0</v>
      </c>
      <c r="C78" s="109">
        <f t="shared" si="16"/>
        <v>0</v>
      </c>
      <c r="D78" s="109">
        <f t="shared" si="16"/>
        <v>0</v>
      </c>
      <c r="E78" s="109">
        <f t="shared" si="16"/>
        <v>0</v>
      </c>
      <c r="F78" s="109">
        <f t="shared" si="16"/>
        <v>0</v>
      </c>
      <c r="G78" s="109">
        <f t="shared" si="16"/>
        <v>0</v>
      </c>
      <c r="H78" s="109">
        <f t="shared" si="16"/>
        <v>0</v>
      </c>
      <c r="I78" s="109">
        <f t="shared" si="16"/>
        <v>0</v>
      </c>
      <c r="J78" s="109">
        <f t="shared" si="16"/>
        <v>0</v>
      </c>
      <c r="K78" s="109">
        <f t="shared" si="16"/>
        <v>0</v>
      </c>
      <c r="L78" s="109">
        <f t="shared" si="16"/>
        <v>0</v>
      </c>
      <c r="M78" s="109">
        <f t="shared" si="16"/>
        <v>0</v>
      </c>
      <c r="N78" s="110">
        <f t="shared" si="15"/>
        <v>0</v>
      </c>
      <c r="O78" s="107" t="s">
        <v>433</v>
      </c>
    </row>
    <row r="79" spans="1:15" x14ac:dyDescent="0.25">
      <c r="A79" s="103" t="s">
        <v>400</v>
      </c>
      <c r="B79" s="111">
        <v>0</v>
      </c>
      <c r="C79" s="110">
        <v>0</v>
      </c>
      <c r="D79" s="110">
        <v>0</v>
      </c>
      <c r="E79" s="110">
        <v>0</v>
      </c>
      <c r="F79" s="110">
        <v>0</v>
      </c>
      <c r="G79" s="110">
        <v>0</v>
      </c>
      <c r="H79" s="110">
        <v>0</v>
      </c>
      <c r="I79" s="110">
        <v>0</v>
      </c>
      <c r="J79" s="110">
        <v>0</v>
      </c>
      <c r="K79" s="110">
        <v>0</v>
      </c>
      <c r="L79" s="110">
        <v>0</v>
      </c>
      <c r="M79" s="110">
        <v>0</v>
      </c>
      <c r="N79" s="110">
        <v>0</v>
      </c>
      <c r="O79" s="113" t="s">
        <v>631</v>
      </c>
    </row>
    <row r="80" spans="1:15" x14ac:dyDescent="0.25">
      <c r="A80" s="103" t="s">
        <v>401</v>
      </c>
      <c r="B80" s="111">
        <v>0</v>
      </c>
      <c r="C80" s="110">
        <v>0</v>
      </c>
      <c r="D80" s="110">
        <v>0</v>
      </c>
      <c r="E80" s="110">
        <v>0</v>
      </c>
      <c r="F80" s="110">
        <v>0</v>
      </c>
      <c r="G80" s="110">
        <v>0</v>
      </c>
      <c r="H80" s="110">
        <v>0</v>
      </c>
      <c r="I80" s="110">
        <v>0</v>
      </c>
      <c r="J80" s="110">
        <v>0</v>
      </c>
      <c r="K80" s="110">
        <v>0</v>
      </c>
      <c r="L80" s="110">
        <v>0</v>
      </c>
      <c r="M80" s="110">
        <v>0</v>
      </c>
      <c r="N80" s="110">
        <v>0</v>
      </c>
      <c r="O80" s="113" t="s">
        <v>632</v>
      </c>
    </row>
    <row r="81" spans="1:16" x14ac:dyDescent="0.25">
      <c r="A81" s="103" t="s">
        <v>402</v>
      </c>
      <c r="B81" s="111">
        <v>0</v>
      </c>
      <c r="C81" s="110">
        <v>0</v>
      </c>
      <c r="D81" s="110">
        <v>0</v>
      </c>
      <c r="E81" s="110">
        <v>0</v>
      </c>
      <c r="F81" s="110">
        <v>0</v>
      </c>
      <c r="G81" s="110">
        <v>0</v>
      </c>
      <c r="H81" s="110">
        <v>0</v>
      </c>
      <c r="I81" s="110">
        <v>0</v>
      </c>
      <c r="J81" s="110">
        <v>0</v>
      </c>
      <c r="K81" s="110">
        <v>0</v>
      </c>
      <c r="L81" s="110">
        <v>0</v>
      </c>
      <c r="M81" s="110">
        <v>0</v>
      </c>
      <c r="N81" s="110">
        <v>0</v>
      </c>
      <c r="O81" s="113" t="s">
        <v>633</v>
      </c>
    </row>
    <row r="82" spans="1:16" x14ac:dyDescent="0.25">
      <c r="A82" s="103" t="s">
        <v>403</v>
      </c>
      <c r="B82" s="111">
        <v>0</v>
      </c>
      <c r="C82" s="110">
        <v>0</v>
      </c>
      <c r="D82" s="110">
        <v>0</v>
      </c>
      <c r="E82" s="110">
        <v>0</v>
      </c>
      <c r="F82" s="110">
        <v>0</v>
      </c>
      <c r="G82" s="110">
        <v>0</v>
      </c>
      <c r="H82" s="110">
        <v>0</v>
      </c>
      <c r="I82" s="110">
        <v>0</v>
      </c>
      <c r="J82" s="110">
        <v>0</v>
      </c>
      <c r="K82" s="110">
        <v>0</v>
      </c>
      <c r="L82" s="110">
        <v>0</v>
      </c>
      <c r="M82" s="110">
        <v>0</v>
      </c>
      <c r="N82" s="110">
        <v>0</v>
      </c>
      <c r="O82" s="113" t="s">
        <v>434</v>
      </c>
    </row>
    <row r="83" spans="1:16" x14ac:dyDescent="0.25">
      <c r="A83" s="103" t="s">
        <v>404</v>
      </c>
      <c r="B83" s="111">
        <v>0</v>
      </c>
      <c r="C83" s="110">
        <v>0</v>
      </c>
      <c r="D83" s="110">
        <v>0</v>
      </c>
      <c r="E83" s="110">
        <v>0</v>
      </c>
      <c r="F83" s="110">
        <v>0</v>
      </c>
      <c r="G83" s="110">
        <v>0</v>
      </c>
      <c r="H83" s="110">
        <v>0</v>
      </c>
      <c r="I83" s="110">
        <v>0</v>
      </c>
      <c r="J83" s="110">
        <v>0</v>
      </c>
      <c r="K83" s="110">
        <v>0</v>
      </c>
      <c r="L83" s="110">
        <v>0</v>
      </c>
      <c r="M83" s="110">
        <v>0</v>
      </c>
      <c r="N83" s="110">
        <v>0</v>
      </c>
      <c r="O83" s="113" t="s">
        <v>634</v>
      </c>
    </row>
    <row r="84" spans="1:16" x14ac:dyDescent="0.25">
      <c r="B84" s="111"/>
      <c r="C84" s="110"/>
      <c r="D84" s="110"/>
      <c r="E84" s="102" t="s">
        <v>298</v>
      </c>
      <c r="F84" s="110"/>
      <c r="H84" s="110"/>
      <c r="I84" s="110"/>
      <c r="J84" s="110"/>
      <c r="K84" s="110"/>
      <c r="L84" s="110"/>
      <c r="M84" s="110"/>
      <c r="N84" s="110"/>
    </row>
    <row r="85" spans="1:16" s="75" customFormat="1" x14ac:dyDescent="0.25">
      <c r="A85" s="107" t="s">
        <v>103</v>
      </c>
      <c r="B85" s="108">
        <f t="shared" ref="B85:M85" si="17">SUM(B86:B86)</f>
        <v>344</v>
      </c>
      <c r="C85" s="109">
        <f t="shared" si="17"/>
        <v>135</v>
      </c>
      <c r="D85" s="109">
        <f t="shared" si="17"/>
        <v>347</v>
      </c>
      <c r="E85" s="109">
        <f t="shared" si="17"/>
        <v>1535</v>
      </c>
      <c r="F85" s="109">
        <f t="shared" si="17"/>
        <v>3170</v>
      </c>
      <c r="G85" s="109">
        <f t="shared" si="17"/>
        <v>2534</v>
      </c>
      <c r="H85" s="109">
        <f t="shared" si="17"/>
        <v>3172</v>
      </c>
      <c r="I85" s="109">
        <f t="shared" si="17"/>
        <v>4803</v>
      </c>
      <c r="J85" s="109">
        <f t="shared" si="17"/>
        <v>2688</v>
      </c>
      <c r="K85" s="109">
        <f t="shared" si="17"/>
        <v>1640</v>
      </c>
      <c r="L85" s="109">
        <f t="shared" si="17"/>
        <v>547</v>
      </c>
      <c r="M85" s="109">
        <f t="shared" si="17"/>
        <v>316</v>
      </c>
      <c r="N85" s="110">
        <f>SUM(B85:M85)</f>
        <v>21231</v>
      </c>
      <c r="O85" s="107" t="s">
        <v>146</v>
      </c>
    </row>
    <row r="86" spans="1:16" x14ac:dyDescent="0.25">
      <c r="A86" s="103" t="s">
        <v>237</v>
      </c>
      <c r="B86" s="111">
        <v>344</v>
      </c>
      <c r="C86" s="110">
        <v>135</v>
      </c>
      <c r="D86" s="110">
        <v>347</v>
      </c>
      <c r="E86" s="110">
        <v>1535</v>
      </c>
      <c r="F86" s="110">
        <v>3170</v>
      </c>
      <c r="G86" s="110">
        <v>2534</v>
      </c>
      <c r="H86" s="110">
        <v>3172</v>
      </c>
      <c r="I86" s="110">
        <v>4803</v>
      </c>
      <c r="J86" s="110">
        <v>2688</v>
      </c>
      <c r="K86" s="110">
        <v>1640</v>
      </c>
      <c r="L86" s="110">
        <v>547</v>
      </c>
      <c r="M86" s="110">
        <v>316</v>
      </c>
      <c r="N86" s="110">
        <f>SUM(B86:M86)</f>
        <v>21231</v>
      </c>
      <c r="O86" s="103" t="s">
        <v>147</v>
      </c>
    </row>
    <row r="87" spans="1:16" x14ac:dyDescent="0.25">
      <c r="B87" s="111"/>
      <c r="C87" s="110"/>
      <c r="D87" s="110"/>
      <c r="E87" s="110"/>
      <c r="F87" s="110"/>
      <c r="G87" s="110"/>
      <c r="H87" s="110"/>
      <c r="I87" s="110"/>
      <c r="J87" s="110"/>
      <c r="K87" s="110"/>
      <c r="L87" s="110"/>
      <c r="M87" s="110"/>
      <c r="N87" s="110"/>
    </row>
    <row r="88" spans="1:16" s="75" customFormat="1" x14ac:dyDescent="0.25">
      <c r="A88" s="107" t="s">
        <v>105</v>
      </c>
      <c r="B88" s="108">
        <f t="shared" ref="B88:M88" si="18">SUM(B89:B89)</f>
        <v>400</v>
      </c>
      <c r="C88" s="109">
        <f t="shared" si="18"/>
        <v>800</v>
      </c>
      <c r="D88" s="109">
        <f t="shared" si="18"/>
        <v>2200</v>
      </c>
      <c r="E88" s="109">
        <f t="shared" si="18"/>
        <v>3500</v>
      </c>
      <c r="F88" s="109">
        <f t="shared" si="18"/>
        <v>3900</v>
      </c>
      <c r="G88" s="109">
        <f t="shared" si="18"/>
        <v>4200</v>
      </c>
      <c r="H88" s="109">
        <f t="shared" si="18"/>
        <v>3500</v>
      </c>
      <c r="I88" s="109">
        <f t="shared" si="18"/>
        <v>4200</v>
      </c>
      <c r="J88" s="109">
        <f t="shared" si="18"/>
        <v>3600</v>
      </c>
      <c r="K88" s="109">
        <f t="shared" si="18"/>
        <v>3500</v>
      </c>
      <c r="L88" s="109">
        <f t="shared" si="18"/>
        <v>1300</v>
      </c>
      <c r="M88" s="109">
        <f t="shared" si="18"/>
        <v>1100</v>
      </c>
      <c r="N88" s="110">
        <f>SUM(B88:M88)</f>
        <v>32200</v>
      </c>
      <c r="O88" s="107" t="s">
        <v>148</v>
      </c>
    </row>
    <row r="89" spans="1:16" x14ac:dyDescent="0.25">
      <c r="A89" s="103" t="s">
        <v>238</v>
      </c>
      <c r="B89" s="111">
        <v>400</v>
      </c>
      <c r="C89" s="110">
        <v>800</v>
      </c>
      <c r="D89" s="110">
        <v>2200</v>
      </c>
      <c r="E89" s="110">
        <v>3500</v>
      </c>
      <c r="F89" s="110">
        <v>3900</v>
      </c>
      <c r="G89" s="110">
        <v>4200</v>
      </c>
      <c r="H89" s="110">
        <v>3500</v>
      </c>
      <c r="I89" s="110">
        <v>4200</v>
      </c>
      <c r="J89" s="110">
        <v>3600</v>
      </c>
      <c r="K89" s="110">
        <v>3500</v>
      </c>
      <c r="L89" s="110">
        <v>1300</v>
      </c>
      <c r="M89" s="110">
        <v>1100</v>
      </c>
      <c r="N89" s="110">
        <f>SUM(B89:M89)</f>
        <v>32200</v>
      </c>
      <c r="O89" s="103" t="s">
        <v>652</v>
      </c>
    </row>
    <row r="90" spans="1:16" x14ac:dyDescent="0.25">
      <c r="B90" s="111"/>
      <c r="C90" s="110"/>
      <c r="D90" s="110"/>
      <c r="E90" s="110"/>
      <c r="F90" s="110"/>
      <c r="G90" s="110"/>
      <c r="H90" s="110"/>
      <c r="I90" s="110"/>
      <c r="J90" s="110"/>
      <c r="K90" s="110"/>
      <c r="L90" s="110"/>
      <c r="M90" s="110"/>
      <c r="N90" s="110"/>
    </row>
    <row r="91" spans="1:16" s="75" customFormat="1" x14ac:dyDescent="0.25">
      <c r="A91" s="107" t="s">
        <v>107</v>
      </c>
      <c r="B91" s="108">
        <f t="shared" ref="B91:M91" si="19">SUM(B92:B93)</f>
        <v>72</v>
      </c>
      <c r="C91" s="109">
        <f t="shared" si="19"/>
        <v>44</v>
      </c>
      <c r="D91" s="109">
        <f t="shared" si="19"/>
        <v>218</v>
      </c>
      <c r="E91" s="109">
        <f t="shared" si="19"/>
        <v>4329</v>
      </c>
      <c r="F91" s="109">
        <f t="shared" si="19"/>
        <v>15621</v>
      </c>
      <c r="G91" s="109">
        <f t="shared" si="19"/>
        <v>21238</v>
      </c>
      <c r="H91" s="109">
        <f t="shared" si="19"/>
        <v>23779</v>
      </c>
      <c r="I91" s="109">
        <f t="shared" si="19"/>
        <v>26604</v>
      </c>
      <c r="J91" s="109">
        <f t="shared" si="19"/>
        <v>20625</v>
      </c>
      <c r="K91" s="109">
        <f t="shared" si="19"/>
        <v>8108</v>
      </c>
      <c r="L91" s="109">
        <f t="shared" si="19"/>
        <v>1870</v>
      </c>
      <c r="M91" s="109">
        <f t="shared" si="19"/>
        <v>67</v>
      </c>
      <c r="N91" s="110">
        <f>SUM(B92:M93)</f>
        <v>122575</v>
      </c>
      <c r="O91" s="107" t="s">
        <v>149</v>
      </c>
      <c r="P91" s="102"/>
    </row>
    <row r="92" spans="1:16" s="75" customFormat="1" x14ac:dyDescent="0.25">
      <c r="A92" s="103" t="s">
        <v>292</v>
      </c>
      <c r="B92" s="111">
        <v>0</v>
      </c>
      <c r="C92" s="110">
        <v>0</v>
      </c>
      <c r="D92" s="110">
        <v>0</v>
      </c>
      <c r="E92" s="110">
        <v>174</v>
      </c>
      <c r="F92" s="110">
        <v>1453</v>
      </c>
      <c r="G92" s="110">
        <v>3301</v>
      </c>
      <c r="H92" s="110">
        <v>4567</v>
      </c>
      <c r="I92" s="110">
        <v>5108</v>
      </c>
      <c r="J92" s="110">
        <v>4467</v>
      </c>
      <c r="K92" s="110">
        <v>1824</v>
      </c>
      <c r="L92" s="110">
        <v>0</v>
      </c>
      <c r="M92" s="110">
        <v>0</v>
      </c>
      <c r="N92" s="110">
        <f>SUM(B92:M92)</f>
        <v>20894</v>
      </c>
      <c r="O92" s="103" t="s">
        <v>437</v>
      </c>
      <c r="P92" s="102"/>
    </row>
    <row r="93" spans="1:16" x14ac:dyDescent="0.25">
      <c r="A93" s="103" t="s">
        <v>108</v>
      </c>
      <c r="B93" s="111">
        <v>72</v>
      </c>
      <c r="C93" s="110">
        <v>44</v>
      </c>
      <c r="D93" s="110">
        <v>218</v>
      </c>
      <c r="E93" s="110">
        <v>4155</v>
      </c>
      <c r="F93" s="110">
        <v>14168</v>
      </c>
      <c r="G93" s="110">
        <v>17937</v>
      </c>
      <c r="H93" s="110">
        <v>19212</v>
      </c>
      <c r="I93" s="110">
        <v>21496</v>
      </c>
      <c r="J93" s="110">
        <v>16158</v>
      </c>
      <c r="K93" s="110">
        <v>6284</v>
      </c>
      <c r="L93" s="110">
        <v>1870</v>
      </c>
      <c r="M93" s="110">
        <v>67</v>
      </c>
      <c r="N93" s="110">
        <f>SUM(B93:M93)</f>
        <v>101681</v>
      </c>
      <c r="O93" s="103" t="s">
        <v>150</v>
      </c>
    </row>
    <row r="94" spans="1:16" x14ac:dyDescent="0.25">
      <c r="B94" s="111"/>
      <c r="C94" s="110"/>
      <c r="E94" s="110"/>
      <c r="F94" s="110"/>
      <c r="G94" s="110"/>
      <c r="H94" s="110"/>
      <c r="J94" s="110"/>
      <c r="K94" s="110"/>
      <c r="L94" s="110"/>
      <c r="M94" s="110"/>
      <c r="N94" s="110"/>
    </row>
    <row r="95" spans="1:16" s="75" customFormat="1" x14ac:dyDescent="0.25">
      <c r="A95" s="107" t="s">
        <v>239</v>
      </c>
      <c r="B95" s="108">
        <f t="shared" ref="B95:M95" si="20">SUM(B96:B96)</f>
        <v>0</v>
      </c>
      <c r="C95" s="109">
        <f t="shared" si="20"/>
        <v>0</v>
      </c>
      <c r="D95" s="109">
        <f t="shared" si="20"/>
        <v>0</v>
      </c>
      <c r="E95" s="109">
        <f t="shared" si="20"/>
        <v>0</v>
      </c>
      <c r="F95" s="109">
        <f t="shared" si="20"/>
        <v>0</v>
      </c>
      <c r="G95" s="109">
        <f t="shared" si="20"/>
        <v>0</v>
      </c>
      <c r="H95" s="109">
        <f t="shared" si="20"/>
        <v>0</v>
      </c>
      <c r="I95" s="109">
        <f t="shared" si="20"/>
        <v>0</v>
      </c>
      <c r="J95" s="109">
        <f t="shared" si="20"/>
        <v>0</v>
      </c>
      <c r="K95" s="109">
        <f t="shared" si="20"/>
        <v>0</v>
      </c>
      <c r="L95" s="109">
        <f t="shared" si="20"/>
        <v>0</v>
      </c>
      <c r="M95" s="109">
        <f t="shared" si="20"/>
        <v>0</v>
      </c>
      <c r="N95" s="110">
        <f>SUM(B95:M95)</f>
        <v>0</v>
      </c>
      <c r="O95" s="107" t="s">
        <v>252</v>
      </c>
      <c r="P95" s="102"/>
    </row>
    <row r="96" spans="1:16" x14ac:dyDescent="0.25">
      <c r="A96" s="103" t="s">
        <v>240</v>
      </c>
      <c r="B96" s="111">
        <v>0</v>
      </c>
      <c r="C96" s="110">
        <v>0</v>
      </c>
      <c r="D96" s="110">
        <v>0</v>
      </c>
      <c r="E96" s="110">
        <v>0</v>
      </c>
      <c r="F96" s="110">
        <v>0</v>
      </c>
      <c r="G96" s="110">
        <v>0</v>
      </c>
      <c r="H96" s="110">
        <v>0</v>
      </c>
      <c r="I96" s="110">
        <v>0</v>
      </c>
      <c r="J96" s="110">
        <v>0</v>
      </c>
      <c r="K96" s="110">
        <v>0</v>
      </c>
      <c r="L96" s="110">
        <v>0</v>
      </c>
      <c r="M96" s="110">
        <v>0</v>
      </c>
      <c r="N96" s="110">
        <f>SUM(B96:M96)</f>
        <v>0</v>
      </c>
      <c r="O96" s="103" t="s">
        <v>253</v>
      </c>
    </row>
    <row r="98" spans="1:16" s="75" customFormat="1" x14ac:dyDescent="0.25">
      <c r="A98" s="107" t="s">
        <v>109</v>
      </c>
      <c r="B98" s="108">
        <f>SUM(B99:B103)</f>
        <v>2672</v>
      </c>
      <c r="C98" s="109">
        <f t="shared" ref="C98:M98" si="21">SUM(C99:C103)</f>
        <v>2095</v>
      </c>
      <c r="D98" s="109">
        <f t="shared" si="21"/>
        <v>4081</v>
      </c>
      <c r="E98" s="109">
        <f t="shared" si="21"/>
        <v>11079</v>
      </c>
      <c r="F98" s="109">
        <f t="shared" si="21"/>
        <v>15487</v>
      </c>
      <c r="G98" s="109">
        <f t="shared" si="21"/>
        <v>12780</v>
      </c>
      <c r="H98" s="109">
        <f t="shared" si="21"/>
        <v>11593</v>
      </c>
      <c r="I98" s="109">
        <f t="shared" si="21"/>
        <v>11580</v>
      </c>
      <c r="J98" s="109">
        <f t="shared" si="21"/>
        <v>15068</v>
      </c>
      <c r="K98" s="109">
        <f>SUM(K99:K103)</f>
        <v>12458</v>
      </c>
      <c r="L98" s="109">
        <f t="shared" si="21"/>
        <v>5473</v>
      </c>
      <c r="M98" s="109">
        <f t="shared" si="21"/>
        <v>2789</v>
      </c>
      <c r="N98" s="110">
        <f t="shared" ref="N98:N103" si="22">SUM(B98:M98)</f>
        <v>107155</v>
      </c>
      <c r="O98" s="107" t="s">
        <v>151</v>
      </c>
      <c r="P98" s="102"/>
    </row>
    <row r="99" spans="1:16" s="75" customFormat="1" x14ac:dyDescent="0.25">
      <c r="A99" s="103" t="s">
        <v>405</v>
      </c>
      <c r="B99" s="111">
        <v>0</v>
      </c>
      <c r="C99" s="110">
        <v>0</v>
      </c>
      <c r="D99" s="110">
        <v>0</v>
      </c>
      <c r="E99" s="110">
        <v>0</v>
      </c>
      <c r="F99" s="110">
        <v>0</v>
      </c>
      <c r="G99" s="110">
        <v>0</v>
      </c>
      <c r="H99" s="110">
        <v>0</v>
      </c>
      <c r="I99" s="110">
        <v>0</v>
      </c>
      <c r="J99" s="110">
        <v>0</v>
      </c>
      <c r="K99" s="110">
        <v>0</v>
      </c>
      <c r="L99" s="110">
        <v>0</v>
      </c>
      <c r="M99" s="110">
        <v>0</v>
      </c>
      <c r="N99" s="110">
        <f t="shared" si="22"/>
        <v>0</v>
      </c>
      <c r="O99" s="172" t="s">
        <v>628</v>
      </c>
      <c r="P99" s="102"/>
    </row>
    <row r="100" spans="1:16" x14ac:dyDescent="0.25">
      <c r="A100" s="107" t="s">
        <v>241</v>
      </c>
      <c r="B100" s="111">
        <v>2329</v>
      </c>
      <c r="C100" s="110">
        <v>1858</v>
      </c>
      <c r="D100" s="110">
        <v>3617</v>
      </c>
      <c r="E100" s="110">
        <v>9825</v>
      </c>
      <c r="F100" s="110">
        <v>13784</v>
      </c>
      <c r="G100" s="110">
        <v>11887</v>
      </c>
      <c r="H100" s="110">
        <v>10707</v>
      </c>
      <c r="I100" s="110">
        <v>10337</v>
      </c>
      <c r="J100" s="110">
        <v>13870</v>
      </c>
      <c r="K100" s="110">
        <v>10891</v>
      </c>
      <c r="L100" s="110">
        <v>4674</v>
      </c>
      <c r="M100" s="110">
        <v>2250</v>
      </c>
      <c r="N100" s="110">
        <f t="shared" si="22"/>
        <v>96029</v>
      </c>
      <c r="O100" s="103" t="s">
        <v>152</v>
      </c>
    </row>
    <row r="101" spans="1:16" x14ac:dyDescent="0.25">
      <c r="A101" s="103" t="s">
        <v>112</v>
      </c>
      <c r="B101" s="111">
        <v>240</v>
      </c>
      <c r="C101" s="110">
        <v>112</v>
      </c>
      <c r="D101" s="110">
        <v>350</v>
      </c>
      <c r="E101" s="110">
        <v>565</v>
      </c>
      <c r="F101" s="110">
        <v>998</v>
      </c>
      <c r="G101" s="110">
        <v>470</v>
      </c>
      <c r="H101" s="110">
        <v>481</v>
      </c>
      <c r="I101" s="110">
        <v>647</v>
      </c>
      <c r="J101" s="110">
        <v>571</v>
      </c>
      <c r="K101" s="110">
        <v>932</v>
      </c>
      <c r="L101" s="110">
        <v>430</v>
      </c>
      <c r="M101" s="110">
        <v>148</v>
      </c>
      <c r="N101" s="110">
        <f t="shared" si="22"/>
        <v>5944</v>
      </c>
      <c r="O101" s="103" t="s">
        <v>154</v>
      </c>
    </row>
    <row r="102" spans="1:16" x14ac:dyDescent="0.25">
      <c r="A102" s="103" t="s">
        <v>388</v>
      </c>
      <c r="B102" s="111">
        <v>66</v>
      </c>
      <c r="C102" s="110">
        <v>83</v>
      </c>
      <c r="D102" s="110">
        <v>64</v>
      </c>
      <c r="E102" s="110">
        <v>364</v>
      </c>
      <c r="F102" s="110">
        <v>399</v>
      </c>
      <c r="G102" s="110">
        <v>160</v>
      </c>
      <c r="H102" s="110">
        <v>101</v>
      </c>
      <c r="I102" s="110">
        <v>151</v>
      </c>
      <c r="J102" s="110">
        <v>286</v>
      </c>
      <c r="K102" s="110">
        <v>243</v>
      </c>
      <c r="L102" s="110">
        <v>241</v>
      </c>
      <c r="M102" s="110">
        <v>335</v>
      </c>
      <c r="N102" s="110">
        <f t="shared" si="22"/>
        <v>2493</v>
      </c>
      <c r="O102" s="103" t="s">
        <v>353</v>
      </c>
    </row>
    <row r="103" spans="1:16" x14ac:dyDescent="0.25">
      <c r="A103" s="103" t="s">
        <v>209</v>
      </c>
      <c r="B103" s="111">
        <v>37</v>
      </c>
      <c r="C103" s="110">
        <v>42</v>
      </c>
      <c r="D103" s="110">
        <v>50</v>
      </c>
      <c r="E103" s="110">
        <v>325</v>
      </c>
      <c r="F103" s="110">
        <v>306</v>
      </c>
      <c r="G103" s="110">
        <v>263</v>
      </c>
      <c r="H103" s="110">
        <v>304</v>
      </c>
      <c r="I103" s="110">
        <v>445</v>
      </c>
      <c r="J103" s="110">
        <v>341</v>
      </c>
      <c r="K103" s="110">
        <v>392</v>
      </c>
      <c r="L103" s="110">
        <v>128</v>
      </c>
      <c r="M103" s="110">
        <v>56</v>
      </c>
      <c r="N103" s="110">
        <f t="shared" si="22"/>
        <v>2689</v>
      </c>
      <c r="O103" s="103" t="s">
        <v>155</v>
      </c>
    </row>
    <row r="104" spans="1:16" x14ac:dyDescent="0.25">
      <c r="B104" s="111"/>
      <c r="C104" s="110"/>
      <c r="D104" s="110"/>
      <c r="F104" s="110"/>
      <c r="G104" s="110"/>
      <c r="H104" s="110"/>
      <c r="I104" s="110"/>
      <c r="J104" s="110"/>
      <c r="K104" s="110"/>
      <c r="L104" s="110"/>
      <c r="M104" s="110"/>
      <c r="N104" s="110"/>
    </row>
    <row r="105" spans="1:16" s="75" customFormat="1" x14ac:dyDescent="0.25">
      <c r="A105" s="107" t="s">
        <v>114</v>
      </c>
      <c r="B105" s="108">
        <f>SUM(B106:B108)</f>
        <v>27</v>
      </c>
      <c r="C105" s="109">
        <f>SUM(C106:C108)</f>
        <v>34</v>
      </c>
      <c r="D105" s="109">
        <f t="shared" ref="D105:M105" si="23">SUM(D106:D109)</f>
        <v>331</v>
      </c>
      <c r="E105" s="109">
        <f t="shared" si="23"/>
        <v>3812</v>
      </c>
      <c r="F105" s="109">
        <f t="shared" si="23"/>
        <v>20453</v>
      </c>
      <c r="G105" s="109">
        <f t="shared" si="23"/>
        <v>25131</v>
      </c>
      <c r="H105" s="109">
        <f t="shared" si="23"/>
        <v>26869</v>
      </c>
      <c r="I105" s="109">
        <f t="shared" si="23"/>
        <v>25065</v>
      </c>
      <c r="J105" s="109">
        <f t="shared" si="23"/>
        <v>29569</v>
      </c>
      <c r="K105" s="109">
        <f t="shared" si="23"/>
        <v>10536</v>
      </c>
      <c r="L105" s="109">
        <f t="shared" si="23"/>
        <v>1337</v>
      </c>
      <c r="M105" s="109">
        <f t="shared" si="23"/>
        <v>260</v>
      </c>
      <c r="N105" s="110">
        <f>SUM(B105:M105)</f>
        <v>143424</v>
      </c>
      <c r="O105" s="107" t="s">
        <v>156</v>
      </c>
      <c r="P105" s="102"/>
    </row>
    <row r="106" spans="1:16" x14ac:dyDescent="0.25">
      <c r="A106" s="103" t="s">
        <v>242</v>
      </c>
      <c r="B106" s="111">
        <v>0</v>
      </c>
      <c r="C106" s="110">
        <v>0</v>
      </c>
      <c r="D106" s="110">
        <v>0</v>
      </c>
      <c r="E106" s="110">
        <v>0</v>
      </c>
      <c r="F106" s="110">
        <v>0</v>
      </c>
      <c r="G106" s="110">
        <v>0</v>
      </c>
      <c r="H106" s="110">
        <v>0</v>
      </c>
      <c r="I106" s="110">
        <v>0</v>
      </c>
      <c r="J106" s="110">
        <v>0</v>
      </c>
      <c r="K106" s="110">
        <v>0</v>
      </c>
      <c r="L106" s="110">
        <v>0</v>
      </c>
      <c r="M106" s="110">
        <v>0</v>
      </c>
      <c r="N106" s="110">
        <f>SUM(B106:M106)</f>
        <v>0</v>
      </c>
      <c r="O106" s="103" t="s">
        <v>157</v>
      </c>
      <c r="P106" s="75"/>
    </row>
    <row r="107" spans="1:16" x14ac:dyDescent="0.25">
      <c r="A107" s="103" t="s">
        <v>270</v>
      </c>
      <c r="B107" s="111">
        <v>27</v>
      </c>
      <c r="C107" s="110">
        <v>30</v>
      </c>
      <c r="D107" s="110">
        <v>196</v>
      </c>
      <c r="E107" s="110">
        <v>863</v>
      </c>
      <c r="F107" s="110">
        <v>5435</v>
      </c>
      <c r="G107" s="110">
        <v>7588</v>
      </c>
      <c r="H107" s="110">
        <v>8480</v>
      </c>
      <c r="I107" s="110">
        <v>8154</v>
      </c>
      <c r="J107" s="110">
        <v>9775</v>
      </c>
      <c r="K107" s="110">
        <v>3782</v>
      </c>
      <c r="L107" s="110">
        <v>337</v>
      </c>
      <c r="M107" s="110">
        <v>260</v>
      </c>
      <c r="N107" s="110">
        <f>SUM(B107:M107)</f>
        <v>44927</v>
      </c>
      <c r="O107" s="103" t="s">
        <v>293</v>
      </c>
    </row>
    <row r="108" spans="1:16" x14ac:dyDescent="0.25">
      <c r="A108" s="103" t="s">
        <v>243</v>
      </c>
      <c r="B108" s="111">
        <v>0</v>
      </c>
      <c r="C108" s="110">
        <v>4</v>
      </c>
      <c r="D108" s="110">
        <v>92</v>
      </c>
      <c r="E108" s="110">
        <v>2826</v>
      </c>
      <c r="F108" s="110">
        <v>14020</v>
      </c>
      <c r="G108" s="110">
        <v>15319</v>
      </c>
      <c r="H108" s="110">
        <v>13536</v>
      </c>
      <c r="I108" s="110">
        <v>11217</v>
      </c>
      <c r="J108" s="110">
        <v>17323</v>
      </c>
      <c r="K108" s="110">
        <v>6206</v>
      </c>
      <c r="L108" s="110">
        <v>979</v>
      </c>
      <c r="M108" s="110">
        <v>0</v>
      </c>
      <c r="N108" s="110">
        <f>SUM(B108:M108)</f>
        <v>81522</v>
      </c>
      <c r="O108" s="103" t="s">
        <v>158</v>
      </c>
    </row>
    <row r="109" spans="1:16" x14ac:dyDescent="0.25">
      <c r="A109" s="103" t="s">
        <v>117</v>
      </c>
      <c r="B109" s="111">
        <v>0</v>
      </c>
      <c r="C109" s="110">
        <v>0</v>
      </c>
      <c r="D109" s="110">
        <v>43</v>
      </c>
      <c r="E109" s="110">
        <v>123</v>
      </c>
      <c r="F109" s="110">
        <v>998</v>
      </c>
      <c r="G109" s="110">
        <v>2224</v>
      </c>
      <c r="H109" s="110">
        <v>4853</v>
      </c>
      <c r="I109" s="110">
        <v>5694</v>
      </c>
      <c r="J109" s="110">
        <v>2471</v>
      </c>
      <c r="K109" s="110">
        <v>548</v>
      </c>
      <c r="L109" s="110">
        <v>21</v>
      </c>
      <c r="M109" s="110">
        <v>0</v>
      </c>
      <c r="N109" s="110">
        <f>SUM(B109:M109)</f>
        <v>16975</v>
      </c>
      <c r="O109" s="103" t="s">
        <v>444</v>
      </c>
    </row>
    <row r="110" spans="1:16" x14ac:dyDescent="0.25">
      <c r="B110" s="111"/>
      <c r="C110" s="110"/>
      <c r="D110" s="110"/>
      <c r="F110" s="110"/>
      <c r="H110" s="110"/>
      <c r="I110" s="110"/>
      <c r="J110" s="110"/>
      <c r="K110" s="110"/>
      <c r="L110" s="110"/>
      <c r="M110" s="110"/>
      <c r="N110" s="110"/>
    </row>
    <row r="111" spans="1:16" s="75" customFormat="1" x14ac:dyDescent="0.25">
      <c r="A111" s="107" t="s">
        <v>118</v>
      </c>
      <c r="B111" s="108">
        <f t="shared" ref="B111:M111" si="24">SUM(B112:B112)</f>
        <v>815</v>
      </c>
      <c r="C111" s="109">
        <f t="shared" si="24"/>
        <v>725</v>
      </c>
      <c r="D111" s="109">
        <f t="shared" si="24"/>
        <v>1380</v>
      </c>
      <c r="E111" s="109">
        <f t="shared" si="24"/>
        <v>5550</v>
      </c>
      <c r="F111" s="109">
        <f t="shared" si="24"/>
        <v>10530</v>
      </c>
      <c r="G111" s="109">
        <f t="shared" si="24"/>
        <v>6955</v>
      </c>
      <c r="H111" s="109">
        <f t="shared" si="24"/>
        <v>8615</v>
      </c>
      <c r="I111" s="109">
        <f t="shared" si="24"/>
        <v>12650</v>
      </c>
      <c r="J111" s="109">
        <f t="shared" si="24"/>
        <v>9550</v>
      </c>
      <c r="K111" s="109">
        <f t="shared" si="24"/>
        <v>7440</v>
      </c>
      <c r="L111" s="109">
        <f t="shared" si="24"/>
        <v>1680</v>
      </c>
      <c r="M111" s="109">
        <f t="shared" si="24"/>
        <v>900</v>
      </c>
      <c r="N111" s="110">
        <f>SUM(B111:M111)</f>
        <v>66790</v>
      </c>
      <c r="O111" s="107" t="s">
        <v>160</v>
      </c>
      <c r="P111" s="102"/>
    </row>
    <row r="112" spans="1:16" x14ac:dyDescent="0.25">
      <c r="A112" s="107" t="s">
        <v>244</v>
      </c>
      <c r="B112" s="111">
        <v>815</v>
      </c>
      <c r="C112" s="110">
        <v>725</v>
      </c>
      <c r="D112" s="110">
        <v>1380</v>
      </c>
      <c r="E112" s="110">
        <v>5550</v>
      </c>
      <c r="F112" s="110">
        <v>10530</v>
      </c>
      <c r="G112" s="110">
        <v>6955</v>
      </c>
      <c r="H112" s="110">
        <v>8615</v>
      </c>
      <c r="I112" s="110">
        <v>12650</v>
      </c>
      <c r="J112" s="110">
        <v>9550</v>
      </c>
      <c r="K112" s="110">
        <v>7440</v>
      </c>
      <c r="L112" s="110">
        <v>1680</v>
      </c>
      <c r="M112" s="110">
        <v>900</v>
      </c>
      <c r="N112" s="110">
        <f>SUM(B112:M112)</f>
        <v>66790</v>
      </c>
      <c r="O112" s="103" t="s">
        <v>161</v>
      </c>
    </row>
    <row r="113" spans="1:16" x14ac:dyDescent="0.25">
      <c r="B113" s="111"/>
      <c r="C113" s="110"/>
      <c r="D113" s="110"/>
      <c r="E113" s="110"/>
      <c r="F113" s="110"/>
      <c r="G113" s="110"/>
      <c r="H113" s="110"/>
      <c r="I113" s="110"/>
      <c r="J113" s="110"/>
      <c r="K113" s="110"/>
      <c r="L113" s="110"/>
      <c r="M113" s="110"/>
      <c r="N113" s="110"/>
    </row>
    <row r="114" spans="1:16" s="75" customFormat="1" x14ac:dyDescent="0.25">
      <c r="A114" s="107" t="s">
        <v>120</v>
      </c>
      <c r="B114" s="108">
        <f t="shared" ref="B114:N114" si="25">SUM(B115:B119)</f>
        <v>138</v>
      </c>
      <c r="C114" s="109">
        <f t="shared" si="25"/>
        <v>197</v>
      </c>
      <c r="D114" s="109">
        <f t="shared" si="25"/>
        <v>1012</v>
      </c>
      <c r="E114" s="109">
        <f t="shared" si="25"/>
        <v>10928</v>
      </c>
      <c r="F114" s="109">
        <f t="shared" si="25"/>
        <v>48332</v>
      </c>
      <c r="G114" s="109">
        <f t="shared" si="25"/>
        <v>58511</v>
      </c>
      <c r="H114" s="109">
        <f t="shared" si="25"/>
        <v>69436</v>
      </c>
      <c r="I114" s="109">
        <f t="shared" si="25"/>
        <v>82154</v>
      </c>
      <c r="J114" s="109">
        <f t="shared" si="25"/>
        <v>78078</v>
      </c>
      <c r="K114" s="109">
        <f t="shared" si="25"/>
        <v>44950</v>
      </c>
      <c r="L114" s="109">
        <f t="shared" si="25"/>
        <v>573</v>
      </c>
      <c r="M114" s="109">
        <f t="shared" si="25"/>
        <v>442</v>
      </c>
      <c r="N114" s="110">
        <f t="shared" si="25"/>
        <v>394751</v>
      </c>
      <c r="O114" s="107" t="s">
        <v>162</v>
      </c>
      <c r="P114" s="102"/>
    </row>
    <row r="115" spans="1:16" x14ac:dyDescent="0.25">
      <c r="A115" s="103" t="s">
        <v>123</v>
      </c>
      <c r="B115" s="111">
        <v>0</v>
      </c>
      <c r="C115" s="110">
        <v>0</v>
      </c>
      <c r="D115" s="110">
        <v>0</v>
      </c>
      <c r="E115" s="110">
        <v>829</v>
      </c>
      <c r="F115" s="110">
        <v>1792</v>
      </c>
      <c r="G115" s="110">
        <v>1451</v>
      </c>
      <c r="H115" s="110">
        <v>1517</v>
      </c>
      <c r="I115" s="110">
        <v>1278</v>
      </c>
      <c r="J115" s="110">
        <v>1852</v>
      </c>
      <c r="K115" s="110">
        <v>1531</v>
      </c>
      <c r="L115" s="110">
        <v>157</v>
      </c>
      <c r="M115" s="110">
        <v>0</v>
      </c>
      <c r="N115" s="110">
        <f>SUM(B115:M115)</f>
        <v>10407</v>
      </c>
      <c r="O115" s="103" t="s">
        <v>165</v>
      </c>
    </row>
    <row r="116" spans="1:16" x14ac:dyDescent="0.25">
      <c r="A116" s="103" t="s">
        <v>245</v>
      </c>
      <c r="B116" s="111">
        <v>49</v>
      </c>
      <c r="C116" s="110">
        <v>40</v>
      </c>
      <c r="D116" s="110">
        <v>99</v>
      </c>
      <c r="E116" s="110">
        <v>558</v>
      </c>
      <c r="F116" s="110">
        <v>1619</v>
      </c>
      <c r="G116" s="110">
        <v>1288</v>
      </c>
      <c r="H116" s="110">
        <v>1862</v>
      </c>
      <c r="I116" s="110">
        <v>2327</v>
      </c>
      <c r="J116" s="110">
        <v>1929</v>
      </c>
      <c r="K116" s="110">
        <v>1343</v>
      </c>
      <c r="L116" s="110">
        <v>63</v>
      </c>
      <c r="M116" s="110">
        <v>40</v>
      </c>
      <c r="N116" s="110">
        <f>SUM(B116:M116)</f>
        <v>11217</v>
      </c>
      <c r="O116" s="103" t="s">
        <v>164</v>
      </c>
    </row>
    <row r="117" spans="1:16" x14ac:dyDescent="0.25">
      <c r="A117" s="103" t="s">
        <v>125</v>
      </c>
      <c r="B117" s="111">
        <v>0</v>
      </c>
      <c r="C117" s="110">
        <v>0</v>
      </c>
      <c r="D117" s="110">
        <v>0</v>
      </c>
      <c r="E117" s="110">
        <v>0</v>
      </c>
      <c r="F117" s="110">
        <v>2278</v>
      </c>
      <c r="G117" s="110">
        <v>2583</v>
      </c>
      <c r="H117" s="110">
        <v>3043</v>
      </c>
      <c r="I117" s="110">
        <v>2765</v>
      </c>
      <c r="J117" s="110">
        <v>3406</v>
      </c>
      <c r="K117" s="110">
        <v>2521</v>
      </c>
      <c r="L117" s="110">
        <v>41</v>
      </c>
      <c r="M117" s="110">
        <v>0</v>
      </c>
      <c r="N117" s="110">
        <f>SUM(B117:M117)</f>
        <v>16637</v>
      </c>
      <c r="O117" s="103" t="s">
        <v>167</v>
      </c>
    </row>
    <row r="118" spans="1:16" x14ac:dyDescent="0.25">
      <c r="A118" s="103" t="s">
        <v>121</v>
      </c>
      <c r="B118" s="111">
        <v>89</v>
      </c>
      <c r="C118" s="110">
        <v>157</v>
      </c>
      <c r="D118" s="110">
        <v>913</v>
      </c>
      <c r="E118" s="102">
        <v>2059</v>
      </c>
      <c r="F118" s="110">
        <v>12366</v>
      </c>
      <c r="G118" s="110">
        <v>17594</v>
      </c>
      <c r="H118" s="110">
        <v>19786</v>
      </c>
      <c r="I118" s="110">
        <v>22206</v>
      </c>
      <c r="J118" s="110">
        <v>20759</v>
      </c>
      <c r="K118" s="110">
        <v>10226</v>
      </c>
      <c r="L118" s="110">
        <v>312</v>
      </c>
      <c r="M118" s="110">
        <v>83</v>
      </c>
      <c r="N118" s="110">
        <f>SUM(B118:M118)</f>
        <v>106550</v>
      </c>
      <c r="O118" s="103" t="s">
        <v>163</v>
      </c>
    </row>
    <row r="119" spans="1:16" x14ac:dyDescent="0.25">
      <c r="A119" s="103" t="s">
        <v>124</v>
      </c>
      <c r="B119" s="111">
        <v>0</v>
      </c>
      <c r="C119" s="110">
        <v>0</v>
      </c>
      <c r="D119" s="110">
        <v>0</v>
      </c>
      <c r="E119" s="110">
        <v>7482</v>
      </c>
      <c r="F119" s="110">
        <v>30277</v>
      </c>
      <c r="G119" s="110">
        <v>35595</v>
      </c>
      <c r="H119" s="110">
        <v>43228</v>
      </c>
      <c r="I119" s="110">
        <v>53578</v>
      </c>
      <c r="J119" s="110">
        <v>50132</v>
      </c>
      <c r="K119" s="110">
        <v>29329</v>
      </c>
      <c r="L119" s="110">
        <v>0</v>
      </c>
      <c r="M119" s="110">
        <v>319</v>
      </c>
      <c r="N119" s="110">
        <f>SUM(B119:M119)</f>
        <v>249940</v>
      </c>
      <c r="O119" s="103" t="s">
        <v>166</v>
      </c>
    </row>
    <row r="120" spans="1:16" x14ac:dyDescent="0.25">
      <c r="O120" s="107"/>
    </row>
    <row r="121" spans="1:16" s="75" customFormat="1" x14ac:dyDescent="0.25">
      <c r="A121" s="107" t="s">
        <v>126</v>
      </c>
      <c r="B121" s="108">
        <f t="shared" ref="B121:M121" si="26">SUM(B122:B123)</f>
        <v>0</v>
      </c>
      <c r="C121" s="109">
        <f t="shared" si="26"/>
        <v>0</v>
      </c>
      <c r="D121" s="109">
        <f t="shared" si="26"/>
        <v>0</v>
      </c>
      <c r="E121" s="109">
        <f t="shared" si="26"/>
        <v>788</v>
      </c>
      <c r="F121" s="109">
        <f t="shared" si="26"/>
        <v>2836</v>
      </c>
      <c r="G121" s="109">
        <f t="shared" si="26"/>
        <v>5386</v>
      </c>
      <c r="H121" s="109">
        <f t="shared" si="26"/>
        <v>6771</v>
      </c>
      <c r="I121" s="109">
        <f t="shared" si="26"/>
        <v>8496</v>
      </c>
      <c r="J121" s="109">
        <f t="shared" si="26"/>
        <v>6497</v>
      </c>
      <c r="K121" s="109">
        <f t="shared" si="26"/>
        <v>1562</v>
      </c>
      <c r="L121" s="109">
        <f t="shared" si="26"/>
        <v>97</v>
      </c>
      <c r="M121" s="109">
        <f t="shared" si="26"/>
        <v>96</v>
      </c>
      <c r="N121" s="110">
        <f>SUM(B121:M121)</f>
        <v>32529</v>
      </c>
      <c r="O121" s="107" t="s">
        <v>168</v>
      </c>
      <c r="P121" s="102"/>
    </row>
    <row r="122" spans="1:16" x14ac:dyDescent="0.25">
      <c r="A122" s="103" t="s">
        <v>246</v>
      </c>
      <c r="B122" s="111">
        <v>0</v>
      </c>
      <c r="C122" s="110">
        <v>0</v>
      </c>
      <c r="D122" s="110">
        <v>0</v>
      </c>
      <c r="E122" s="110">
        <v>279</v>
      </c>
      <c r="F122" s="110">
        <v>553</v>
      </c>
      <c r="G122" s="110">
        <v>976</v>
      </c>
      <c r="H122" s="110">
        <v>1277</v>
      </c>
      <c r="I122" s="110">
        <v>1475</v>
      </c>
      <c r="J122" s="110">
        <v>1252</v>
      </c>
      <c r="K122" s="110">
        <v>548</v>
      </c>
      <c r="L122" s="110">
        <v>97</v>
      </c>
      <c r="M122" s="110">
        <v>96</v>
      </c>
      <c r="N122" s="110">
        <f>SUM(B122:M122)</f>
        <v>6553</v>
      </c>
      <c r="O122" s="103" t="s">
        <v>169</v>
      </c>
    </row>
    <row r="123" spans="1:16" x14ac:dyDescent="0.25">
      <c r="A123" s="103" t="s">
        <v>294</v>
      </c>
      <c r="B123" s="111">
        <v>0</v>
      </c>
      <c r="C123" s="110">
        <v>0</v>
      </c>
      <c r="D123" s="110">
        <v>0</v>
      </c>
      <c r="E123" s="110">
        <v>509</v>
      </c>
      <c r="F123" s="110">
        <v>2283</v>
      </c>
      <c r="G123" s="110">
        <v>4410</v>
      </c>
      <c r="H123" s="110">
        <v>5494</v>
      </c>
      <c r="I123" s="110">
        <v>7021</v>
      </c>
      <c r="J123" s="110">
        <v>5245</v>
      </c>
      <c r="K123" s="110">
        <v>1014</v>
      </c>
      <c r="L123" s="110">
        <v>0</v>
      </c>
      <c r="M123" s="110">
        <v>0</v>
      </c>
      <c r="N123" s="110">
        <f>SUM(B123:M123)</f>
        <v>25976</v>
      </c>
      <c r="O123" s="103" t="s">
        <v>170</v>
      </c>
    </row>
    <row r="124" spans="1:16" x14ac:dyDescent="0.25">
      <c r="B124" s="111"/>
      <c r="C124" s="110"/>
      <c r="D124" s="110"/>
      <c r="F124" s="110"/>
      <c r="H124" s="110"/>
      <c r="I124" s="110"/>
      <c r="J124" s="110"/>
      <c r="K124" s="110"/>
      <c r="L124" s="110"/>
      <c r="M124" s="110"/>
      <c r="N124" s="110"/>
    </row>
    <row r="125" spans="1:16" s="75" customFormat="1" x14ac:dyDescent="0.25">
      <c r="A125" s="107" t="s">
        <v>129</v>
      </c>
      <c r="B125" s="108">
        <f t="shared" ref="B125:M125" si="27">SUM(B126:B127)</f>
        <v>0</v>
      </c>
      <c r="C125" s="109">
        <f t="shared" si="27"/>
        <v>0</v>
      </c>
      <c r="D125" s="109">
        <f t="shared" si="27"/>
        <v>0</v>
      </c>
      <c r="E125" s="109">
        <f t="shared" si="27"/>
        <v>0</v>
      </c>
      <c r="F125" s="109">
        <f t="shared" si="27"/>
        <v>328</v>
      </c>
      <c r="G125" s="109">
        <f t="shared" si="27"/>
        <v>95</v>
      </c>
      <c r="H125" s="109">
        <f t="shared" si="27"/>
        <v>201</v>
      </c>
      <c r="I125" s="109">
        <f t="shared" si="27"/>
        <v>167</v>
      </c>
      <c r="J125" s="109">
        <f t="shared" si="27"/>
        <v>65</v>
      </c>
      <c r="K125" s="109">
        <f t="shared" si="27"/>
        <v>135</v>
      </c>
      <c r="L125" s="109">
        <f t="shared" si="27"/>
        <v>21</v>
      </c>
      <c r="M125" s="109">
        <f t="shared" si="27"/>
        <v>56</v>
      </c>
      <c r="N125" s="110">
        <f>SUM(B125:M125)</f>
        <v>1068</v>
      </c>
      <c r="O125" s="107" t="s">
        <v>171</v>
      </c>
      <c r="P125" s="102"/>
    </row>
    <row r="126" spans="1:16" x14ac:dyDescent="0.25">
      <c r="A126" s="103" t="s">
        <v>248</v>
      </c>
      <c r="B126" s="111">
        <v>0</v>
      </c>
      <c r="C126" s="110">
        <v>0</v>
      </c>
      <c r="D126" s="110">
        <v>0</v>
      </c>
      <c r="E126" s="110">
        <v>0</v>
      </c>
      <c r="F126" s="110">
        <v>328</v>
      </c>
      <c r="G126" s="110">
        <v>95</v>
      </c>
      <c r="H126" s="110">
        <v>201</v>
      </c>
      <c r="I126" s="110">
        <v>167</v>
      </c>
      <c r="J126" s="110">
        <v>65</v>
      </c>
      <c r="K126" s="110">
        <v>135</v>
      </c>
      <c r="L126" s="110">
        <v>21</v>
      </c>
      <c r="M126" s="110">
        <v>56</v>
      </c>
      <c r="N126" s="110">
        <f>SUM(B126:M126)</f>
        <v>1068</v>
      </c>
      <c r="O126" s="103" t="s">
        <v>172</v>
      </c>
    </row>
    <row r="127" spans="1:16" x14ac:dyDescent="0.25">
      <c r="A127" s="103" t="s">
        <v>249</v>
      </c>
      <c r="B127" s="111">
        <v>0</v>
      </c>
      <c r="C127" s="110">
        <v>0</v>
      </c>
      <c r="D127" s="110">
        <v>0</v>
      </c>
      <c r="E127" s="110">
        <v>0</v>
      </c>
      <c r="F127" s="110">
        <v>0</v>
      </c>
      <c r="G127" s="110">
        <v>0</v>
      </c>
      <c r="H127" s="110">
        <v>0</v>
      </c>
      <c r="I127" s="110">
        <v>0</v>
      </c>
      <c r="J127" s="110">
        <v>0</v>
      </c>
      <c r="K127" s="110">
        <v>0</v>
      </c>
      <c r="L127" s="110">
        <v>0</v>
      </c>
      <c r="M127" s="110">
        <v>0</v>
      </c>
      <c r="N127" s="110">
        <f>SUM(B127:M127)</f>
        <v>0</v>
      </c>
      <c r="O127" s="103" t="s">
        <v>254</v>
      </c>
    </row>
    <row r="128" spans="1:16" x14ac:dyDescent="0.25">
      <c r="B128" s="111"/>
      <c r="C128" s="110"/>
      <c r="D128" s="110"/>
      <c r="E128" s="110"/>
      <c r="F128" s="110"/>
      <c r="G128" s="110"/>
      <c r="H128" s="110"/>
      <c r="I128" s="110"/>
      <c r="J128" s="110"/>
      <c r="K128" s="110"/>
      <c r="L128" s="110"/>
      <c r="M128" s="110"/>
      <c r="N128" s="110"/>
    </row>
    <row r="129" spans="1:16" s="75" customFormat="1" x14ac:dyDescent="0.25">
      <c r="A129" s="107" t="s">
        <v>131</v>
      </c>
      <c r="B129" s="108">
        <f t="shared" ref="B129:K129" si="28">SUM(B130:B133)</f>
        <v>129</v>
      </c>
      <c r="C129" s="109">
        <f t="shared" si="28"/>
        <v>252</v>
      </c>
      <c r="D129" s="109">
        <f>SUM(D130:D133)</f>
        <v>301</v>
      </c>
      <c r="E129" s="109">
        <f t="shared" si="28"/>
        <v>1172</v>
      </c>
      <c r="F129" s="109">
        <f t="shared" si="28"/>
        <v>2704</v>
      </c>
      <c r="G129" s="109">
        <f t="shared" si="28"/>
        <v>3019</v>
      </c>
      <c r="H129" s="109">
        <f t="shared" si="28"/>
        <v>3779</v>
      </c>
      <c r="I129" s="109">
        <f t="shared" si="28"/>
        <v>5857</v>
      </c>
      <c r="J129" s="109">
        <f t="shared" si="28"/>
        <v>3681</v>
      </c>
      <c r="K129" s="109">
        <f t="shared" si="28"/>
        <v>1750</v>
      </c>
      <c r="L129" s="109">
        <f>SUM(L130:L133)</f>
        <v>735</v>
      </c>
      <c r="M129" s="109">
        <f>SUM(M130:M133)</f>
        <v>127</v>
      </c>
      <c r="N129" s="110">
        <f>SUM(B129:M129)</f>
        <v>23506</v>
      </c>
      <c r="O129" s="107" t="s">
        <v>173</v>
      </c>
      <c r="P129" s="102"/>
    </row>
    <row r="130" spans="1:16" x14ac:dyDescent="0.25">
      <c r="A130" s="103" t="s">
        <v>374</v>
      </c>
      <c r="B130" s="111">
        <v>0</v>
      </c>
      <c r="C130" s="110">
        <v>0</v>
      </c>
      <c r="D130" s="110">
        <v>0</v>
      </c>
      <c r="E130" s="110">
        <v>0</v>
      </c>
      <c r="F130" s="110">
        <v>0</v>
      </c>
      <c r="G130" s="110">
        <v>0</v>
      </c>
      <c r="H130" s="110">
        <v>0</v>
      </c>
      <c r="I130" s="110">
        <v>0</v>
      </c>
      <c r="J130" s="110">
        <v>2101</v>
      </c>
      <c r="K130" s="110">
        <v>887</v>
      </c>
      <c r="L130" s="110">
        <v>0</v>
      </c>
      <c r="M130" s="110">
        <v>0</v>
      </c>
      <c r="N130" s="110">
        <f>SUM(B130:M130)</f>
        <v>2988</v>
      </c>
      <c r="O130" s="103" t="s">
        <v>175</v>
      </c>
    </row>
    <row r="131" spans="1:16" x14ac:dyDescent="0.25">
      <c r="A131" s="103" t="s">
        <v>250</v>
      </c>
      <c r="B131" s="111">
        <v>0</v>
      </c>
      <c r="C131" s="110">
        <v>150</v>
      </c>
      <c r="D131" s="110">
        <v>164</v>
      </c>
      <c r="E131" s="110">
        <v>737</v>
      </c>
      <c r="F131" s="110">
        <v>1656</v>
      </c>
      <c r="G131" s="110">
        <v>1519</v>
      </c>
      <c r="H131" s="110">
        <v>1959</v>
      </c>
      <c r="I131" s="110">
        <v>3039</v>
      </c>
      <c r="J131" s="110">
        <v>0</v>
      </c>
      <c r="K131" s="110">
        <v>0</v>
      </c>
      <c r="L131" s="110">
        <v>381</v>
      </c>
      <c r="M131" s="110">
        <v>0</v>
      </c>
      <c r="N131" s="110">
        <f>SUM(B131:M131)</f>
        <v>9605</v>
      </c>
      <c r="O131" s="103" t="s">
        <v>174</v>
      </c>
    </row>
    <row r="132" spans="1:16" x14ac:dyDescent="0.25">
      <c r="A132" s="103" t="s">
        <v>406</v>
      </c>
      <c r="B132" s="110">
        <v>0</v>
      </c>
      <c r="C132" s="110">
        <v>0</v>
      </c>
      <c r="D132" s="110">
        <v>0</v>
      </c>
      <c r="E132" s="110">
        <v>0</v>
      </c>
      <c r="F132" s="110">
        <v>0</v>
      </c>
      <c r="G132" s="110">
        <v>0</v>
      </c>
      <c r="H132" s="110">
        <v>0</v>
      </c>
      <c r="I132" s="110">
        <v>0</v>
      </c>
      <c r="J132" s="110">
        <v>0</v>
      </c>
      <c r="K132" s="110">
        <v>0</v>
      </c>
      <c r="L132" s="110">
        <v>0</v>
      </c>
      <c r="M132" s="110">
        <v>0</v>
      </c>
      <c r="N132" s="110">
        <f>SUM(B132:M132)</f>
        <v>0</v>
      </c>
      <c r="O132" s="103" t="s">
        <v>629</v>
      </c>
    </row>
    <row r="133" spans="1:16" x14ac:dyDescent="0.25">
      <c r="A133" s="103" t="s">
        <v>134</v>
      </c>
      <c r="B133" s="111">
        <v>129</v>
      </c>
      <c r="C133" s="110">
        <v>102</v>
      </c>
      <c r="D133" s="110">
        <v>137</v>
      </c>
      <c r="E133" s="110">
        <v>435</v>
      </c>
      <c r="F133" s="110">
        <v>1048</v>
      </c>
      <c r="G133" s="110">
        <v>1500</v>
      </c>
      <c r="H133" s="110">
        <v>1820</v>
      </c>
      <c r="I133" s="110">
        <v>2818</v>
      </c>
      <c r="J133" s="110">
        <v>1580</v>
      </c>
      <c r="K133" s="110">
        <v>863</v>
      </c>
      <c r="L133" s="110">
        <v>354</v>
      </c>
      <c r="M133" s="110">
        <v>127</v>
      </c>
      <c r="N133" s="110">
        <f>SUM(B133:M133)</f>
        <v>10913</v>
      </c>
      <c r="O133" s="103" t="s">
        <v>176</v>
      </c>
    </row>
    <row r="134" spans="1:16" x14ac:dyDescent="0.25">
      <c r="B134" s="111"/>
      <c r="C134" s="110"/>
      <c r="D134" s="110"/>
      <c r="E134" s="110"/>
      <c r="F134" s="110"/>
      <c r="G134" s="110"/>
      <c r="H134" s="110"/>
      <c r="I134" s="110"/>
      <c r="J134" s="110"/>
      <c r="K134" s="110"/>
      <c r="L134" s="110"/>
      <c r="M134" s="110"/>
      <c r="N134" s="110"/>
      <c r="O134" s="107"/>
    </row>
    <row r="135" spans="1:16" s="75" customFormat="1" x14ac:dyDescent="0.25">
      <c r="A135" s="107" t="s">
        <v>135</v>
      </c>
      <c r="B135" s="108">
        <f t="shared" ref="B135:M135" si="29">SUM(B136:B136)</f>
        <v>0</v>
      </c>
      <c r="C135" s="109">
        <f t="shared" si="29"/>
        <v>100</v>
      </c>
      <c r="D135" s="109">
        <f t="shared" si="29"/>
        <v>50</v>
      </c>
      <c r="E135" s="109">
        <f t="shared" si="29"/>
        <v>350</v>
      </c>
      <c r="F135" s="109">
        <f t="shared" si="29"/>
        <v>900</v>
      </c>
      <c r="G135" s="109">
        <f t="shared" si="29"/>
        <v>700</v>
      </c>
      <c r="H135" s="109">
        <f t="shared" si="29"/>
        <v>500</v>
      </c>
      <c r="I135" s="109">
        <f t="shared" si="29"/>
        <v>800</v>
      </c>
      <c r="J135" s="109">
        <f t="shared" si="29"/>
        <v>700</v>
      </c>
      <c r="K135" s="109">
        <f t="shared" si="29"/>
        <v>600</v>
      </c>
      <c r="L135" s="109">
        <f t="shared" si="29"/>
        <v>100</v>
      </c>
      <c r="M135" s="109">
        <f t="shared" si="29"/>
        <v>50</v>
      </c>
      <c r="N135" s="110">
        <f>SUM(B135:M135)</f>
        <v>4850</v>
      </c>
      <c r="O135" s="107" t="s">
        <v>177</v>
      </c>
      <c r="P135" s="102"/>
    </row>
    <row r="136" spans="1:16" x14ac:dyDescent="0.25">
      <c r="A136" s="103" t="s">
        <v>251</v>
      </c>
      <c r="B136" s="111">
        <v>0</v>
      </c>
      <c r="C136" s="110">
        <v>100</v>
      </c>
      <c r="D136" s="110">
        <v>50</v>
      </c>
      <c r="E136" s="110">
        <v>350</v>
      </c>
      <c r="F136" s="110">
        <v>900</v>
      </c>
      <c r="G136" s="110">
        <v>700</v>
      </c>
      <c r="H136" s="110">
        <v>500</v>
      </c>
      <c r="I136" s="110">
        <v>800</v>
      </c>
      <c r="J136" s="110">
        <v>700</v>
      </c>
      <c r="K136" s="110">
        <v>600</v>
      </c>
      <c r="L136" s="110">
        <v>100</v>
      </c>
      <c r="M136" s="110">
        <v>50</v>
      </c>
      <c r="N136" s="110">
        <f>SUM(B136:M136)</f>
        <v>4850</v>
      </c>
      <c r="O136" s="103" t="s">
        <v>178</v>
      </c>
    </row>
    <row r="137" spans="1:16" x14ac:dyDescent="0.25">
      <c r="B137" s="111"/>
      <c r="C137" s="110"/>
      <c r="D137" s="110"/>
      <c r="E137" s="110"/>
      <c r="F137" s="110"/>
      <c r="G137" s="110"/>
      <c r="H137" s="110"/>
      <c r="I137" s="110"/>
      <c r="J137" s="110"/>
      <c r="K137" s="110"/>
      <c r="L137" s="110"/>
      <c r="M137" s="110"/>
      <c r="N137" s="110"/>
    </row>
    <row r="138" spans="1:16" s="75" customFormat="1" x14ac:dyDescent="0.25">
      <c r="A138" s="107" t="s">
        <v>179</v>
      </c>
      <c r="B138" s="108">
        <f t="shared" ref="B138:M138" si="30">SUM(B139:B140)</f>
        <v>721</v>
      </c>
      <c r="C138" s="109">
        <f t="shared" si="30"/>
        <v>148</v>
      </c>
      <c r="D138" s="109">
        <f t="shared" si="30"/>
        <v>330</v>
      </c>
      <c r="E138" s="109">
        <f t="shared" si="30"/>
        <v>961</v>
      </c>
      <c r="F138" s="109">
        <f t="shared" si="30"/>
        <v>4770</v>
      </c>
      <c r="G138" s="109">
        <f t="shared" si="30"/>
        <v>6538</v>
      </c>
      <c r="H138" s="109">
        <f t="shared" si="30"/>
        <v>9817</v>
      </c>
      <c r="I138" s="109">
        <f t="shared" si="30"/>
        <v>11228</v>
      </c>
      <c r="J138" s="109">
        <f t="shared" si="30"/>
        <v>8477</v>
      </c>
      <c r="K138" s="109">
        <f t="shared" si="30"/>
        <v>3629</v>
      </c>
      <c r="L138" s="109">
        <f t="shared" si="30"/>
        <v>635</v>
      </c>
      <c r="M138" s="109">
        <f t="shared" si="30"/>
        <v>550</v>
      </c>
      <c r="N138" s="110">
        <f>SUM(B138:M138)</f>
        <v>47804</v>
      </c>
      <c r="O138" s="107" t="s">
        <v>192</v>
      </c>
      <c r="P138" s="102"/>
    </row>
    <row r="139" spans="1:16" x14ac:dyDescent="0.25">
      <c r="A139" s="103" t="s">
        <v>180</v>
      </c>
      <c r="B139" s="111">
        <v>562</v>
      </c>
      <c r="C139" s="110">
        <v>79</v>
      </c>
      <c r="D139" s="110">
        <v>218</v>
      </c>
      <c r="E139" s="110">
        <v>746</v>
      </c>
      <c r="F139" s="110">
        <v>2875</v>
      </c>
      <c r="G139" s="110">
        <v>3690</v>
      </c>
      <c r="H139" s="110">
        <v>4962</v>
      </c>
      <c r="I139" s="110">
        <v>5404</v>
      </c>
      <c r="J139" s="110">
        <v>4704</v>
      </c>
      <c r="K139" s="110">
        <v>2373</v>
      </c>
      <c r="L139" s="110">
        <v>493</v>
      </c>
      <c r="M139" s="110">
        <v>314</v>
      </c>
      <c r="N139" s="110">
        <f>SUM(B139:M139)</f>
        <v>26420</v>
      </c>
      <c r="O139" s="103" t="s">
        <v>193</v>
      </c>
    </row>
    <row r="140" spans="1:16" x14ac:dyDescent="0.25">
      <c r="A140" s="103" t="s">
        <v>255</v>
      </c>
      <c r="B140" s="111">
        <v>159</v>
      </c>
      <c r="C140" s="110">
        <v>69</v>
      </c>
      <c r="D140" s="110">
        <v>112</v>
      </c>
      <c r="E140" s="110">
        <v>215</v>
      </c>
      <c r="F140" s="110">
        <v>1895</v>
      </c>
      <c r="G140" s="110">
        <v>2848</v>
      </c>
      <c r="H140" s="110">
        <v>4855</v>
      </c>
      <c r="I140" s="110">
        <v>5824</v>
      </c>
      <c r="J140" s="110">
        <v>3773</v>
      </c>
      <c r="K140" s="110">
        <v>1256</v>
      </c>
      <c r="L140" s="110">
        <v>142</v>
      </c>
      <c r="M140" s="110">
        <v>236</v>
      </c>
      <c r="N140" s="110">
        <f>SUM(B140:M140)</f>
        <v>21384</v>
      </c>
      <c r="O140" s="103" t="s">
        <v>263</v>
      </c>
    </row>
    <row r="141" spans="1:16" x14ac:dyDescent="0.25">
      <c r="H141" s="110"/>
      <c r="I141" s="110"/>
      <c r="J141" s="110"/>
      <c r="K141" s="110"/>
      <c r="L141" s="110"/>
      <c r="M141" s="110"/>
      <c r="N141" s="110"/>
    </row>
    <row r="142" spans="1:16" s="75" customFormat="1" x14ac:dyDescent="0.25">
      <c r="A142" s="107" t="s">
        <v>181</v>
      </c>
      <c r="B142" s="108">
        <f t="shared" ref="B142:M142" si="31">SUM(B144:B145)</f>
        <v>220</v>
      </c>
      <c r="C142" s="109">
        <f t="shared" si="31"/>
        <v>250</v>
      </c>
      <c r="D142" s="109">
        <f t="shared" si="31"/>
        <v>270</v>
      </c>
      <c r="E142" s="109">
        <f t="shared" si="31"/>
        <v>620</v>
      </c>
      <c r="F142" s="109">
        <f t="shared" si="31"/>
        <v>1780</v>
      </c>
      <c r="G142" s="109">
        <f t="shared" si="31"/>
        <v>2300</v>
      </c>
      <c r="H142" s="109">
        <f t="shared" si="31"/>
        <v>4930</v>
      </c>
      <c r="I142" s="109">
        <f t="shared" si="31"/>
        <v>6670</v>
      </c>
      <c r="J142" s="109">
        <f t="shared" si="31"/>
        <v>2940</v>
      </c>
      <c r="K142" s="109">
        <f t="shared" si="31"/>
        <v>1125</v>
      </c>
      <c r="L142" s="109">
        <f t="shared" si="31"/>
        <v>335</v>
      </c>
      <c r="M142" s="109">
        <f t="shared" si="31"/>
        <v>125</v>
      </c>
      <c r="N142" s="110">
        <f>SUM(B142:M142)</f>
        <v>21565</v>
      </c>
      <c r="O142" s="107" t="s">
        <v>194</v>
      </c>
      <c r="P142" s="102"/>
    </row>
    <row r="143" spans="1:16" s="75" customFormat="1" x14ac:dyDescent="0.25">
      <c r="A143" s="103" t="s">
        <v>407</v>
      </c>
      <c r="B143" s="110">
        <v>0</v>
      </c>
      <c r="C143" s="110">
        <v>0</v>
      </c>
      <c r="D143" s="110">
        <v>0</v>
      </c>
      <c r="E143" s="110">
        <v>0</v>
      </c>
      <c r="F143" s="110">
        <v>0</v>
      </c>
      <c r="G143" s="110">
        <v>0</v>
      </c>
      <c r="H143" s="110">
        <v>0</v>
      </c>
      <c r="I143" s="110">
        <v>0</v>
      </c>
      <c r="J143" s="110">
        <v>0</v>
      </c>
      <c r="K143" s="110">
        <v>0</v>
      </c>
      <c r="L143" s="110">
        <v>0</v>
      </c>
      <c r="M143" s="110">
        <v>0</v>
      </c>
      <c r="N143" s="110">
        <v>0</v>
      </c>
      <c r="O143" s="165" t="s">
        <v>635</v>
      </c>
      <c r="P143" s="102"/>
    </row>
    <row r="144" spans="1:16" x14ac:dyDescent="0.25">
      <c r="A144" s="103" t="s">
        <v>256</v>
      </c>
      <c r="B144" s="111">
        <v>120</v>
      </c>
      <c r="C144" s="110">
        <v>120</v>
      </c>
      <c r="D144" s="110">
        <v>110</v>
      </c>
      <c r="E144" s="110">
        <v>150</v>
      </c>
      <c r="F144" s="110">
        <v>280</v>
      </c>
      <c r="G144" s="110">
        <v>500</v>
      </c>
      <c r="H144" s="110">
        <v>630</v>
      </c>
      <c r="I144" s="110">
        <v>470</v>
      </c>
      <c r="J144" s="110">
        <v>240</v>
      </c>
      <c r="K144" s="110">
        <v>125</v>
      </c>
      <c r="L144" s="110">
        <v>75</v>
      </c>
      <c r="M144" s="110">
        <v>25</v>
      </c>
      <c r="N144" s="110">
        <f>SUM(B144:M144)</f>
        <v>2845</v>
      </c>
      <c r="O144" s="103" t="s">
        <v>196</v>
      </c>
    </row>
    <row r="145" spans="1:16" x14ac:dyDescent="0.25">
      <c r="A145" s="103" t="s">
        <v>257</v>
      </c>
      <c r="B145" s="111">
        <v>100</v>
      </c>
      <c r="C145" s="110">
        <v>130</v>
      </c>
      <c r="D145" s="110">
        <v>160</v>
      </c>
      <c r="E145" s="110">
        <v>470</v>
      </c>
      <c r="F145" s="110">
        <v>1500</v>
      </c>
      <c r="G145" s="110">
        <v>1800</v>
      </c>
      <c r="H145" s="110">
        <v>4300</v>
      </c>
      <c r="I145" s="110">
        <v>6200</v>
      </c>
      <c r="J145" s="110">
        <v>2700</v>
      </c>
      <c r="K145" s="110">
        <v>1000</v>
      </c>
      <c r="L145" s="110">
        <v>260</v>
      </c>
      <c r="M145" s="110">
        <v>100</v>
      </c>
      <c r="N145" s="110">
        <f>SUM(B145:M145)</f>
        <v>18720</v>
      </c>
      <c r="O145" s="103" t="s">
        <v>195</v>
      </c>
    </row>
    <row r="146" spans="1:16" x14ac:dyDescent="0.25">
      <c r="B146" s="111"/>
      <c r="C146" s="110"/>
      <c r="D146" s="110"/>
      <c r="E146" s="110"/>
      <c r="F146" s="110"/>
      <c r="G146" s="110"/>
      <c r="H146" s="110"/>
      <c r="I146" s="110"/>
      <c r="J146" s="110"/>
      <c r="K146" s="110"/>
      <c r="L146" s="110"/>
      <c r="M146" s="110"/>
      <c r="N146" s="110"/>
    </row>
    <row r="147" spans="1:16" x14ac:dyDescent="0.25">
      <c r="A147" s="107" t="s">
        <v>408</v>
      </c>
      <c r="B147" s="108">
        <f t="shared" ref="B147:M147" si="32">SUM(B148:B148)</f>
        <v>0</v>
      </c>
      <c r="C147" s="109">
        <f t="shared" si="32"/>
        <v>0</v>
      </c>
      <c r="D147" s="109">
        <f t="shared" si="32"/>
        <v>0</v>
      </c>
      <c r="E147" s="109">
        <f t="shared" si="32"/>
        <v>0</v>
      </c>
      <c r="F147" s="109">
        <f t="shared" si="32"/>
        <v>0</v>
      </c>
      <c r="G147" s="109">
        <f t="shared" si="32"/>
        <v>0</v>
      </c>
      <c r="H147" s="109">
        <f t="shared" si="32"/>
        <v>0</v>
      </c>
      <c r="I147" s="109">
        <f t="shared" si="32"/>
        <v>0</v>
      </c>
      <c r="J147" s="109">
        <f t="shared" si="32"/>
        <v>0</v>
      </c>
      <c r="K147" s="109">
        <f t="shared" si="32"/>
        <v>0</v>
      </c>
      <c r="L147" s="109">
        <f t="shared" si="32"/>
        <v>0</v>
      </c>
      <c r="M147" s="109">
        <f t="shared" si="32"/>
        <v>0</v>
      </c>
      <c r="N147" s="110">
        <f>SUM(B147:M147)</f>
        <v>0</v>
      </c>
      <c r="O147" s="107" t="s">
        <v>463</v>
      </c>
    </row>
    <row r="148" spans="1:16" x14ac:dyDescent="0.25">
      <c r="A148" s="103" t="s">
        <v>409</v>
      </c>
      <c r="B148" s="111">
        <v>0</v>
      </c>
      <c r="C148" s="110">
        <v>0</v>
      </c>
      <c r="D148" s="110">
        <v>0</v>
      </c>
      <c r="E148" s="110">
        <v>0</v>
      </c>
      <c r="F148" s="110">
        <v>0</v>
      </c>
      <c r="G148" s="110">
        <v>0</v>
      </c>
      <c r="H148" s="110">
        <v>0</v>
      </c>
      <c r="I148" s="110">
        <v>0</v>
      </c>
      <c r="J148" s="110">
        <v>0</v>
      </c>
      <c r="K148" s="110">
        <v>0</v>
      </c>
      <c r="L148" s="110">
        <v>0</v>
      </c>
      <c r="M148" s="110">
        <v>0</v>
      </c>
      <c r="N148" s="110">
        <f>SUM(B148:M148)</f>
        <v>0</v>
      </c>
      <c r="O148" s="103" t="s">
        <v>464</v>
      </c>
    </row>
    <row r="149" spans="1:16" x14ac:dyDescent="0.25">
      <c r="B149" s="111"/>
      <c r="C149" s="110"/>
      <c r="D149" s="110"/>
      <c r="E149" s="110"/>
      <c r="F149" s="110"/>
      <c r="G149" s="110"/>
      <c r="H149" s="110"/>
      <c r="I149" s="110"/>
      <c r="J149" s="110"/>
      <c r="K149" s="110"/>
      <c r="L149" s="110"/>
      <c r="M149" s="110"/>
      <c r="N149" s="110"/>
    </row>
    <row r="150" spans="1:16" s="75" customFormat="1" x14ac:dyDescent="0.25">
      <c r="A150" s="107" t="s">
        <v>184</v>
      </c>
      <c r="B150" s="108">
        <f t="shared" ref="B150:M150" si="33">SUM(B151:B152)</f>
        <v>0</v>
      </c>
      <c r="C150" s="109">
        <f t="shared" si="33"/>
        <v>0</v>
      </c>
      <c r="D150" s="109">
        <f t="shared" si="33"/>
        <v>173</v>
      </c>
      <c r="E150" s="109">
        <f t="shared" si="33"/>
        <v>465</v>
      </c>
      <c r="F150" s="109">
        <f t="shared" si="33"/>
        <v>4863</v>
      </c>
      <c r="G150" s="109">
        <f t="shared" si="33"/>
        <v>6878</v>
      </c>
      <c r="H150" s="109">
        <f t="shared" si="33"/>
        <v>9629</v>
      </c>
      <c r="I150" s="109">
        <f t="shared" si="33"/>
        <v>11567</v>
      </c>
      <c r="J150" s="109">
        <f t="shared" si="33"/>
        <v>7395</v>
      </c>
      <c r="K150" s="109">
        <f t="shared" si="33"/>
        <v>2104</v>
      </c>
      <c r="L150" s="109">
        <f t="shared" si="33"/>
        <v>90</v>
      </c>
      <c r="M150" s="109">
        <f t="shared" si="33"/>
        <v>90</v>
      </c>
      <c r="N150" s="110">
        <f>SUM(B150:M150)</f>
        <v>43254</v>
      </c>
      <c r="O150" s="107" t="s">
        <v>197</v>
      </c>
      <c r="P150" s="102"/>
    </row>
    <row r="151" spans="1:16" x14ac:dyDescent="0.25">
      <c r="A151" s="103" t="s">
        <v>258</v>
      </c>
      <c r="B151" s="111">
        <v>0</v>
      </c>
      <c r="C151" s="110">
        <v>0</v>
      </c>
      <c r="D151" s="110">
        <v>91</v>
      </c>
      <c r="E151" s="110">
        <v>288</v>
      </c>
      <c r="F151" s="110">
        <v>2506</v>
      </c>
      <c r="G151" s="110">
        <v>4231</v>
      </c>
      <c r="H151" s="110">
        <v>6529</v>
      </c>
      <c r="I151" s="110">
        <v>7779</v>
      </c>
      <c r="J151" s="110">
        <v>4441</v>
      </c>
      <c r="K151" s="110">
        <v>1407</v>
      </c>
      <c r="L151" s="110">
        <v>0</v>
      </c>
      <c r="M151" s="110">
        <v>33</v>
      </c>
      <c r="N151" s="110">
        <f>SUM(B151:M151)</f>
        <v>27305</v>
      </c>
      <c r="O151" s="103" t="s">
        <v>199</v>
      </c>
    </row>
    <row r="152" spans="1:16" x14ac:dyDescent="0.25">
      <c r="A152" s="103" t="s">
        <v>259</v>
      </c>
      <c r="B152" s="111">
        <v>0</v>
      </c>
      <c r="C152" s="110">
        <v>0</v>
      </c>
      <c r="D152" s="110">
        <v>82</v>
      </c>
      <c r="E152" s="110">
        <v>177</v>
      </c>
      <c r="F152" s="110">
        <v>2357</v>
      </c>
      <c r="G152" s="110">
        <v>2647</v>
      </c>
      <c r="H152" s="110">
        <v>3100</v>
      </c>
      <c r="I152" s="110">
        <v>3788</v>
      </c>
      <c r="J152" s="110">
        <v>2954</v>
      </c>
      <c r="K152" s="110">
        <v>697</v>
      </c>
      <c r="L152" s="110">
        <v>90</v>
      </c>
      <c r="M152" s="110">
        <v>57</v>
      </c>
      <c r="N152" s="110">
        <f>SUM(B152:M152)</f>
        <v>15949</v>
      </c>
      <c r="O152" s="103" t="s">
        <v>198</v>
      </c>
    </row>
    <row r="153" spans="1:16" x14ac:dyDescent="0.25">
      <c r="B153" s="111"/>
      <c r="C153" s="110"/>
      <c r="D153" s="110"/>
      <c r="F153" s="110"/>
      <c r="H153" s="110"/>
      <c r="I153" s="110"/>
      <c r="J153" s="110"/>
      <c r="K153" s="110"/>
      <c r="L153" s="110"/>
      <c r="M153" s="110"/>
      <c r="N153" s="110"/>
      <c r="O153" s="107"/>
    </row>
    <row r="154" spans="1:16" s="75" customFormat="1" x14ac:dyDescent="0.25">
      <c r="A154" s="107" t="s">
        <v>295</v>
      </c>
      <c r="B154" s="108">
        <f>SUM(B155:B156)</f>
        <v>2680</v>
      </c>
      <c r="C154" s="109">
        <f t="shared" ref="C154:M154" si="34">SUM(C155:C156)</f>
        <v>2300</v>
      </c>
      <c r="D154" s="109">
        <f t="shared" si="34"/>
        <v>6050</v>
      </c>
      <c r="E154" s="109">
        <f t="shared" si="34"/>
        <v>12900</v>
      </c>
      <c r="F154" s="109">
        <f t="shared" si="34"/>
        <v>24150</v>
      </c>
      <c r="G154" s="109">
        <f t="shared" si="34"/>
        <v>20450</v>
      </c>
      <c r="H154" s="109">
        <f t="shared" si="34"/>
        <v>22350</v>
      </c>
      <c r="I154" s="109">
        <f t="shared" si="34"/>
        <v>22950</v>
      </c>
      <c r="J154" s="109">
        <f t="shared" si="34"/>
        <v>23650</v>
      </c>
      <c r="K154" s="109">
        <f t="shared" si="34"/>
        <v>16600</v>
      </c>
      <c r="L154" s="109">
        <f t="shared" si="34"/>
        <v>4950</v>
      </c>
      <c r="M154" s="109">
        <f t="shared" si="34"/>
        <v>3700</v>
      </c>
      <c r="N154" s="110">
        <f>SUM(B154:M154)</f>
        <v>162730</v>
      </c>
      <c r="O154" s="107" t="s">
        <v>200</v>
      </c>
      <c r="P154" s="102"/>
    </row>
    <row r="155" spans="1:16" x14ac:dyDescent="0.25">
      <c r="A155" s="107" t="s">
        <v>260</v>
      </c>
      <c r="B155" s="111">
        <v>2680</v>
      </c>
      <c r="C155" s="110">
        <v>2300</v>
      </c>
      <c r="D155" s="110">
        <v>6050</v>
      </c>
      <c r="E155" s="110">
        <v>12900</v>
      </c>
      <c r="F155" s="110">
        <v>24150</v>
      </c>
      <c r="G155" s="110">
        <v>20450</v>
      </c>
      <c r="H155" s="110">
        <v>22350</v>
      </c>
      <c r="I155" s="110">
        <v>22950</v>
      </c>
      <c r="J155" s="110">
        <v>23650</v>
      </c>
      <c r="K155" s="110">
        <v>16600</v>
      </c>
      <c r="L155" s="110">
        <v>4950</v>
      </c>
      <c r="M155" s="110">
        <v>3700</v>
      </c>
      <c r="N155" s="110">
        <f>SUM(B155:M155)</f>
        <v>162730</v>
      </c>
      <c r="O155" s="103" t="s">
        <v>201</v>
      </c>
    </row>
    <row r="156" spans="1:16" x14ac:dyDescent="0.25">
      <c r="A156" s="103" t="s">
        <v>410</v>
      </c>
      <c r="B156" s="111">
        <v>0</v>
      </c>
      <c r="C156" s="110">
        <v>0</v>
      </c>
      <c r="D156" s="110">
        <v>0</v>
      </c>
      <c r="E156" s="110">
        <v>0</v>
      </c>
      <c r="F156" s="110">
        <v>0</v>
      </c>
      <c r="G156" s="110">
        <v>0</v>
      </c>
      <c r="H156" s="110">
        <v>0</v>
      </c>
      <c r="I156" s="110">
        <v>0</v>
      </c>
      <c r="J156" s="110">
        <v>0</v>
      </c>
      <c r="K156" s="110">
        <v>0</v>
      </c>
      <c r="L156" s="110">
        <v>0</v>
      </c>
      <c r="M156" s="110">
        <v>0</v>
      </c>
      <c r="N156" s="110">
        <f>SUM(B156:M156)</f>
        <v>0</v>
      </c>
      <c r="O156" s="103" t="s">
        <v>472</v>
      </c>
    </row>
    <row r="157" spans="1:16" x14ac:dyDescent="0.25">
      <c r="B157" s="111"/>
      <c r="C157" s="110"/>
      <c r="D157" s="110"/>
      <c r="E157" s="110"/>
      <c r="F157" s="110"/>
      <c r="G157" s="110"/>
      <c r="H157" s="110"/>
      <c r="I157" s="110"/>
      <c r="J157" s="110"/>
      <c r="K157" s="110"/>
      <c r="L157" s="110"/>
      <c r="M157" s="110"/>
      <c r="N157" s="110"/>
    </row>
    <row r="158" spans="1:16" s="75" customFormat="1" x14ac:dyDescent="0.25">
      <c r="A158" s="107" t="s">
        <v>189</v>
      </c>
      <c r="B158" s="108">
        <f t="shared" ref="B158:M158" si="35">SUM(B159:B159)</f>
        <v>31</v>
      </c>
      <c r="C158" s="109">
        <f t="shared" si="35"/>
        <v>92</v>
      </c>
      <c r="D158" s="109">
        <f t="shared" si="35"/>
        <v>263</v>
      </c>
      <c r="E158" s="109">
        <f t="shared" si="35"/>
        <v>372</v>
      </c>
      <c r="F158" s="109">
        <f t="shared" si="35"/>
        <v>1335</v>
      </c>
      <c r="G158" s="109">
        <f t="shared" si="35"/>
        <v>1228</v>
      </c>
      <c r="H158" s="109">
        <f t="shared" si="35"/>
        <v>1045</v>
      </c>
      <c r="I158" s="109">
        <f t="shared" si="35"/>
        <v>1435</v>
      </c>
      <c r="J158" s="109">
        <f t="shared" si="35"/>
        <v>1501</v>
      </c>
      <c r="K158" s="109">
        <f t="shared" si="35"/>
        <v>1012</v>
      </c>
      <c r="L158" s="109">
        <f t="shared" si="35"/>
        <v>58</v>
      </c>
      <c r="M158" s="109">
        <f t="shared" si="35"/>
        <v>0</v>
      </c>
      <c r="N158" s="110">
        <f>SUM(B158:M158)</f>
        <v>8372</v>
      </c>
      <c r="O158" s="107" t="s">
        <v>202</v>
      </c>
      <c r="P158" s="102"/>
    </row>
    <row r="159" spans="1:16" x14ac:dyDescent="0.25">
      <c r="A159" s="103" t="s">
        <v>190</v>
      </c>
      <c r="B159" s="111">
        <v>31</v>
      </c>
      <c r="C159" s="110">
        <v>92</v>
      </c>
      <c r="D159" s="110">
        <v>263</v>
      </c>
      <c r="E159" s="110">
        <v>372</v>
      </c>
      <c r="F159" s="110">
        <v>1335</v>
      </c>
      <c r="G159" s="110">
        <v>1228</v>
      </c>
      <c r="H159" s="110">
        <v>1045</v>
      </c>
      <c r="I159" s="110">
        <v>1435</v>
      </c>
      <c r="J159" s="110">
        <v>1501</v>
      </c>
      <c r="K159" s="110">
        <v>1012</v>
      </c>
      <c r="L159" s="110">
        <v>58</v>
      </c>
      <c r="M159" s="110">
        <v>0</v>
      </c>
      <c r="N159" s="110">
        <f>SUM(B159:M159)</f>
        <v>8372</v>
      </c>
      <c r="O159" s="103" t="s">
        <v>203</v>
      </c>
    </row>
    <row r="160" spans="1:16" x14ac:dyDescent="0.25">
      <c r="B160" s="111"/>
      <c r="C160" s="110"/>
      <c r="D160" s="110"/>
      <c r="E160" s="110"/>
      <c r="F160" s="110"/>
      <c r="G160" s="110"/>
      <c r="H160" s="110"/>
      <c r="I160" s="110"/>
      <c r="J160" s="110"/>
      <c r="K160" s="110"/>
      <c r="L160" s="110"/>
      <c r="M160" s="110"/>
      <c r="N160" s="110"/>
    </row>
    <row r="162" spans="1:16" x14ac:dyDescent="0.25">
      <c r="N162" s="110"/>
      <c r="O162" s="108"/>
      <c r="P162" s="75"/>
    </row>
    <row r="163" spans="1:16" x14ac:dyDescent="0.25">
      <c r="N163" s="110"/>
      <c r="O163" s="108"/>
      <c r="P163" s="75"/>
    </row>
    <row r="164" spans="1:16" x14ac:dyDescent="0.25">
      <c r="A164" s="107" t="s">
        <v>602</v>
      </c>
      <c r="F164" s="110"/>
      <c r="O164" s="108" t="s">
        <v>264</v>
      </c>
    </row>
    <row r="165" spans="1:16" x14ac:dyDescent="0.25">
      <c r="A165" s="103" t="s">
        <v>271</v>
      </c>
      <c r="B165" s="111">
        <v>757</v>
      </c>
      <c r="C165" s="110">
        <v>754</v>
      </c>
      <c r="D165" s="110">
        <v>1258</v>
      </c>
      <c r="E165" s="110">
        <v>3249</v>
      </c>
      <c r="F165" s="110">
        <v>7439</v>
      </c>
      <c r="G165" s="110">
        <v>7646</v>
      </c>
      <c r="H165" s="110">
        <v>8816</v>
      </c>
      <c r="I165" s="110">
        <v>11451</v>
      </c>
      <c r="J165" s="110">
        <v>10766</v>
      </c>
      <c r="K165" s="110">
        <v>5776</v>
      </c>
      <c r="L165" s="110">
        <v>1210</v>
      </c>
      <c r="M165" s="110">
        <v>1086</v>
      </c>
      <c r="N165" s="110">
        <f>SUM(B165:M165)</f>
        <v>60208</v>
      </c>
      <c r="O165" s="108" t="s">
        <v>273</v>
      </c>
    </row>
    <row r="166" spans="1:16" x14ac:dyDescent="0.25">
      <c r="A166" s="103" t="s">
        <v>296</v>
      </c>
      <c r="B166" s="111">
        <v>10918</v>
      </c>
      <c r="C166" s="110">
        <v>12957</v>
      </c>
      <c r="D166" s="110">
        <v>22722</v>
      </c>
      <c r="E166" s="110">
        <v>44123</v>
      </c>
      <c r="F166" s="110">
        <v>90260</v>
      </c>
      <c r="G166" s="110">
        <v>90203</v>
      </c>
      <c r="H166" s="110">
        <v>109809</v>
      </c>
      <c r="I166" s="110">
        <v>119855</v>
      </c>
      <c r="J166" s="110">
        <v>105041</v>
      </c>
      <c r="K166" s="110">
        <v>62371</v>
      </c>
      <c r="L166" s="110">
        <v>24640</v>
      </c>
      <c r="M166" s="110">
        <v>14793</v>
      </c>
      <c r="N166" s="110">
        <f>SUM(B166:M166)</f>
        <v>707692</v>
      </c>
      <c r="O166" s="108" t="s">
        <v>297</v>
      </c>
    </row>
    <row r="167" spans="1:16" x14ac:dyDescent="0.25">
      <c r="O167" s="113"/>
    </row>
    <row r="168" spans="1:16" x14ac:dyDescent="0.25">
      <c r="I168" s="110"/>
      <c r="J168" s="110"/>
      <c r="K168" s="110"/>
    </row>
    <row r="169" spans="1:16" x14ac:dyDescent="0.25">
      <c r="A169" s="107" t="s">
        <v>389</v>
      </c>
      <c r="O169" s="103" t="s">
        <v>390</v>
      </c>
    </row>
    <row r="170" spans="1:16" x14ac:dyDescent="0.25">
      <c r="A170" s="107"/>
      <c r="I170" s="110"/>
      <c r="J170" s="110"/>
    </row>
  </sheetData>
  <mergeCells count="2">
    <mergeCell ref="B1:N1"/>
    <mergeCell ref="B2:N2"/>
  </mergeCells>
  <phoneticPr fontId="0" type="noConversion"/>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171"/>
  <sheetViews>
    <sheetView topLeftCell="A70" workbookViewId="0">
      <selection activeCell="A111" sqref="A111:IV111"/>
    </sheetView>
  </sheetViews>
  <sheetFormatPr defaultColWidth="9.109375" defaultRowHeight="13.2" x14ac:dyDescent="0.25"/>
  <cols>
    <col min="1" max="1" width="34.109375" style="102" customWidth="1"/>
    <col min="2" max="2" width="9.109375" style="103" bestFit="1" customWidth="1"/>
    <col min="3" max="3" width="10.109375" style="102" bestFit="1" customWidth="1"/>
    <col min="4" max="4" width="10.21875" style="102" bestFit="1" customWidth="1"/>
    <col min="5" max="5" width="10" style="102" bestFit="1" customWidth="1"/>
    <col min="6" max="6" width="9.21875" style="102" bestFit="1" customWidth="1"/>
    <col min="7" max="8" width="10.21875" style="102" bestFit="1" customWidth="1"/>
    <col min="9" max="9" width="9.77734375" style="102" bestFit="1" customWidth="1"/>
    <col min="10" max="10" width="11" style="102" bestFit="1" customWidth="1"/>
    <col min="11" max="11" width="9.77734375" style="102" bestFit="1" customWidth="1"/>
    <col min="12" max="13" width="10.21875" style="102" bestFit="1" customWidth="1"/>
    <col min="14" max="14" width="12.21875" style="102" bestFit="1" customWidth="1"/>
    <col min="15" max="15" width="45.77734375" style="103" bestFit="1" customWidth="1"/>
    <col min="16" max="16384" width="9.109375" style="102"/>
  </cols>
  <sheetData>
    <row r="1" spans="1:16" x14ac:dyDescent="0.25">
      <c r="B1" s="463" t="s">
        <v>630</v>
      </c>
      <c r="C1" s="463"/>
      <c r="D1" s="463"/>
      <c r="E1" s="463"/>
      <c r="F1" s="463"/>
      <c r="G1" s="463"/>
      <c r="H1" s="463"/>
      <c r="I1" s="463"/>
      <c r="J1" s="463"/>
      <c r="K1" s="463"/>
      <c r="L1" s="463"/>
      <c r="M1" s="463"/>
      <c r="N1" s="463"/>
    </row>
    <row r="2" spans="1:16" x14ac:dyDescent="0.25">
      <c r="C2" s="463" t="s">
        <v>411</v>
      </c>
      <c r="D2" s="463"/>
      <c r="E2" s="463"/>
      <c r="F2" s="463"/>
      <c r="G2" s="463"/>
      <c r="H2" s="463"/>
      <c r="I2" s="463"/>
      <c r="J2" s="463"/>
      <c r="K2" s="463"/>
      <c r="L2" s="463"/>
      <c r="M2" s="463"/>
      <c r="N2" s="463"/>
    </row>
    <row r="3" spans="1:16" x14ac:dyDescent="0.25">
      <c r="C3" s="16"/>
      <c r="D3" s="16"/>
      <c r="E3" s="16"/>
      <c r="F3" s="16"/>
      <c r="G3" s="16"/>
      <c r="H3" s="16"/>
      <c r="I3" s="16"/>
      <c r="J3" s="16"/>
      <c r="K3" s="16"/>
      <c r="L3" s="16"/>
      <c r="M3" s="16"/>
      <c r="N3" s="16"/>
    </row>
    <row r="4" spans="1:16" s="183" customFormat="1" ht="13.8" thickBot="1" x14ac:dyDescent="0.3">
      <c r="A4" s="179" t="s">
        <v>0</v>
      </c>
      <c r="B4" s="180" t="s">
        <v>377</v>
      </c>
      <c r="C4" s="181" t="s">
        <v>378</v>
      </c>
      <c r="D4" s="181" t="s">
        <v>379</v>
      </c>
      <c r="E4" s="181" t="s">
        <v>380</v>
      </c>
      <c r="F4" s="181" t="s">
        <v>363</v>
      </c>
      <c r="G4" s="181" t="s">
        <v>381</v>
      </c>
      <c r="H4" s="181" t="s">
        <v>365</v>
      </c>
      <c r="I4" s="181" t="s">
        <v>382</v>
      </c>
      <c r="J4" s="181" t="s">
        <v>383</v>
      </c>
      <c r="K4" s="181" t="s">
        <v>384</v>
      </c>
      <c r="L4" s="181" t="s">
        <v>385</v>
      </c>
      <c r="M4" s="181" t="s">
        <v>370</v>
      </c>
      <c r="N4" s="179" t="s">
        <v>371</v>
      </c>
      <c r="O4" s="182" t="s">
        <v>53</v>
      </c>
    </row>
    <row r="5" spans="1:16" s="75" customFormat="1" x14ac:dyDescent="0.25">
      <c r="A5" s="75" t="s">
        <v>191</v>
      </c>
      <c r="B5" s="108">
        <f t="shared" ref="B5:M5" si="0">SUM(B11:B158)/2</f>
        <v>64084</v>
      </c>
      <c r="C5" s="109">
        <f t="shared" si="0"/>
        <v>62091</v>
      </c>
      <c r="D5" s="109">
        <f t="shared" si="0"/>
        <v>121217</v>
      </c>
      <c r="E5" s="109">
        <f t="shared" si="0"/>
        <v>328844</v>
      </c>
      <c r="F5" s="109">
        <f t="shared" si="0"/>
        <v>749022</v>
      </c>
      <c r="G5" s="109">
        <f t="shared" si="0"/>
        <v>870668</v>
      </c>
      <c r="H5" s="109">
        <f t="shared" si="0"/>
        <v>1012378</v>
      </c>
      <c r="I5" s="109">
        <f t="shared" si="0"/>
        <v>1229821</v>
      </c>
      <c r="J5" s="109">
        <f t="shared" si="0"/>
        <v>1112834</v>
      </c>
      <c r="K5" s="109">
        <f t="shared" si="0"/>
        <v>683826</v>
      </c>
      <c r="L5" s="109">
        <f t="shared" si="0"/>
        <v>197948</v>
      </c>
      <c r="M5" s="109">
        <f t="shared" si="0"/>
        <v>84912</v>
      </c>
      <c r="N5" s="109">
        <f>SUM(N6:N158)/2</f>
        <v>6517645</v>
      </c>
      <c r="O5" s="108" t="s">
        <v>204</v>
      </c>
      <c r="P5" s="102"/>
    </row>
    <row r="6" spans="1:16" x14ac:dyDescent="0.25">
      <c r="A6" s="173" t="s">
        <v>392</v>
      </c>
      <c r="B6" s="108">
        <f t="shared" ref="B6:M6" si="1">SUM(B7:B9)</f>
        <v>0</v>
      </c>
      <c r="C6" s="109">
        <f t="shared" si="1"/>
        <v>0</v>
      </c>
      <c r="D6" s="109">
        <f t="shared" si="1"/>
        <v>0</v>
      </c>
      <c r="E6" s="109">
        <f t="shared" si="1"/>
        <v>0</v>
      </c>
      <c r="F6" s="109">
        <f t="shared" si="1"/>
        <v>0</v>
      </c>
      <c r="G6" s="109">
        <f t="shared" si="1"/>
        <v>0</v>
      </c>
      <c r="H6" s="109">
        <f t="shared" si="1"/>
        <v>0</v>
      </c>
      <c r="I6" s="109">
        <f t="shared" si="1"/>
        <v>0</v>
      </c>
      <c r="J6" s="109">
        <f t="shared" si="1"/>
        <v>0</v>
      </c>
      <c r="K6" s="109">
        <f t="shared" si="1"/>
        <v>0</v>
      </c>
      <c r="L6" s="109">
        <f t="shared" si="1"/>
        <v>0</v>
      </c>
      <c r="M6" s="109">
        <f t="shared" si="1"/>
        <v>0</v>
      </c>
      <c r="N6" s="110">
        <f>SUM(B6:M6)</f>
        <v>0</v>
      </c>
      <c r="O6" s="107" t="s">
        <v>413</v>
      </c>
    </row>
    <row r="7" spans="1:16" x14ac:dyDescent="0.25">
      <c r="A7" s="165" t="s">
        <v>393</v>
      </c>
      <c r="B7" s="170">
        <v>0</v>
      </c>
      <c r="C7" s="166">
        <v>0</v>
      </c>
      <c r="D7" s="166">
        <v>0</v>
      </c>
      <c r="E7" s="166">
        <v>0</v>
      </c>
      <c r="F7" s="166">
        <v>0</v>
      </c>
      <c r="G7" s="166">
        <v>0</v>
      </c>
      <c r="H7" s="166">
        <v>0</v>
      </c>
      <c r="I7" s="166">
        <v>0</v>
      </c>
      <c r="J7" s="166">
        <v>0</v>
      </c>
      <c r="K7" s="166">
        <v>0</v>
      </c>
      <c r="L7" s="166">
        <v>0</v>
      </c>
      <c r="M7" s="166">
        <v>0</v>
      </c>
      <c r="N7" s="110">
        <f>SUM(B7:M7)</f>
        <v>0</v>
      </c>
      <c r="O7" s="103" t="s">
        <v>489</v>
      </c>
    </row>
    <row r="8" spans="1:16" x14ac:dyDescent="0.25">
      <c r="A8" s="165" t="s">
        <v>394</v>
      </c>
      <c r="B8" s="170">
        <v>0</v>
      </c>
      <c r="C8" s="166">
        <v>0</v>
      </c>
      <c r="D8" s="166">
        <v>0</v>
      </c>
      <c r="E8" s="166">
        <v>0</v>
      </c>
      <c r="F8" s="166">
        <v>0</v>
      </c>
      <c r="G8" s="166">
        <v>0</v>
      </c>
      <c r="H8" s="166">
        <v>0</v>
      </c>
      <c r="I8" s="166">
        <v>0</v>
      </c>
      <c r="J8" s="166">
        <v>0</v>
      </c>
      <c r="K8" s="166">
        <v>0</v>
      </c>
      <c r="L8" s="166">
        <v>0</v>
      </c>
      <c r="M8" s="166">
        <v>0</v>
      </c>
      <c r="N8" s="110">
        <f>SUM(B8:M8)</f>
        <v>0</v>
      </c>
      <c r="O8" s="103" t="s">
        <v>626</v>
      </c>
    </row>
    <row r="9" spans="1:16" x14ac:dyDescent="0.25">
      <c r="A9" s="165" t="s">
        <v>395</v>
      </c>
      <c r="B9" s="170">
        <v>0</v>
      </c>
      <c r="C9" s="166">
        <v>0</v>
      </c>
      <c r="D9" s="166">
        <v>0</v>
      </c>
      <c r="E9" s="166">
        <v>0</v>
      </c>
      <c r="F9" s="166">
        <v>0</v>
      </c>
      <c r="G9" s="166">
        <v>0</v>
      </c>
      <c r="H9" s="166">
        <v>0</v>
      </c>
      <c r="I9" s="166">
        <v>0</v>
      </c>
      <c r="J9" s="166">
        <v>0</v>
      </c>
      <c r="K9" s="166">
        <v>0</v>
      </c>
      <c r="L9" s="166">
        <v>0</v>
      </c>
      <c r="M9" s="166">
        <v>0</v>
      </c>
      <c r="N9" s="110">
        <f>SUM(B9:M9)</f>
        <v>0</v>
      </c>
      <c r="O9" s="103" t="s">
        <v>625</v>
      </c>
    </row>
    <row r="10" spans="1:16" x14ac:dyDescent="0.25">
      <c r="O10" s="107"/>
      <c r="P10" s="75"/>
    </row>
    <row r="11" spans="1:16" s="75" customFormat="1" x14ac:dyDescent="0.25">
      <c r="A11" s="75" t="s">
        <v>1</v>
      </c>
      <c r="B11" s="108">
        <f t="shared" ref="B11:M11" si="2">SUM(B12:B17)</f>
        <v>6936</v>
      </c>
      <c r="C11" s="109">
        <f t="shared" si="2"/>
        <v>7755</v>
      </c>
      <c r="D11" s="109">
        <f t="shared" si="2"/>
        <v>17107</v>
      </c>
      <c r="E11" s="109">
        <f t="shared" si="2"/>
        <v>37910</v>
      </c>
      <c r="F11" s="109">
        <f t="shared" si="2"/>
        <v>67762</v>
      </c>
      <c r="G11" s="109">
        <f t="shared" si="2"/>
        <v>72678</v>
      </c>
      <c r="H11" s="109">
        <f t="shared" si="2"/>
        <v>70648</v>
      </c>
      <c r="I11" s="109">
        <f t="shared" si="2"/>
        <v>89958</v>
      </c>
      <c r="J11" s="109">
        <f t="shared" si="2"/>
        <v>87746</v>
      </c>
      <c r="K11" s="109">
        <f t="shared" si="2"/>
        <v>48372</v>
      </c>
      <c r="L11" s="109">
        <f t="shared" si="2"/>
        <v>14151</v>
      </c>
      <c r="M11" s="109">
        <f t="shared" si="2"/>
        <v>9587</v>
      </c>
      <c r="N11" s="110">
        <f t="shared" ref="N11:N17" si="3">SUM(B11:M11)</f>
        <v>530610</v>
      </c>
      <c r="O11" s="107" t="s">
        <v>54</v>
      </c>
    </row>
    <row r="12" spans="1:16" s="75" customFormat="1" x14ac:dyDescent="0.25">
      <c r="A12" s="102" t="s">
        <v>396</v>
      </c>
      <c r="B12" s="111">
        <v>0</v>
      </c>
      <c r="C12" s="110">
        <v>0</v>
      </c>
      <c r="D12" s="110">
        <v>0</v>
      </c>
      <c r="E12" s="110">
        <v>0</v>
      </c>
      <c r="F12" s="110">
        <v>0</v>
      </c>
      <c r="G12" s="110">
        <v>0</v>
      </c>
      <c r="H12" s="110">
        <v>0</v>
      </c>
      <c r="I12" s="110">
        <v>0</v>
      </c>
      <c r="J12" s="110">
        <v>0</v>
      </c>
      <c r="K12" s="110">
        <v>0</v>
      </c>
      <c r="L12" s="110">
        <v>0</v>
      </c>
      <c r="M12" s="110">
        <v>0</v>
      </c>
      <c r="N12" s="110">
        <f t="shared" si="3"/>
        <v>0</v>
      </c>
      <c r="O12" s="103" t="s">
        <v>665</v>
      </c>
    </row>
    <row r="13" spans="1:16" x14ac:dyDescent="0.25">
      <c r="A13" s="102" t="s">
        <v>212</v>
      </c>
      <c r="B13" s="111">
        <v>2600</v>
      </c>
      <c r="C13" s="110">
        <v>2950</v>
      </c>
      <c r="D13" s="110">
        <v>6900</v>
      </c>
      <c r="E13" s="110">
        <v>16900</v>
      </c>
      <c r="F13" s="110">
        <v>30800</v>
      </c>
      <c r="G13" s="110">
        <v>30300</v>
      </c>
      <c r="H13" s="110">
        <v>30400</v>
      </c>
      <c r="I13" s="110">
        <v>43600</v>
      </c>
      <c r="J13" s="110">
        <v>43000</v>
      </c>
      <c r="K13" s="110">
        <v>23700</v>
      </c>
      <c r="L13" s="110">
        <v>6600</v>
      </c>
      <c r="M13" s="110">
        <v>3350</v>
      </c>
      <c r="N13" s="110">
        <f t="shared" si="3"/>
        <v>241100</v>
      </c>
      <c r="O13" s="103" t="s">
        <v>55</v>
      </c>
    </row>
    <row r="14" spans="1:16" x14ac:dyDescent="0.25">
      <c r="A14" s="102" t="s">
        <v>266</v>
      </c>
      <c r="B14" s="111">
        <v>70</v>
      </c>
      <c r="C14" s="110">
        <v>130</v>
      </c>
      <c r="D14" s="110">
        <v>106</v>
      </c>
      <c r="E14" s="110">
        <v>206</v>
      </c>
      <c r="F14" s="110">
        <v>332</v>
      </c>
      <c r="G14" s="110">
        <v>320</v>
      </c>
      <c r="H14" s="110">
        <v>326</v>
      </c>
      <c r="I14" s="110">
        <v>260</v>
      </c>
      <c r="J14" s="110">
        <v>223</v>
      </c>
      <c r="K14" s="110">
        <v>166</v>
      </c>
      <c r="L14" s="110">
        <v>106</v>
      </c>
      <c r="M14" s="110">
        <v>99</v>
      </c>
      <c r="N14" s="110">
        <f t="shared" si="3"/>
        <v>2344</v>
      </c>
      <c r="O14" s="103" t="s">
        <v>286</v>
      </c>
    </row>
    <row r="15" spans="1:16" x14ac:dyDescent="0.25">
      <c r="A15" s="102" t="s">
        <v>214</v>
      </c>
      <c r="B15" s="111">
        <v>2666</v>
      </c>
      <c r="C15" s="110">
        <v>2575</v>
      </c>
      <c r="D15" s="110">
        <v>5901</v>
      </c>
      <c r="E15" s="110">
        <v>14854</v>
      </c>
      <c r="F15" s="110">
        <v>28180</v>
      </c>
      <c r="G15" s="110">
        <v>25758</v>
      </c>
      <c r="H15" s="110">
        <v>25522</v>
      </c>
      <c r="I15" s="110">
        <v>31048</v>
      </c>
      <c r="J15" s="110">
        <v>30123</v>
      </c>
      <c r="K15" s="110">
        <v>16456</v>
      </c>
      <c r="L15" s="110">
        <v>4445</v>
      </c>
      <c r="M15" s="110">
        <v>2738</v>
      </c>
      <c r="N15" s="110">
        <f t="shared" si="3"/>
        <v>190266</v>
      </c>
      <c r="O15" s="103" t="s">
        <v>275</v>
      </c>
    </row>
    <row r="16" spans="1:16" x14ac:dyDescent="0.25">
      <c r="A16" s="102" t="s">
        <v>5</v>
      </c>
      <c r="B16" s="111">
        <v>200</v>
      </c>
      <c r="C16" s="110">
        <v>200</v>
      </c>
      <c r="D16" s="110">
        <v>200</v>
      </c>
      <c r="E16" s="110">
        <v>1150</v>
      </c>
      <c r="F16" s="110">
        <v>1350</v>
      </c>
      <c r="G16" s="110">
        <v>1300</v>
      </c>
      <c r="H16" s="110">
        <v>2400</v>
      </c>
      <c r="I16" s="110">
        <v>2850</v>
      </c>
      <c r="J16" s="110">
        <v>2300</v>
      </c>
      <c r="K16" s="110">
        <v>2050</v>
      </c>
      <c r="L16" s="110">
        <v>500</v>
      </c>
      <c r="M16" s="110">
        <v>400</v>
      </c>
      <c r="N16" s="110">
        <f t="shared" si="3"/>
        <v>14900</v>
      </c>
      <c r="O16" s="103" t="s">
        <v>58</v>
      </c>
    </row>
    <row r="17" spans="1:17" x14ac:dyDescent="0.25">
      <c r="A17" s="102" t="s">
        <v>6</v>
      </c>
      <c r="B17" s="111">
        <v>1400</v>
      </c>
      <c r="C17" s="110">
        <v>1900</v>
      </c>
      <c r="D17" s="110">
        <v>4000</v>
      </c>
      <c r="E17" s="110">
        <v>4800</v>
      </c>
      <c r="F17" s="110">
        <v>7100</v>
      </c>
      <c r="G17" s="110">
        <v>15000</v>
      </c>
      <c r="H17" s="110">
        <v>12000</v>
      </c>
      <c r="I17" s="110">
        <v>12200</v>
      </c>
      <c r="J17" s="110">
        <v>12100</v>
      </c>
      <c r="K17" s="110">
        <v>6000</v>
      </c>
      <c r="L17" s="110">
        <v>2500</v>
      </c>
      <c r="M17" s="110">
        <v>3000</v>
      </c>
      <c r="N17" s="110">
        <f t="shared" si="3"/>
        <v>82000</v>
      </c>
      <c r="O17" s="103" t="s">
        <v>59</v>
      </c>
    </row>
    <row r="18" spans="1:17" x14ac:dyDescent="0.25">
      <c r="B18" s="111"/>
      <c r="C18" s="110"/>
      <c r="D18" s="110"/>
      <c r="E18" s="110"/>
      <c r="F18" s="110"/>
      <c r="G18" s="110"/>
      <c r="H18" s="110"/>
      <c r="I18" s="110"/>
      <c r="J18" s="110"/>
      <c r="K18" s="110"/>
      <c r="L18" s="110"/>
      <c r="M18" s="110"/>
      <c r="N18" s="110"/>
    </row>
    <row r="19" spans="1:17" x14ac:dyDescent="0.25">
      <c r="A19" s="75" t="s">
        <v>397</v>
      </c>
      <c r="B19" s="108">
        <f t="shared" ref="B19:M19" si="4">SUM(B20:B20)</f>
        <v>0</v>
      </c>
      <c r="C19" s="109">
        <f t="shared" si="4"/>
        <v>0</v>
      </c>
      <c r="D19" s="109">
        <f t="shared" si="4"/>
        <v>0</v>
      </c>
      <c r="E19" s="109">
        <f t="shared" si="4"/>
        <v>0</v>
      </c>
      <c r="F19" s="109">
        <f t="shared" si="4"/>
        <v>0</v>
      </c>
      <c r="G19" s="109">
        <f t="shared" si="4"/>
        <v>0</v>
      </c>
      <c r="H19" s="109">
        <f t="shared" si="4"/>
        <v>0</v>
      </c>
      <c r="I19" s="109">
        <f t="shared" si="4"/>
        <v>0</v>
      </c>
      <c r="J19" s="109">
        <f t="shared" si="4"/>
        <v>0</v>
      </c>
      <c r="K19" s="109">
        <f t="shared" si="4"/>
        <v>0</v>
      </c>
      <c r="L19" s="109">
        <f t="shared" si="4"/>
        <v>0</v>
      </c>
      <c r="M19" s="109">
        <f t="shared" si="4"/>
        <v>0</v>
      </c>
      <c r="N19" s="109">
        <f>SUM(B19:M19)</f>
        <v>0</v>
      </c>
      <c r="O19" s="107" t="s">
        <v>422</v>
      </c>
    </row>
    <row r="20" spans="1:17" x14ac:dyDescent="0.25">
      <c r="A20" s="102" t="s">
        <v>398</v>
      </c>
      <c r="B20" s="111">
        <v>0</v>
      </c>
      <c r="C20" s="110">
        <v>0</v>
      </c>
      <c r="D20" s="110">
        <v>0</v>
      </c>
      <c r="E20" s="110">
        <v>0</v>
      </c>
      <c r="F20" s="110">
        <v>0</v>
      </c>
      <c r="G20" s="110">
        <v>0</v>
      </c>
      <c r="H20" s="110">
        <v>0</v>
      </c>
      <c r="I20" s="110">
        <v>0</v>
      </c>
      <c r="J20" s="110">
        <v>0</v>
      </c>
      <c r="K20" s="110">
        <v>0</v>
      </c>
      <c r="L20" s="110">
        <v>0</v>
      </c>
      <c r="M20" s="110">
        <v>0</v>
      </c>
      <c r="N20" s="109">
        <f>SUM(B20:M20)</f>
        <v>0</v>
      </c>
      <c r="O20" s="103" t="s">
        <v>627</v>
      </c>
    </row>
    <row r="21" spans="1:17" x14ac:dyDescent="0.25">
      <c r="H21" s="110"/>
      <c r="I21" s="110"/>
      <c r="J21" s="110"/>
      <c r="K21" s="110"/>
      <c r="L21" s="110"/>
      <c r="M21" s="110"/>
      <c r="N21" s="110"/>
    </row>
    <row r="22" spans="1:17" s="75" customFormat="1" x14ac:dyDescent="0.25">
      <c r="A22" s="75" t="s">
        <v>8</v>
      </c>
      <c r="B22" s="108">
        <f t="shared" ref="B22:M22" si="5">SUM(B23:B37)</f>
        <v>35152</v>
      </c>
      <c r="C22" s="109">
        <f t="shared" si="5"/>
        <v>36317</v>
      </c>
      <c r="D22" s="109">
        <f t="shared" si="5"/>
        <v>61883</v>
      </c>
      <c r="E22" s="109">
        <f t="shared" si="5"/>
        <v>120725</v>
      </c>
      <c r="F22" s="109">
        <f t="shared" si="5"/>
        <v>233432</v>
      </c>
      <c r="G22" s="109">
        <f t="shared" si="5"/>
        <v>243024</v>
      </c>
      <c r="H22" s="109">
        <f t="shared" si="5"/>
        <v>314773</v>
      </c>
      <c r="I22" s="109">
        <f t="shared" si="5"/>
        <v>350839</v>
      </c>
      <c r="J22" s="109">
        <f t="shared" si="5"/>
        <v>320153</v>
      </c>
      <c r="K22" s="109">
        <f t="shared" si="5"/>
        <v>247841</v>
      </c>
      <c r="L22" s="109">
        <f t="shared" si="5"/>
        <v>107113</v>
      </c>
      <c r="M22" s="109">
        <f t="shared" si="5"/>
        <v>47713</v>
      </c>
      <c r="N22" s="110">
        <f t="shared" ref="N22:N37" si="6">SUM(B22:M22)</f>
        <v>2118965</v>
      </c>
      <c r="O22" s="107" t="s">
        <v>61</v>
      </c>
    </row>
    <row r="23" spans="1:17" x14ac:dyDescent="0.25">
      <c r="A23" s="102" t="s">
        <v>215</v>
      </c>
      <c r="B23" s="111">
        <v>19579</v>
      </c>
      <c r="C23" s="110">
        <v>21538</v>
      </c>
      <c r="D23" s="110">
        <v>39065</v>
      </c>
      <c r="E23" s="110">
        <v>75823</v>
      </c>
      <c r="F23" s="110">
        <v>162947</v>
      </c>
      <c r="G23" s="110">
        <v>160458</v>
      </c>
      <c r="H23" s="110">
        <v>199498</v>
      </c>
      <c r="I23" s="110">
        <v>202514</v>
      </c>
      <c r="J23" s="110">
        <v>189766</v>
      </c>
      <c r="K23" s="110">
        <v>150589</v>
      </c>
      <c r="L23" s="110">
        <v>70817</v>
      </c>
      <c r="M23" s="110">
        <v>24978</v>
      </c>
      <c r="N23" s="110">
        <f t="shared" si="6"/>
        <v>1317572</v>
      </c>
      <c r="O23" s="103" t="s">
        <v>62</v>
      </c>
    </row>
    <row r="24" spans="1:17" x14ac:dyDescent="0.25">
      <c r="A24" s="102" t="s">
        <v>216</v>
      </c>
      <c r="B24" s="111">
        <v>31</v>
      </c>
      <c r="C24" s="110">
        <v>25</v>
      </c>
      <c r="D24" s="110">
        <v>93</v>
      </c>
      <c r="E24" s="110">
        <v>75</v>
      </c>
      <c r="F24" s="110">
        <v>206</v>
      </c>
      <c r="G24" s="110">
        <v>171</v>
      </c>
      <c r="H24" s="110">
        <v>116</v>
      </c>
      <c r="I24" s="110">
        <v>2250</v>
      </c>
      <c r="J24" s="110">
        <v>997</v>
      </c>
      <c r="K24" s="110">
        <v>857</v>
      </c>
      <c r="L24" s="110">
        <v>85</v>
      </c>
      <c r="M24" s="110">
        <v>203</v>
      </c>
      <c r="N24" s="110">
        <f t="shared" si="6"/>
        <v>5109</v>
      </c>
      <c r="O24" s="103" t="s">
        <v>71</v>
      </c>
    </row>
    <row r="25" spans="1:17" x14ac:dyDescent="0.25">
      <c r="A25" s="102" t="s">
        <v>217</v>
      </c>
      <c r="B25" s="111">
        <v>1700</v>
      </c>
      <c r="C25" s="110">
        <v>1660</v>
      </c>
      <c r="D25" s="110">
        <v>2440</v>
      </c>
      <c r="E25" s="110">
        <v>4030</v>
      </c>
      <c r="F25" s="110">
        <v>6390</v>
      </c>
      <c r="G25" s="110">
        <v>6725</v>
      </c>
      <c r="H25" s="110">
        <v>10040</v>
      </c>
      <c r="I25" s="110">
        <v>24850</v>
      </c>
      <c r="J25" s="110">
        <v>24970</v>
      </c>
      <c r="K25" s="110">
        <v>25350</v>
      </c>
      <c r="L25" s="110">
        <v>3725</v>
      </c>
      <c r="M25" s="110">
        <v>1750</v>
      </c>
      <c r="N25" s="110">
        <f t="shared" si="6"/>
        <v>113630</v>
      </c>
      <c r="O25" s="103" t="s">
        <v>64</v>
      </c>
      <c r="Q25" s="102" t="s">
        <v>298</v>
      </c>
    </row>
    <row r="26" spans="1:17" x14ac:dyDescent="0.25">
      <c r="A26" s="102" t="s">
        <v>331</v>
      </c>
      <c r="B26" s="111">
        <v>340</v>
      </c>
      <c r="C26" s="110">
        <v>390</v>
      </c>
      <c r="D26" s="110">
        <v>545</v>
      </c>
      <c r="E26" s="110">
        <v>860</v>
      </c>
      <c r="F26" s="110">
        <v>1675</v>
      </c>
      <c r="G26" s="110">
        <v>2145</v>
      </c>
      <c r="H26" s="110">
        <v>2482</v>
      </c>
      <c r="I26" s="110">
        <v>6131</v>
      </c>
      <c r="J26" s="110">
        <v>5000</v>
      </c>
      <c r="K26" s="110">
        <v>4005</v>
      </c>
      <c r="L26" s="110">
        <v>2270</v>
      </c>
      <c r="M26" s="110">
        <v>1257</v>
      </c>
      <c r="N26" s="110">
        <f t="shared" si="6"/>
        <v>27100</v>
      </c>
      <c r="O26" s="103" t="s">
        <v>348</v>
      </c>
    </row>
    <row r="27" spans="1:17" x14ac:dyDescent="0.25">
      <c r="A27" s="102" t="s">
        <v>287</v>
      </c>
      <c r="B27" s="111">
        <v>320</v>
      </c>
      <c r="C27" s="110">
        <v>172</v>
      </c>
      <c r="D27" s="110">
        <v>171</v>
      </c>
      <c r="E27" s="110">
        <v>502</v>
      </c>
      <c r="F27" s="110">
        <v>629</v>
      </c>
      <c r="G27" s="110">
        <v>646</v>
      </c>
      <c r="H27" s="110">
        <v>630</v>
      </c>
      <c r="I27" s="110">
        <v>1092</v>
      </c>
      <c r="J27" s="110">
        <v>881</v>
      </c>
      <c r="K27" s="110">
        <v>1012</v>
      </c>
      <c r="L27" s="110">
        <v>364</v>
      </c>
      <c r="M27" s="110">
        <v>364</v>
      </c>
      <c r="N27" s="110">
        <f t="shared" si="6"/>
        <v>6783</v>
      </c>
      <c r="O27" s="103" t="s">
        <v>72</v>
      </c>
    </row>
    <row r="28" spans="1:17" x14ac:dyDescent="0.25">
      <c r="A28" s="102" t="s">
        <v>218</v>
      </c>
      <c r="B28" s="111">
        <v>342</v>
      </c>
      <c r="C28" s="110">
        <v>178</v>
      </c>
      <c r="D28" s="110">
        <v>194</v>
      </c>
      <c r="E28" s="110">
        <v>818</v>
      </c>
      <c r="F28" s="110">
        <v>1043</v>
      </c>
      <c r="G28" s="110">
        <v>582</v>
      </c>
      <c r="H28" s="110">
        <v>420</v>
      </c>
      <c r="I28" s="110">
        <v>424</v>
      </c>
      <c r="J28" s="110">
        <v>539</v>
      </c>
      <c r="K28" s="110">
        <v>883</v>
      </c>
      <c r="L28" s="110">
        <v>320</v>
      </c>
      <c r="M28" s="110">
        <v>344</v>
      </c>
      <c r="N28" s="110">
        <f t="shared" si="6"/>
        <v>6087</v>
      </c>
      <c r="O28" s="103" t="s">
        <v>68</v>
      </c>
    </row>
    <row r="29" spans="1:17" x14ac:dyDescent="0.25">
      <c r="A29" s="102" t="s">
        <v>10</v>
      </c>
      <c r="B29" s="111">
        <v>4175</v>
      </c>
      <c r="C29" s="110">
        <v>3840</v>
      </c>
      <c r="D29" s="110">
        <v>5152</v>
      </c>
      <c r="E29" s="110">
        <v>12338</v>
      </c>
      <c r="F29" s="110">
        <v>18901</v>
      </c>
      <c r="G29" s="110">
        <v>32608</v>
      </c>
      <c r="H29" s="110">
        <v>53952</v>
      </c>
      <c r="I29" s="110">
        <v>62923</v>
      </c>
      <c r="J29" s="110">
        <v>37339</v>
      </c>
      <c r="K29" s="110">
        <v>23126</v>
      </c>
      <c r="L29" s="110">
        <v>9678</v>
      </c>
      <c r="M29" s="110">
        <v>8110</v>
      </c>
      <c r="N29" s="110">
        <f t="shared" si="6"/>
        <v>272142</v>
      </c>
      <c r="O29" s="103" t="s">
        <v>63</v>
      </c>
    </row>
    <row r="30" spans="1:17" x14ac:dyDescent="0.25">
      <c r="A30" s="102" t="s">
        <v>219</v>
      </c>
      <c r="B30" s="111">
        <v>176</v>
      </c>
      <c r="C30" s="110">
        <v>149</v>
      </c>
      <c r="D30" s="110">
        <v>335</v>
      </c>
      <c r="E30" s="110">
        <v>682</v>
      </c>
      <c r="F30" s="110">
        <v>580</v>
      </c>
      <c r="G30" s="110">
        <v>457</v>
      </c>
      <c r="H30" s="110">
        <v>583</v>
      </c>
      <c r="I30" s="110">
        <v>707</v>
      </c>
      <c r="J30" s="110">
        <v>707</v>
      </c>
      <c r="K30" s="110">
        <v>567</v>
      </c>
      <c r="L30" s="110">
        <v>405</v>
      </c>
      <c r="M30" s="110">
        <v>234</v>
      </c>
      <c r="N30" s="110">
        <f t="shared" si="6"/>
        <v>5582</v>
      </c>
      <c r="O30" s="103" t="s">
        <v>65</v>
      </c>
    </row>
    <row r="31" spans="1:17" x14ac:dyDescent="0.25">
      <c r="A31" s="102" t="s">
        <v>267</v>
      </c>
      <c r="B31" s="111">
        <v>178</v>
      </c>
      <c r="C31" s="110">
        <v>151</v>
      </c>
      <c r="D31" s="110">
        <v>370</v>
      </c>
      <c r="E31" s="110">
        <v>569</v>
      </c>
      <c r="F31" s="110">
        <v>1013</v>
      </c>
      <c r="G31" s="110">
        <v>462</v>
      </c>
      <c r="H31" s="110">
        <v>587</v>
      </c>
      <c r="I31" s="110">
        <v>526</v>
      </c>
      <c r="J31" s="110">
        <v>975</v>
      </c>
      <c r="K31" s="110">
        <v>806</v>
      </c>
      <c r="L31" s="110">
        <v>408</v>
      </c>
      <c r="M31" s="110">
        <v>288</v>
      </c>
      <c r="N31" s="110">
        <f t="shared" si="6"/>
        <v>6333</v>
      </c>
      <c r="O31" s="103" t="s">
        <v>70</v>
      </c>
    </row>
    <row r="32" spans="1:17" x14ac:dyDescent="0.25">
      <c r="A32" s="102" t="s">
        <v>20</v>
      </c>
      <c r="B32" s="111">
        <v>144</v>
      </c>
      <c r="C32" s="110">
        <v>127</v>
      </c>
      <c r="D32" s="110">
        <v>229</v>
      </c>
      <c r="E32" s="110">
        <v>534</v>
      </c>
      <c r="F32" s="110">
        <v>589</v>
      </c>
      <c r="G32" s="110">
        <v>519</v>
      </c>
      <c r="H32" s="110">
        <v>535</v>
      </c>
      <c r="I32" s="110">
        <v>916</v>
      </c>
      <c r="J32" s="110">
        <v>1068</v>
      </c>
      <c r="K32" s="110">
        <v>877</v>
      </c>
      <c r="L32" s="110">
        <v>328</v>
      </c>
      <c r="M32" s="110">
        <v>255</v>
      </c>
      <c r="N32" s="110">
        <f t="shared" si="6"/>
        <v>6121</v>
      </c>
      <c r="O32" s="103" t="s">
        <v>73</v>
      </c>
    </row>
    <row r="33" spans="1:15" x14ac:dyDescent="0.25">
      <c r="A33" s="102" t="s">
        <v>21</v>
      </c>
      <c r="B33" s="111">
        <v>1596</v>
      </c>
      <c r="C33" s="110">
        <v>1555</v>
      </c>
      <c r="D33" s="110">
        <v>2140</v>
      </c>
      <c r="E33" s="110">
        <v>5079</v>
      </c>
      <c r="F33" s="110">
        <v>7153</v>
      </c>
      <c r="G33" s="110">
        <v>6947</v>
      </c>
      <c r="H33" s="110">
        <v>5792</v>
      </c>
      <c r="I33" s="110">
        <v>7026</v>
      </c>
      <c r="J33" s="110">
        <v>6691</v>
      </c>
      <c r="K33" s="110">
        <v>5017</v>
      </c>
      <c r="L33" s="110">
        <v>2342</v>
      </c>
      <c r="M33" s="110">
        <v>1043</v>
      </c>
      <c r="N33" s="110">
        <f t="shared" si="6"/>
        <v>52381</v>
      </c>
      <c r="O33" s="103" t="s">
        <v>74</v>
      </c>
    </row>
    <row r="34" spans="1:15" x14ac:dyDescent="0.25">
      <c r="A34" s="102" t="s">
        <v>13</v>
      </c>
      <c r="B34" s="111">
        <v>2173</v>
      </c>
      <c r="C34" s="110">
        <v>2619</v>
      </c>
      <c r="D34" s="110">
        <v>3790</v>
      </c>
      <c r="E34" s="110">
        <v>7077</v>
      </c>
      <c r="F34" s="110">
        <v>12735</v>
      </c>
      <c r="G34" s="110">
        <v>13714</v>
      </c>
      <c r="H34" s="110">
        <v>18113</v>
      </c>
      <c r="I34" s="110">
        <v>14201</v>
      </c>
      <c r="J34" s="110">
        <v>22897</v>
      </c>
      <c r="K34" s="110">
        <v>14352</v>
      </c>
      <c r="L34" s="110">
        <v>7259</v>
      </c>
      <c r="M34" s="110">
        <v>3266</v>
      </c>
      <c r="N34" s="110">
        <f t="shared" si="6"/>
        <v>122196</v>
      </c>
      <c r="O34" s="103" t="s">
        <v>66</v>
      </c>
    </row>
    <row r="35" spans="1:15" x14ac:dyDescent="0.25">
      <c r="A35" s="102" t="s">
        <v>220</v>
      </c>
      <c r="B35" s="111">
        <v>449</v>
      </c>
      <c r="C35" s="110">
        <v>476</v>
      </c>
      <c r="D35" s="110">
        <v>537</v>
      </c>
      <c r="E35" s="110">
        <v>782</v>
      </c>
      <c r="F35" s="110">
        <v>819</v>
      </c>
      <c r="G35" s="110">
        <v>982</v>
      </c>
      <c r="H35" s="110">
        <v>553</v>
      </c>
      <c r="I35" s="110">
        <v>172</v>
      </c>
      <c r="J35" s="110">
        <v>126</v>
      </c>
      <c r="K35" s="110">
        <v>144</v>
      </c>
      <c r="L35" s="110">
        <v>30</v>
      </c>
      <c r="M35" s="110">
        <v>46</v>
      </c>
      <c r="N35" s="110">
        <f t="shared" si="6"/>
        <v>5116</v>
      </c>
      <c r="O35" s="103" t="s">
        <v>75</v>
      </c>
    </row>
    <row r="36" spans="1:15" x14ac:dyDescent="0.25">
      <c r="A36" s="102" t="s">
        <v>14</v>
      </c>
      <c r="B36" s="111">
        <v>180</v>
      </c>
      <c r="C36" s="110">
        <v>270</v>
      </c>
      <c r="D36" s="110">
        <v>335</v>
      </c>
      <c r="E36" s="110">
        <v>665</v>
      </c>
      <c r="F36" s="110">
        <v>1120</v>
      </c>
      <c r="G36" s="110">
        <v>1070</v>
      </c>
      <c r="H36" s="110">
        <v>1510</v>
      </c>
      <c r="I36" s="110">
        <v>3157</v>
      </c>
      <c r="J36" s="110">
        <v>3029</v>
      </c>
      <c r="K36" s="110">
        <v>3134</v>
      </c>
      <c r="L36" s="110">
        <v>1017</v>
      </c>
      <c r="M36" s="110">
        <v>686</v>
      </c>
      <c r="N36" s="110">
        <f t="shared" si="6"/>
        <v>16173</v>
      </c>
      <c r="O36" s="103" t="s">
        <v>67</v>
      </c>
    </row>
    <row r="37" spans="1:15" x14ac:dyDescent="0.25">
      <c r="A37" s="102" t="s">
        <v>16</v>
      </c>
      <c r="B37" s="111">
        <v>3769</v>
      </c>
      <c r="C37" s="110">
        <v>3167</v>
      </c>
      <c r="D37" s="110">
        <v>6487</v>
      </c>
      <c r="E37" s="110">
        <v>10891</v>
      </c>
      <c r="F37" s="110">
        <v>17632</v>
      </c>
      <c r="G37" s="110">
        <v>15538</v>
      </c>
      <c r="H37" s="110">
        <v>19962</v>
      </c>
      <c r="I37" s="110">
        <v>23950</v>
      </c>
      <c r="J37" s="110">
        <v>25168</v>
      </c>
      <c r="K37" s="110">
        <v>17122</v>
      </c>
      <c r="L37" s="110">
        <v>8065</v>
      </c>
      <c r="M37" s="110">
        <v>4889</v>
      </c>
      <c r="N37" s="110">
        <f t="shared" si="6"/>
        <v>156640</v>
      </c>
      <c r="O37" s="103" t="s">
        <v>69</v>
      </c>
    </row>
    <row r="38" spans="1:15" x14ac:dyDescent="0.25">
      <c r="B38" s="111"/>
      <c r="D38" s="110"/>
      <c r="E38" s="110"/>
      <c r="F38" s="110"/>
      <c r="H38" s="110"/>
      <c r="I38" s="110"/>
      <c r="J38" s="110"/>
      <c r="K38" s="110"/>
      <c r="L38" s="110"/>
      <c r="M38" s="110"/>
      <c r="N38" s="110"/>
    </row>
    <row r="39" spans="1:15" s="75" customFormat="1" x14ac:dyDescent="0.25">
      <c r="A39" s="75" t="s">
        <v>221</v>
      </c>
      <c r="B39" s="108">
        <f t="shared" ref="B39:M39" si="7">SUM(B40:B40)</f>
        <v>25</v>
      </c>
      <c r="C39" s="109">
        <f t="shared" si="7"/>
        <v>6</v>
      </c>
      <c r="D39" s="109">
        <f t="shared" si="7"/>
        <v>20</v>
      </c>
      <c r="E39" s="109">
        <f t="shared" si="7"/>
        <v>69</v>
      </c>
      <c r="F39" s="109">
        <f t="shared" si="7"/>
        <v>26</v>
      </c>
      <c r="G39" s="109">
        <f t="shared" si="7"/>
        <v>45</v>
      </c>
      <c r="H39" s="109">
        <f t="shared" si="7"/>
        <v>105</v>
      </c>
      <c r="I39" s="109">
        <f t="shared" si="7"/>
        <v>49</v>
      </c>
      <c r="J39" s="109">
        <f t="shared" si="7"/>
        <v>44</v>
      </c>
      <c r="K39" s="109">
        <f t="shared" si="7"/>
        <v>77</v>
      </c>
      <c r="L39" s="109">
        <f t="shared" si="7"/>
        <v>51</v>
      </c>
      <c r="M39" s="109">
        <f t="shared" si="7"/>
        <v>6</v>
      </c>
      <c r="N39" s="109">
        <f>SUM(B39:M39)</f>
        <v>523</v>
      </c>
      <c r="O39" s="107" t="s">
        <v>227</v>
      </c>
    </row>
    <row r="40" spans="1:15" x14ac:dyDescent="0.25">
      <c r="A40" s="102" t="s">
        <v>222</v>
      </c>
      <c r="B40" s="111">
        <v>25</v>
      </c>
      <c r="C40" s="110">
        <v>6</v>
      </c>
      <c r="D40" s="110">
        <v>20</v>
      </c>
      <c r="E40" s="110">
        <v>69</v>
      </c>
      <c r="F40" s="110">
        <v>26</v>
      </c>
      <c r="G40" s="110">
        <v>45</v>
      </c>
      <c r="H40" s="110">
        <v>105</v>
      </c>
      <c r="I40" s="110">
        <v>49</v>
      </c>
      <c r="J40" s="110">
        <v>44</v>
      </c>
      <c r="K40" s="110">
        <v>77</v>
      </c>
      <c r="L40" s="110">
        <v>51</v>
      </c>
      <c r="M40" s="110">
        <v>6</v>
      </c>
      <c r="N40" s="110">
        <f>SUM(B40:M40)</f>
        <v>523</v>
      </c>
      <c r="O40" s="103" t="s">
        <v>228</v>
      </c>
    </row>
    <row r="41" spans="1:15" x14ac:dyDescent="0.25">
      <c r="B41" s="111"/>
      <c r="C41" s="110"/>
      <c r="D41" s="110"/>
      <c r="F41" s="110"/>
      <c r="G41" s="110"/>
      <c r="H41" s="110"/>
      <c r="I41" s="110"/>
      <c r="J41" s="110"/>
      <c r="K41" s="110"/>
      <c r="L41" s="110"/>
      <c r="M41" s="110"/>
      <c r="N41" s="110"/>
    </row>
    <row r="42" spans="1:15" s="75" customFormat="1" x14ac:dyDescent="0.25">
      <c r="A42" s="75" t="s">
        <v>23</v>
      </c>
      <c r="B42" s="108">
        <f>SUM(B43:B48)</f>
        <v>1990</v>
      </c>
      <c r="C42" s="109">
        <f t="shared" ref="C42:M42" si="8">SUM(C43:C49)</f>
        <v>1648</v>
      </c>
      <c r="D42" s="109">
        <f t="shared" si="8"/>
        <v>5104</v>
      </c>
      <c r="E42" s="109">
        <f t="shared" si="8"/>
        <v>34581</v>
      </c>
      <c r="F42" s="109">
        <f t="shared" si="8"/>
        <v>115371</v>
      </c>
      <c r="G42" s="109">
        <f t="shared" si="8"/>
        <v>175709</v>
      </c>
      <c r="H42" s="109">
        <f t="shared" si="8"/>
        <v>186710</v>
      </c>
      <c r="I42" s="109">
        <f t="shared" si="8"/>
        <v>220720</v>
      </c>
      <c r="J42" s="109">
        <f t="shared" si="8"/>
        <v>221687</v>
      </c>
      <c r="K42" s="109">
        <f t="shared" si="8"/>
        <v>103344</v>
      </c>
      <c r="L42" s="109">
        <f t="shared" si="8"/>
        <v>10539</v>
      </c>
      <c r="M42" s="109">
        <f t="shared" si="8"/>
        <v>2374</v>
      </c>
      <c r="N42" s="109">
        <f t="shared" ref="N42:N49" si="9">SUM(B42:M42)</f>
        <v>1079777</v>
      </c>
      <c r="O42" s="107" t="s">
        <v>76</v>
      </c>
    </row>
    <row r="43" spans="1:15" x14ac:dyDescent="0.25">
      <c r="A43" s="102" t="s">
        <v>223</v>
      </c>
      <c r="B43" s="111">
        <v>65</v>
      </c>
      <c r="C43" s="110">
        <v>100</v>
      </c>
      <c r="D43" s="110">
        <v>235</v>
      </c>
      <c r="E43" s="110">
        <v>1954</v>
      </c>
      <c r="F43" s="110">
        <v>17200</v>
      </c>
      <c r="G43" s="110">
        <v>27400</v>
      </c>
      <c r="H43" s="110">
        <v>34900</v>
      </c>
      <c r="I43" s="110">
        <v>41500</v>
      </c>
      <c r="J43" s="110">
        <v>38700</v>
      </c>
      <c r="K43" s="110">
        <v>16176</v>
      </c>
      <c r="L43" s="110">
        <v>254</v>
      </c>
      <c r="M43" s="110">
        <v>100</v>
      </c>
      <c r="N43" s="110">
        <f t="shared" si="9"/>
        <v>178584</v>
      </c>
      <c r="O43" s="103" t="s">
        <v>80</v>
      </c>
    </row>
    <row r="44" spans="1:15" x14ac:dyDescent="0.25">
      <c r="A44" s="102" t="s">
        <v>24</v>
      </c>
      <c r="B44" s="111">
        <v>300</v>
      </c>
      <c r="C44" s="110">
        <v>300</v>
      </c>
      <c r="D44" s="110">
        <v>600</v>
      </c>
      <c r="E44" s="110">
        <v>6200</v>
      </c>
      <c r="F44" s="110">
        <v>16000</v>
      </c>
      <c r="G44" s="110">
        <v>19700</v>
      </c>
      <c r="H44" s="110">
        <v>17400</v>
      </c>
      <c r="I44" s="110">
        <v>20800</v>
      </c>
      <c r="J44" s="110">
        <v>24500</v>
      </c>
      <c r="K44" s="110">
        <v>14100</v>
      </c>
      <c r="L44" s="110">
        <v>2300</v>
      </c>
      <c r="M44" s="110">
        <v>700</v>
      </c>
      <c r="N44" s="110">
        <f t="shared" si="9"/>
        <v>122900</v>
      </c>
      <c r="O44" s="103" t="s">
        <v>77</v>
      </c>
    </row>
    <row r="45" spans="1:15" x14ac:dyDescent="0.25">
      <c r="A45" s="75" t="s">
        <v>288</v>
      </c>
      <c r="B45" s="111">
        <v>300</v>
      </c>
      <c r="C45" s="110">
        <v>100</v>
      </c>
      <c r="D45" s="110">
        <v>600</v>
      </c>
      <c r="E45" s="110">
        <v>6700</v>
      </c>
      <c r="F45" s="110">
        <v>19239</v>
      </c>
      <c r="G45" s="110">
        <v>24515</v>
      </c>
      <c r="H45" s="110">
        <v>24922</v>
      </c>
      <c r="I45" s="110">
        <v>26478</v>
      </c>
      <c r="J45" s="110">
        <v>31639</v>
      </c>
      <c r="K45" s="110">
        <v>15611</v>
      </c>
      <c r="L45" s="110">
        <v>1276</v>
      </c>
      <c r="M45" s="110">
        <v>229</v>
      </c>
      <c r="N45" s="109">
        <f t="shared" si="9"/>
        <v>151609</v>
      </c>
      <c r="O45" s="103" t="s">
        <v>79</v>
      </c>
    </row>
    <row r="46" spans="1:15" x14ac:dyDescent="0.25">
      <c r="A46" s="102" t="s">
        <v>289</v>
      </c>
      <c r="B46" s="111">
        <v>111</v>
      </c>
      <c r="C46" s="110">
        <v>107</v>
      </c>
      <c r="D46" s="110">
        <v>169</v>
      </c>
      <c r="E46" s="110">
        <v>1480</v>
      </c>
      <c r="F46" s="110">
        <v>9621</v>
      </c>
      <c r="G46" s="110">
        <v>18759</v>
      </c>
      <c r="H46" s="110">
        <v>18494</v>
      </c>
      <c r="I46" s="110">
        <v>23898</v>
      </c>
      <c r="J46" s="110">
        <v>22790</v>
      </c>
      <c r="K46" s="110">
        <v>9666</v>
      </c>
      <c r="L46" s="110">
        <v>226</v>
      </c>
      <c r="M46" s="110">
        <v>129</v>
      </c>
      <c r="N46" s="110">
        <f t="shared" si="9"/>
        <v>105450</v>
      </c>
      <c r="O46" s="103" t="s">
        <v>81</v>
      </c>
    </row>
    <row r="47" spans="1:15" x14ac:dyDescent="0.25">
      <c r="A47" s="75" t="s">
        <v>25</v>
      </c>
      <c r="B47" s="111">
        <v>1214</v>
      </c>
      <c r="C47" s="110">
        <v>1041</v>
      </c>
      <c r="D47" s="110">
        <v>3500</v>
      </c>
      <c r="E47" s="110">
        <v>18247</v>
      </c>
      <c r="F47" s="110">
        <v>53311</v>
      </c>
      <c r="G47" s="110">
        <v>83839</v>
      </c>
      <c r="H47" s="110">
        <v>89181</v>
      </c>
      <c r="I47" s="110">
        <v>106135</v>
      </c>
      <c r="J47" s="110">
        <v>100825</v>
      </c>
      <c r="K47" s="110">
        <v>45891</v>
      </c>
      <c r="L47" s="110">
        <v>6483</v>
      </c>
      <c r="M47" s="110">
        <v>1216</v>
      </c>
      <c r="N47" s="109">
        <f t="shared" si="9"/>
        <v>510883</v>
      </c>
      <c r="O47" s="103" t="s">
        <v>78</v>
      </c>
    </row>
    <row r="48" spans="1:15" x14ac:dyDescent="0.25">
      <c r="A48" s="102" t="s">
        <v>29</v>
      </c>
      <c r="B48" s="111">
        <v>0</v>
      </c>
      <c r="C48" s="110">
        <v>0</v>
      </c>
      <c r="D48" s="110">
        <v>0</v>
      </c>
      <c r="E48" s="110">
        <v>0</v>
      </c>
      <c r="F48" s="110">
        <v>0</v>
      </c>
      <c r="G48" s="110">
        <v>0</v>
      </c>
      <c r="H48" s="110">
        <v>0</v>
      </c>
      <c r="I48" s="110">
        <v>0</v>
      </c>
      <c r="J48" s="110">
        <v>0</v>
      </c>
      <c r="K48" s="110">
        <v>0</v>
      </c>
      <c r="L48" s="110">
        <v>0</v>
      </c>
      <c r="M48" s="110">
        <v>0</v>
      </c>
      <c r="N48" s="110">
        <f t="shared" si="9"/>
        <v>0</v>
      </c>
      <c r="O48" s="103" t="s">
        <v>82</v>
      </c>
    </row>
    <row r="49" spans="1:15" x14ac:dyDescent="0.25">
      <c r="A49" s="102" t="s">
        <v>386</v>
      </c>
      <c r="B49" s="111">
        <v>0</v>
      </c>
      <c r="C49" s="110">
        <v>0</v>
      </c>
      <c r="D49" s="110">
        <v>0</v>
      </c>
      <c r="E49" s="110">
        <v>0</v>
      </c>
      <c r="F49" s="110">
        <v>0</v>
      </c>
      <c r="G49" s="110">
        <v>1496</v>
      </c>
      <c r="H49" s="110">
        <v>1813</v>
      </c>
      <c r="I49" s="110">
        <v>1909</v>
      </c>
      <c r="J49" s="110">
        <v>3233</v>
      </c>
      <c r="K49" s="110">
        <v>1900</v>
      </c>
      <c r="L49" s="110">
        <v>0</v>
      </c>
      <c r="M49" s="110">
        <v>0</v>
      </c>
      <c r="N49" s="110">
        <f t="shared" si="9"/>
        <v>10351</v>
      </c>
      <c r="O49" s="103" t="s">
        <v>432</v>
      </c>
    </row>
    <row r="50" spans="1:15" x14ac:dyDescent="0.25">
      <c r="B50" s="111"/>
      <c r="C50" s="110"/>
      <c r="D50" s="110"/>
      <c r="F50" s="110"/>
      <c r="H50" s="110"/>
      <c r="I50" s="110"/>
      <c r="J50" s="110"/>
      <c r="K50" s="110"/>
      <c r="L50" s="110"/>
      <c r="M50" s="110"/>
      <c r="N50" s="110"/>
    </row>
    <row r="51" spans="1:15" s="75" customFormat="1" x14ac:dyDescent="0.25">
      <c r="A51" s="75" t="s">
        <v>30</v>
      </c>
      <c r="B51" s="108">
        <f t="shared" ref="B51:M51" si="10">SUM(B52:B53)</f>
        <v>9</v>
      </c>
      <c r="C51" s="109">
        <f t="shared" si="10"/>
        <v>25</v>
      </c>
      <c r="D51" s="109">
        <f t="shared" si="10"/>
        <v>14</v>
      </c>
      <c r="E51" s="109">
        <f t="shared" si="10"/>
        <v>25</v>
      </c>
      <c r="F51" s="109">
        <f t="shared" si="10"/>
        <v>68</v>
      </c>
      <c r="G51" s="109">
        <f t="shared" si="10"/>
        <v>563</v>
      </c>
      <c r="H51" s="109">
        <f t="shared" si="10"/>
        <v>853</v>
      </c>
      <c r="I51" s="109">
        <f t="shared" si="10"/>
        <v>2234</v>
      </c>
      <c r="J51" s="109">
        <f t="shared" si="10"/>
        <v>470</v>
      </c>
      <c r="K51" s="109">
        <f t="shared" si="10"/>
        <v>35</v>
      </c>
      <c r="L51" s="109">
        <f t="shared" si="10"/>
        <v>24</v>
      </c>
      <c r="M51" s="109">
        <f t="shared" si="10"/>
        <v>17</v>
      </c>
      <c r="N51" s="110">
        <f>SUM(B51:M51)</f>
        <v>4337</v>
      </c>
      <c r="O51" s="107" t="s">
        <v>83</v>
      </c>
    </row>
    <row r="52" spans="1:15" x14ac:dyDescent="0.25">
      <c r="A52" s="102" t="s">
        <v>269</v>
      </c>
      <c r="B52" s="111">
        <v>9</v>
      </c>
      <c r="C52" s="110">
        <v>25</v>
      </c>
      <c r="D52" s="110">
        <v>14</v>
      </c>
      <c r="E52" s="110">
        <v>25</v>
      </c>
      <c r="F52" s="110">
        <v>68</v>
      </c>
      <c r="G52" s="110">
        <v>83</v>
      </c>
      <c r="H52" s="110">
        <v>83</v>
      </c>
      <c r="I52" s="110">
        <v>129</v>
      </c>
      <c r="J52" s="110">
        <v>75</v>
      </c>
      <c r="K52" s="110">
        <v>35</v>
      </c>
      <c r="L52" s="110">
        <v>24</v>
      </c>
      <c r="M52" s="110">
        <v>17</v>
      </c>
      <c r="N52" s="110">
        <f>SUM(B52:M52)</f>
        <v>587</v>
      </c>
      <c r="O52" s="103" t="s">
        <v>85</v>
      </c>
    </row>
    <row r="53" spans="1:15" x14ac:dyDescent="0.25">
      <c r="A53" s="102" t="s">
        <v>31</v>
      </c>
      <c r="B53" s="111">
        <v>0</v>
      </c>
      <c r="C53" s="110">
        <v>0</v>
      </c>
      <c r="D53" s="110">
        <v>0</v>
      </c>
      <c r="E53" s="110">
        <v>0</v>
      </c>
      <c r="F53" s="110">
        <v>0</v>
      </c>
      <c r="G53" s="110">
        <v>480</v>
      </c>
      <c r="H53" s="110">
        <v>770</v>
      </c>
      <c r="I53" s="110">
        <v>2105</v>
      </c>
      <c r="J53" s="110">
        <v>395</v>
      </c>
      <c r="K53" s="110">
        <v>0</v>
      </c>
      <c r="L53" s="110">
        <v>0</v>
      </c>
      <c r="M53" s="110">
        <v>0</v>
      </c>
      <c r="N53" s="110">
        <f>SUM(B53:M53)</f>
        <v>3750</v>
      </c>
      <c r="O53" s="103" t="s">
        <v>290</v>
      </c>
    </row>
    <row r="54" spans="1:15" x14ac:dyDescent="0.25">
      <c r="B54" s="111"/>
      <c r="C54" s="110"/>
      <c r="D54" s="110"/>
      <c r="F54" s="110"/>
      <c r="H54" s="110"/>
      <c r="I54" s="110"/>
      <c r="J54" s="110"/>
      <c r="K54" s="110"/>
      <c r="L54" s="110"/>
      <c r="M54" s="110"/>
      <c r="N54" s="110"/>
      <c r="O54" s="107"/>
    </row>
    <row r="55" spans="1:15" s="75" customFormat="1" x14ac:dyDescent="0.25">
      <c r="A55" s="75" t="s">
        <v>33</v>
      </c>
      <c r="B55" s="108">
        <f t="shared" ref="B55:N55" si="11">SUM(B56:B56)</f>
        <v>0</v>
      </c>
      <c r="C55" s="109">
        <f t="shared" si="11"/>
        <v>0</v>
      </c>
      <c r="D55" s="109">
        <f t="shared" si="11"/>
        <v>0</v>
      </c>
      <c r="E55" s="109">
        <f t="shared" si="11"/>
        <v>0</v>
      </c>
      <c r="F55" s="109">
        <f t="shared" si="11"/>
        <v>500</v>
      </c>
      <c r="G55" s="109">
        <f t="shared" si="11"/>
        <v>667</v>
      </c>
      <c r="H55" s="109">
        <f t="shared" si="11"/>
        <v>1961</v>
      </c>
      <c r="I55" s="109">
        <f t="shared" si="11"/>
        <v>2691</v>
      </c>
      <c r="J55" s="109">
        <f t="shared" si="11"/>
        <v>1870</v>
      </c>
      <c r="K55" s="109">
        <f t="shared" si="11"/>
        <v>263</v>
      </c>
      <c r="L55" s="109">
        <f t="shared" si="11"/>
        <v>0</v>
      </c>
      <c r="M55" s="109">
        <f t="shared" si="11"/>
        <v>0</v>
      </c>
      <c r="N55" s="109">
        <f t="shared" si="11"/>
        <v>7952</v>
      </c>
      <c r="O55" s="107" t="s">
        <v>86</v>
      </c>
    </row>
    <row r="56" spans="1:15" x14ac:dyDescent="0.25">
      <c r="A56" s="102" t="s">
        <v>34</v>
      </c>
      <c r="B56" s="111">
        <v>0</v>
      </c>
      <c r="C56" s="110">
        <v>0</v>
      </c>
      <c r="D56" s="110">
        <v>0</v>
      </c>
      <c r="E56" s="110">
        <v>0</v>
      </c>
      <c r="F56" s="110">
        <v>500</v>
      </c>
      <c r="G56" s="110">
        <v>667</v>
      </c>
      <c r="H56" s="110">
        <v>1961</v>
      </c>
      <c r="I56" s="110">
        <v>2691</v>
      </c>
      <c r="J56" s="110">
        <v>1870</v>
      </c>
      <c r="K56" s="110">
        <v>263</v>
      </c>
      <c r="L56" s="110">
        <v>0</v>
      </c>
      <c r="M56" s="110">
        <v>0</v>
      </c>
      <c r="N56" s="110">
        <f>SUM(B56:M56)</f>
        <v>7952</v>
      </c>
      <c r="O56" s="103" t="s">
        <v>87</v>
      </c>
    </row>
    <row r="57" spans="1:15" x14ac:dyDescent="0.25">
      <c r="B57" s="111"/>
      <c r="C57" s="110"/>
      <c r="D57" s="110"/>
      <c r="E57" s="110"/>
      <c r="F57" s="110"/>
      <c r="G57" s="110"/>
      <c r="H57" s="110"/>
      <c r="I57" s="110"/>
      <c r="J57" s="110"/>
      <c r="K57" s="110"/>
      <c r="L57" s="110"/>
      <c r="M57" s="110"/>
      <c r="N57" s="110"/>
    </row>
    <row r="58" spans="1:15" s="75" customFormat="1" x14ac:dyDescent="0.25">
      <c r="A58" s="75" t="s">
        <v>35</v>
      </c>
      <c r="B58" s="108">
        <f t="shared" ref="B58:M58" si="12">SUM(B59:B61)</f>
        <v>4716</v>
      </c>
      <c r="C58" s="109">
        <f t="shared" si="12"/>
        <v>7715</v>
      </c>
      <c r="D58" s="109">
        <f t="shared" si="12"/>
        <v>11937</v>
      </c>
      <c r="E58" s="109">
        <f t="shared" si="12"/>
        <v>34477</v>
      </c>
      <c r="F58" s="109">
        <f t="shared" si="12"/>
        <v>52762</v>
      </c>
      <c r="G58" s="109">
        <f t="shared" si="12"/>
        <v>52560</v>
      </c>
      <c r="H58" s="109">
        <f t="shared" si="12"/>
        <v>60564</v>
      </c>
      <c r="I58" s="109">
        <f t="shared" si="12"/>
        <v>83131</v>
      </c>
      <c r="J58" s="109">
        <f t="shared" si="12"/>
        <v>71248</v>
      </c>
      <c r="K58" s="109">
        <f t="shared" si="12"/>
        <v>51444</v>
      </c>
      <c r="L58" s="109">
        <f t="shared" si="12"/>
        <v>27971</v>
      </c>
      <c r="M58" s="109">
        <f t="shared" si="12"/>
        <v>7439</v>
      </c>
      <c r="N58" s="110">
        <f>SUM(B58:M58)</f>
        <v>465964</v>
      </c>
      <c r="O58" s="107" t="s">
        <v>88</v>
      </c>
    </row>
    <row r="59" spans="1:15" x14ac:dyDescent="0.25">
      <c r="A59" s="75" t="s">
        <v>225</v>
      </c>
      <c r="B59" s="111">
        <v>4312</v>
      </c>
      <c r="C59" s="110">
        <v>7493</v>
      </c>
      <c r="D59" s="110">
        <v>11359</v>
      </c>
      <c r="E59" s="110">
        <v>33037</v>
      </c>
      <c r="F59" s="110">
        <v>49793</v>
      </c>
      <c r="G59" s="110">
        <v>49123</v>
      </c>
      <c r="H59" s="110">
        <v>56414</v>
      </c>
      <c r="I59" s="110">
        <v>75821</v>
      </c>
      <c r="J59" s="110">
        <v>67816</v>
      </c>
      <c r="K59" s="110">
        <v>48648</v>
      </c>
      <c r="L59" s="110">
        <v>27520</v>
      </c>
      <c r="M59" s="110">
        <v>7116</v>
      </c>
      <c r="N59" s="109">
        <f>SUM(B59:M59)</f>
        <v>438452</v>
      </c>
      <c r="O59" s="103" t="s">
        <v>89</v>
      </c>
    </row>
    <row r="60" spans="1:15" x14ac:dyDescent="0.25">
      <c r="A60" s="102" t="s">
        <v>327</v>
      </c>
      <c r="B60" s="111">
        <v>49</v>
      </c>
      <c r="C60" s="110">
        <v>26</v>
      </c>
      <c r="D60" s="110">
        <v>71</v>
      </c>
      <c r="E60" s="110">
        <v>265</v>
      </c>
      <c r="F60" s="110">
        <v>784</v>
      </c>
      <c r="G60" s="110">
        <v>987</v>
      </c>
      <c r="H60" s="110">
        <v>1050</v>
      </c>
      <c r="I60" s="110">
        <v>1488</v>
      </c>
      <c r="J60" s="110">
        <v>957</v>
      </c>
      <c r="K60" s="110">
        <v>471</v>
      </c>
      <c r="L60" s="110">
        <v>72</v>
      </c>
      <c r="M60" s="110">
        <v>61</v>
      </c>
      <c r="N60" s="110">
        <f>SUM(B60:M60)</f>
        <v>6281</v>
      </c>
      <c r="O60" s="103" t="s">
        <v>351</v>
      </c>
    </row>
    <row r="61" spans="1:15" x14ac:dyDescent="0.25">
      <c r="A61" s="102" t="s">
        <v>37</v>
      </c>
      <c r="B61" s="111">
        <v>355</v>
      </c>
      <c r="C61" s="110">
        <v>196</v>
      </c>
      <c r="D61" s="110">
        <v>507</v>
      </c>
      <c r="E61" s="110">
        <v>1175</v>
      </c>
      <c r="F61" s="110">
        <v>2185</v>
      </c>
      <c r="G61" s="110">
        <v>2450</v>
      </c>
      <c r="H61" s="110">
        <v>3100</v>
      </c>
      <c r="I61" s="110">
        <v>5822</v>
      </c>
      <c r="J61" s="110">
        <v>2475</v>
      </c>
      <c r="K61" s="110">
        <v>2325</v>
      </c>
      <c r="L61" s="110">
        <v>379</v>
      </c>
      <c r="M61" s="110">
        <v>262</v>
      </c>
      <c r="N61" s="110">
        <f>SUM(B61:M61)</f>
        <v>21231</v>
      </c>
      <c r="O61" s="103" t="s">
        <v>90</v>
      </c>
    </row>
    <row r="62" spans="1:15" x14ac:dyDescent="0.25">
      <c r="B62" s="111"/>
      <c r="C62" s="110"/>
      <c r="D62" s="110"/>
      <c r="E62" s="110"/>
      <c r="F62" s="110"/>
      <c r="G62" s="110"/>
      <c r="H62" s="110"/>
      <c r="I62" s="110"/>
      <c r="J62" s="110"/>
      <c r="K62" s="110"/>
      <c r="L62" s="110"/>
      <c r="M62" s="110"/>
      <c r="N62" s="110"/>
    </row>
    <row r="63" spans="1:15" s="75" customFormat="1" x14ac:dyDescent="0.25">
      <c r="A63" s="75" t="s">
        <v>38</v>
      </c>
      <c r="B63" s="108">
        <f t="shared" ref="B63:M63" si="13">SUM(B64:B65)</f>
        <v>1697</v>
      </c>
      <c r="C63" s="109">
        <f t="shared" si="13"/>
        <v>762</v>
      </c>
      <c r="D63" s="109">
        <f t="shared" si="13"/>
        <v>1544</v>
      </c>
      <c r="E63" s="109">
        <f t="shared" si="13"/>
        <v>4141</v>
      </c>
      <c r="F63" s="109">
        <f t="shared" si="13"/>
        <v>8968</v>
      </c>
      <c r="G63" s="109">
        <f t="shared" si="13"/>
        <v>7255</v>
      </c>
      <c r="H63" s="109">
        <f t="shared" si="13"/>
        <v>13973</v>
      </c>
      <c r="I63" s="109">
        <f t="shared" si="13"/>
        <v>16972</v>
      </c>
      <c r="J63" s="109">
        <f t="shared" si="13"/>
        <v>11089</v>
      </c>
      <c r="K63" s="109">
        <f t="shared" si="13"/>
        <v>6621</v>
      </c>
      <c r="L63" s="109">
        <f t="shared" si="13"/>
        <v>1652</v>
      </c>
      <c r="M63" s="109">
        <f t="shared" si="13"/>
        <v>1343</v>
      </c>
      <c r="N63" s="110">
        <f>SUM(B63:M63)</f>
        <v>76017</v>
      </c>
      <c r="O63" s="107" t="s">
        <v>91</v>
      </c>
    </row>
    <row r="64" spans="1:15" x14ac:dyDescent="0.25">
      <c r="A64" s="102" t="s">
        <v>226</v>
      </c>
      <c r="B64" s="111">
        <v>0</v>
      </c>
      <c r="C64" s="110">
        <v>0</v>
      </c>
      <c r="D64" s="110">
        <v>0</v>
      </c>
      <c r="E64" s="110">
        <v>0</v>
      </c>
      <c r="F64" s="110">
        <v>0</v>
      </c>
      <c r="G64" s="110">
        <v>0</v>
      </c>
      <c r="H64" s="110">
        <v>0</v>
      </c>
      <c r="I64" s="110">
        <v>0</v>
      </c>
      <c r="J64" s="110">
        <v>0</v>
      </c>
      <c r="K64" s="110">
        <v>0</v>
      </c>
      <c r="L64" s="110">
        <v>0</v>
      </c>
      <c r="M64" s="110">
        <v>0</v>
      </c>
      <c r="N64" s="110">
        <f>SUM(B64:M64)</f>
        <v>0</v>
      </c>
      <c r="O64" s="103" t="s">
        <v>92</v>
      </c>
    </row>
    <row r="65" spans="1:15" x14ac:dyDescent="0.25">
      <c r="A65" s="102" t="s">
        <v>40</v>
      </c>
      <c r="B65" s="111">
        <v>1697</v>
      </c>
      <c r="C65" s="110">
        <v>762</v>
      </c>
      <c r="D65" s="110">
        <v>1544</v>
      </c>
      <c r="E65" s="110">
        <v>4141</v>
      </c>
      <c r="F65" s="110">
        <v>8968</v>
      </c>
      <c r="G65" s="110">
        <v>7255</v>
      </c>
      <c r="H65" s="110">
        <v>13973</v>
      </c>
      <c r="I65" s="110">
        <v>16972</v>
      </c>
      <c r="J65" s="110">
        <v>11089</v>
      </c>
      <c r="K65" s="110">
        <v>6621</v>
      </c>
      <c r="L65" s="110">
        <v>1652</v>
      </c>
      <c r="M65" s="110">
        <v>1343</v>
      </c>
      <c r="N65" s="110">
        <f>SUM(B65:M65)</f>
        <v>76017</v>
      </c>
      <c r="O65" s="103" t="s">
        <v>93</v>
      </c>
    </row>
    <row r="66" spans="1:15" x14ac:dyDescent="0.25">
      <c r="B66" s="111"/>
      <c r="C66" s="110"/>
      <c r="D66" s="110"/>
      <c r="E66" s="110" t="s">
        <v>387</v>
      </c>
      <c r="F66" s="110"/>
      <c r="G66" s="110"/>
      <c r="H66" s="110"/>
      <c r="I66" s="110"/>
      <c r="J66" s="110"/>
      <c r="K66" s="110"/>
      <c r="L66" s="110"/>
      <c r="M66" s="110"/>
      <c r="N66" s="110"/>
    </row>
    <row r="67" spans="1:15" s="75" customFormat="1" x14ac:dyDescent="0.25">
      <c r="A67" s="75" t="s">
        <v>94</v>
      </c>
      <c r="B67" s="108">
        <f t="shared" ref="B67:M67" si="14">SUM(B68:B75)</f>
        <v>4583</v>
      </c>
      <c r="C67" s="109">
        <f t="shared" si="14"/>
        <v>1268</v>
      </c>
      <c r="D67" s="109">
        <f t="shared" si="14"/>
        <v>7103</v>
      </c>
      <c r="E67" s="109">
        <f t="shared" si="14"/>
        <v>32918</v>
      </c>
      <c r="F67" s="109">
        <f t="shared" si="14"/>
        <v>97414</v>
      </c>
      <c r="G67" s="109">
        <f t="shared" si="14"/>
        <v>110538</v>
      </c>
      <c r="H67" s="109">
        <f t="shared" si="14"/>
        <v>128937</v>
      </c>
      <c r="I67" s="109">
        <f t="shared" si="14"/>
        <v>176249</v>
      </c>
      <c r="J67" s="109">
        <f t="shared" si="14"/>
        <v>155091</v>
      </c>
      <c r="K67" s="109">
        <f t="shared" si="14"/>
        <v>91494</v>
      </c>
      <c r="L67" s="109">
        <f t="shared" si="14"/>
        <v>11547</v>
      </c>
      <c r="M67" s="109">
        <f t="shared" si="14"/>
        <v>3579</v>
      </c>
      <c r="N67" s="110">
        <f t="shared" ref="N67:N75" si="15">SUM(B67:M67)</f>
        <v>820721</v>
      </c>
      <c r="O67" s="107" t="s">
        <v>137</v>
      </c>
    </row>
    <row r="68" spans="1:15" x14ac:dyDescent="0.25">
      <c r="A68" s="102" t="s">
        <v>230</v>
      </c>
      <c r="B68" s="111">
        <v>55</v>
      </c>
      <c r="C68" s="110">
        <v>28</v>
      </c>
      <c r="D68" s="110">
        <v>37</v>
      </c>
      <c r="E68" s="110">
        <v>420</v>
      </c>
      <c r="F68" s="110">
        <v>896</v>
      </c>
      <c r="G68" s="110">
        <v>794</v>
      </c>
      <c r="H68" s="110">
        <v>1115</v>
      </c>
      <c r="I68" s="110">
        <v>1462</v>
      </c>
      <c r="J68" s="110">
        <v>1487</v>
      </c>
      <c r="K68" s="110">
        <v>994</v>
      </c>
      <c r="L68" s="110">
        <v>135</v>
      </c>
      <c r="M68" s="110">
        <v>30</v>
      </c>
      <c r="N68" s="110">
        <f t="shared" si="15"/>
        <v>7453</v>
      </c>
      <c r="O68" s="103" t="s">
        <v>143</v>
      </c>
    </row>
    <row r="69" spans="1:15" x14ac:dyDescent="0.25">
      <c r="A69" s="102" t="s">
        <v>231</v>
      </c>
      <c r="B69" s="111">
        <v>193</v>
      </c>
      <c r="C69" s="110">
        <v>79</v>
      </c>
      <c r="D69" s="110">
        <v>191</v>
      </c>
      <c r="E69" s="110">
        <v>3024</v>
      </c>
      <c r="F69" s="110">
        <v>9192</v>
      </c>
      <c r="G69" s="110">
        <v>8909</v>
      </c>
      <c r="H69" s="110">
        <v>9138</v>
      </c>
      <c r="I69" s="110">
        <v>10727</v>
      </c>
      <c r="J69" s="110">
        <v>13282</v>
      </c>
      <c r="K69" s="110">
        <v>7710</v>
      </c>
      <c r="L69" s="110">
        <v>773</v>
      </c>
      <c r="M69" s="110">
        <v>74</v>
      </c>
      <c r="N69" s="110">
        <f t="shared" si="15"/>
        <v>63292</v>
      </c>
      <c r="O69" s="103" t="s">
        <v>141</v>
      </c>
    </row>
    <row r="70" spans="1:15" x14ac:dyDescent="0.25">
      <c r="A70" s="75" t="s">
        <v>232</v>
      </c>
      <c r="B70" s="111">
        <v>3590</v>
      </c>
      <c r="C70" s="110">
        <v>691</v>
      </c>
      <c r="D70" s="110">
        <v>5409</v>
      </c>
      <c r="E70" s="110">
        <v>23226</v>
      </c>
      <c r="F70" s="110">
        <v>71073</v>
      </c>
      <c r="G70" s="110">
        <v>85921</v>
      </c>
      <c r="H70" s="110">
        <v>100538</v>
      </c>
      <c r="I70" s="110">
        <v>136274</v>
      </c>
      <c r="J70" s="110">
        <v>116553</v>
      </c>
      <c r="K70" s="110">
        <v>67228</v>
      </c>
      <c r="L70" s="110">
        <v>9723</v>
      </c>
      <c r="M70" s="110">
        <v>3112</v>
      </c>
      <c r="N70" s="109">
        <f t="shared" si="15"/>
        <v>623338</v>
      </c>
      <c r="O70" s="103" t="s">
        <v>138</v>
      </c>
    </row>
    <row r="71" spans="1:15" x14ac:dyDescent="0.25">
      <c r="A71" s="102" t="s">
        <v>233</v>
      </c>
      <c r="B71" s="111">
        <v>59</v>
      </c>
      <c r="C71" s="110">
        <v>58</v>
      </c>
      <c r="D71" s="110">
        <v>48</v>
      </c>
      <c r="E71" s="110">
        <v>1833</v>
      </c>
      <c r="F71" s="110">
        <v>4826</v>
      </c>
      <c r="G71" s="110">
        <v>4007</v>
      </c>
      <c r="H71" s="110">
        <v>4367</v>
      </c>
      <c r="I71" s="110">
        <v>7997</v>
      </c>
      <c r="J71" s="110">
        <v>6866</v>
      </c>
      <c r="K71" s="110">
        <v>4747</v>
      </c>
      <c r="L71" s="110">
        <v>165</v>
      </c>
      <c r="M71" s="110">
        <v>97</v>
      </c>
      <c r="N71" s="110">
        <f t="shared" si="15"/>
        <v>35070</v>
      </c>
      <c r="O71" s="103" t="s">
        <v>144</v>
      </c>
    </row>
    <row r="72" spans="1:15" x14ac:dyDescent="0.25">
      <c r="A72" s="102" t="s">
        <v>102</v>
      </c>
      <c r="B72" s="111">
        <v>0</v>
      </c>
      <c r="C72" s="110">
        <v>0</v>
      </c>
      <c r="D72" s="110">
        <v>0</v>
      </c>
      <c r="E72" s="110">
        <v>0</v>
      </c>
      <c r="F72" s="110">
        <v>0</v>
      </c>
      <c r="G72" s="110">
        <v>0</v>
      </c>
      <c r="H72" s="110">
        <v>0</v>
      </c>
      <c r="I72" s="110">
        <v>0</v>
      </c>
      <c r="J72" s="110">
        <v>0</v>
      </c>
      <c r="K72" s="110">
        <v>0</v>
      </c>
      <c r="L72" s="110">
        <v>0</v>
      </c>
      <c r="M72" s="110">
        <v>0</v>
      </c>
      <c r="N72" s="110">
        <f t="shared" si="15"/>
        <v>0</v>
      </c>
      <c r="O72" s="103" t="s">
        <v>145</v>
      </c>
    </row>
    <row r="73" spans="1:15" x14ac:dyDescent="0.25">
      <c r="A73" s="102" t="s">
        <v>234</v>
      </c>
      <c r="B73" s="111">
        <v>29</v>
      </c>
      <c r="C73" s="110">
        <v>58</v>
      </c>
      <c r="D73" s="110">
        <v>125</v>
      </c>
      <c r="E73" s="110">
        <v>197</v>
      </c>
      <c r="F73" s="110">
        <v>213</v>
      </c>
      <c r="G73" s="110">
        <v>91</v>
      </c>
      <c r="H73" s="110">
        <v>180</v>
      </c>
      <c r="I73" s="110">
        <v>247</v>
      </c>
      <c r="J73" s="110">
        <v>209</v>
      </c>
      <c r="K73" s="110">
        <v>106</v>
      </c>
      <c r="L73" s="110">
        <v>0</v>
      </c>
      <c r="M73" s="110">
        <v>50</v>
      </c>
      <c r="N73" s="110">
        <f t="shared" si="15"/>
        <v>1505</v>
      </c>
      <c r="O73" s="103" t="s">
        <v>139</v>
      </c>
    </row>
    <row r="74" spans="1:15" x14ac:dyDescent="0.25">
      <c r="A74" s="75" t="s">
        <v>235</v>
      </c>
      <c r="B74" s="111">
        <v>447</v>
      </c>
      <c r="C74" s="110">
        <v>134</v>
      </c>
      <c r="D74" s="110">
        <v>495</v>
      </c>
      <c r="E74" s="110">
        <v>4218</v>
      </c>
      <c r="F74" s="110">
        <v>11214</v>
      </c>
      <c r="G74" s="110">
        <v>10816</v>
      </c>
      <c r="H74" s="110">
        <v>13599</v>
      </c>
      <c r="I74" s="110">
        <v>19542</v>
      </c>
      <c r="J74" s="110">
        <v>16694</v>
      </c>
      <c r="K74" s="110">
        <v>10709</v>
      </c>
      <c r="L74" s="110">
        <v>751</v>
      </c>
      <c r="M74" s="110">
        <v>216</v>
      </c>
      <c r="N74" s="109">
        <f t="shared" si="15"/>
        <v>88835</v>
      </c>
      <c r="O74" s="103" t="s">
        <v>142</v>
      </c>
    </row>
    <row r="75" spans="1:15" x14ac:dyDescent="0.25">
      <c r="A75" s="102" t="s">
        <v>236</v>
      </c>
      <c r="B75" s="111">
        <v>210</v>
      </c>
      <c r="C75" s="110">
        <v>220</v>
      </c>
      <c r="D75" s="110">
        <v>798</v>
      </c>
      <c r="E75" s="110">
        <v>0</v>
      </c>
      <c r="F75" s="110">
        <v>0</v>
      </c>
      <c r="G75" s="110">
        <v>0</v>
      </c>
      <c r="H75" s="110">
        <v>0</v>
      </c>
      <c r="I75" s="110">
        <v>0</v>
      </c>
      <c r="J75" s="110">
        <v>0</v>
      </c>
      <c r="K75" s="110">
        <v>0</v>
      </c>
      <c r="L75" s="110">
        <v>0</v>
      </c>
      <c r="M75" s="110">
        <v>0</v>
      </c>
      <c r="N75" s="110">
        <f t="shared" si="15"/>
        <v>1228</v>
      </c>
      <c r="O75" s="103" t="s">
        <v>140</v>
      </c>
    </row>
    <row r="76" spans="1:15" x14ac:dyDescent="0.25">
      <c r="B76" s="111"/>
      <c r="C76" s="110"/>
      <c r="D76" s="110"/>
      <c r="E76" s="110"/>
      <c r="F76" s="110"/>
      <c r="G76" s="110"/>
      <c r="H76" s="110"/>
      <c r="I76" s="110"/>
      <c r="J76" s="110"/>
      <c r="K76" s="110"/>
      <c r="L76" s="110"/>
      <c r="M76" s="110"/>
      <c r="N76" s="110"/>
    </row>
    <row r="77" spans="1:15" x14ac:dyDescent="0.25">
      <c r="A77" s="75" t="s">
        <v>399</v>
      </c>
      <c r="B77" s="108">
        <f t="shared" ref="B77:M77" si="16">SUM(B78:B78)</f>
        <v>0</v>
      </c>
      <c r="C77" s="109">
        <f t="shared" si="16"/>
        <v>0</v>
      </c>
      <c r="D77" s="109">
        <f t="shared" si="16"/>
        <v>0</v>
      </c>
      <c r="E77" s="109">
        <f t="shared" si="16"/>
        <v>0</v>
      </c>
      <c r="F77" s="109">
        <f t="shared" si="16"/>
        <v>24</v>
      </c>
      <c r="G77" s="109">
        <f t="shared" si="16"/>
        <v>0</v>
      </c>
      <c r="H77" s="109">
        <f t="shared" si="16"/>
        <v>0</v>
      </c>
      <c r="I77" s="109">
        <f t="shared" si="16"/>
        <v>0</v>
      </c>
      <c r="J77" s="109">
        <f t="shared" si="16"/>
        <v>0</v>
      </c>
      <c r="K77" s="109">
        <f t="shared" si="16"/>
        <v>0</v>
      </c>
      <c r="L77" s="109">
        <f t="shared" si="16"/>
        <v>0</v>
      </c>
      <c r="M77" s="109">
        <f t="shared" si="16"/>
        <v>0</v>
      </c>
      <c r="N77" s="109">
        <f t="shared" ref="N77:N82" si="17">SUM(B77:M77)</f>
        <v>24</v>
      </c>
      <c r="O77" s="107" t="s">
        <v>433</v>
      </c>
    </row>
    <row r="78" spans="1:15" x14ac:dyDescent="0.25">
      <c r="A78" s="102" t="s">
        <v>400</v>
      </c>
      <c r="B78" s="111">
        <v>0</v>
      </c>
      <c r="C78" s="110">
        <v>0</v>
      </c>
      <c r="D78" s="110">
        <v>0</v>
      </c>
      <c r="E78" s="110">
        <v>0</v>
      </c>
      <c r="F78" s="110">
        <v>24</v>
      </c>
      <c r="G78" s="110">
        <v>0</v>
      </c>
      <c r="H78" s="110">
        <v>0</v>
      </c>
      <c r="I78" s="110">
        <v>0</v>
      </c>
      <c r="J78" s="110">
        <v>0</v>
      </c>
      <c r="K78" s="110">
        <v>0</v>
      </c>
      <c r="L78" s="110">
        <v>0</v>
      </c>
      <c r="M78" s="110">
        <v>0</v>
      </c>
      <c r="N78" s="110">
        <f t="shared" si="17"/>
        <v>24</v>
      </c>
      <c r="O78" s="113" t="s">
        <v>631</v>
      </c>
    </row>
    <row r="79" spans="1:15" x14ac:dyDescent="0.25">
      <c r="A79" s="102" t="s">
        <v>401</v>
      </c>
      <c r="B79" s="111">
        <v>0</v>
      </c>
      <c r="C79" s="110">
        <v>0</v>
      </c>
      <c r="D79" s="110">
        <v>0</v>
      </c>
      <c r="E79" s="110">
        <v>0</v>
      </c>
      <c r="F79" s="110">
        <v>0</v>
      </c>
      <c r="G79" s="110">
        <v>0</v>
      </c>
      <c r="H79" s="110">
        <v>0</v>
      </c>
      <c r="I79" s="110">
        <v>0</v>
      </c>
      <c r="J79" s="110">
        <v>0</v>
      </c>
      <c r="K79" s="110">
        <v>0</v>
      </c>
      <c r="L79" s="110">
        <v>0</v>
      </c>
      <c r="M79" s="110">
        <v>0</v>
      </c>
      <c r="N79" s="110">
        <f t="shared" si="17"/>
        <v>0</v>
      </c>
      <c r="O79" s="113" t="s">
        <v>632</v>
      </c>
    </row>
    <row r="80" spans="1:15" x14ac:dyDescent="0.25">
      <c r="A80" s="102" t="s">
        <v>402</v>
      </c>
      <c r="B80" s="111">
        <v>0</v>
      </c>
      <c r="C80" s="110">
        <v>0</v>
      </c>
      <c r="D80" s="110">
        <v>0</v>
      </c>
      <c r="E80" s="110">
        <v>0</v>
      </c>
      <c r="F80" s="110">
        <v>0</v>
      </c>
      <c r="G80" s="110">
        <v>0</v>
      </c>
      <c r="H80" s="110">
        <v>0</v>
      </c>
      <c r="I80" s="110">
        <v>0</v>
      </c>
      <c r="J80" s="110">
        <v>0</v>
      </c>
      <c r="K80" s="110">
        <v>0</v>
      </c>
      <c r="L80" s="110">
        <v>0</v>
      </c>
      <c r="M80" s="110">
        <v>0</v>
      </c>
      <c r="N80" s="110">
        <f t="shared" si="17"/>
        <v>0</v>
      </c>
      <c r="O80" s="113" t="s">
        <v>633</v>
      </c>
    </row>
    <row r="81" spans="1:16" x14ac:dyDescent="0.25">
      <c r="A81" s="102" t="s">
        <v>403</v>
      </c>
      <c r="B81" s="111">
        <v>0</v>
      </c>
      <c r="C81" s="110">
        <v>0</v>
      </c>
      <c r="D81" s="110">
        <v>0</v>
      </c>
      <c r="E81" s="110">
        <v>0</v>
      </c>
      <c r="F81" s="110">
        <v>0</v>
      </c>
      <c r="G81" s="110">
        <v>0</v>
      </c>
      <c r="H81" s="110">
        <v>0</v>
      </c>
      <c r="I81" s="110">
        <v>0</v>
      </c>
      <c r="J81" s="110">
        <v>0</v>
      </c>
      <c r="K81" s="110">
        <v>0</v>
      </c>
      <c r="L81" s="110">
        <v>0</v>
      </c>
      <c r="M81" s="110">
        <v>0</v>
      </c>
      <c r="N81" s="110">
        <f t="shared" si="17"/>
        <v>0</v>
      </c>
      <c r="O81" s="113" t="s">
        <v>434</v>
      </c>
    </row>
    <row r="82" spans="1:16" x14ac:dyDescent="0.25">
      <c r="A82" s="102" t="s">
        <v>404</v>
      </c>
      <c r="B82" s="111">
        <v>0</v>
      </c>
      <c r="C82" s="110">
        <v>0</v>
      </c>
      <c r="D82" s="110">
        <v>0</v>
      </c>
      <c r="E82" s="110">
        <v>0</v>
      </c>
      <c r="F82" s="110">
        <v>0</v>
      </c>
      <c r="G82" s="110">
        <v>0</v>
      </c>
      <c r="H82" s="110">
        <v>0</v>
      </c>
      <c r="I82" s="110">
        <v>0</v>
      </c>
      <c r="J82" s="110">
        <v>0</v>
      </c>
      <c r="K82" s="110">
        <v>0</v>
      </c>
      <c r="L82" s="110">
        <v>0</v>
      </c>
      <c r="M82" s="110">
        <v>0</v>
      </c>
      <c r="N82" s="110">
        <f t="shared" si="17"/>
        <v>0</v>
      </c>
      <c r="O82" s="113" t="s">
        <v>634</v>
      </c>
    </row>
    <row r="83" spans="1:16" x14ac:dyDescent="0.25">
      <c r="B83" s="111"/>
      <c r="C83" s="110"/>
      <c r="D83" s="110"/>
      <c r="E83" s="102" t="s">
        <v>298</v>
      </c>
      <c r="F83" s="110"/>
      <c r="H83" s="110"/>
      <c r="I83" s="110"/>
      <c r="J83" s="110"/>
      <c r="K83" s="110"/>
      <c r="L83" s="110"/>
      <c r="M83" s="110"/>
      <c r="N83" s="110"/>
    </row>
    <row r="84" spans="1:16" s="75" customFormat="1" x14ac:dyDescent="0.25">
      <c r="A84" s="75" t="s">
        <v>103</v>
      </c>
      <c r="B84" s="108">
        <f t="shared" ref="B84:M84" si="18">SUM(B85:B85)</f>
        <v>466</v>
      </c>
      <c r="C84" s="109">
        <f t="shared" si="18"/>
        <v>181</v>
      </c>
      <c r="D84" s="109">
        <f t="shared" si="18"/>
        <v>358</v>
      </c>
      <c r="E84" s="109">
        <f t="shared" si="18"/>
        <v>1098</v>
      </c>
      <c r="F84" s="109">
        <f t="shared" si="18"/>
        <v>2220</v>
      </c>
      <c r="G84" s="109">
        <f t="shared" si="18"/>
        <v>2200</v>
      </c>
      <c r="H84" s="109">
        <f t="shared" si="18"/>
        <v>2538</v>
      </c>
      <c r="I84" s="109">
        <f t="shared" si="18"/>
        <v>3548</v>
      </c>
      <c r="J84" s="109">
        <f t="shared" si="18"/>
        <v>2080</v>
      </c>
      <c r="K84" s="109">
        <f t="shared" si="18"/>
        <v>1160</v>
      </c>
      <c r="L84" s="109">
        <f t="shared" si="18"/>
        <v>782</v>
      </c>
      <c r="M84" s="109">
        <f t="shared" si="18"/>
        <v>1342</v>
      </c>
      <c r="N84" s="110">
        <f>SUM(B84:M84)</f>
        <v>17973</v>
      </c>
      <c r="O84" s="107" t="s">
        <v>146</v>
      </c>
    </row>
    <row r="85" spans="1:16" x14ac:dyDescent="0.25">
      <c r="A85" s="102" t="s">
        <v>237</v>
      </c>
      <c r="B85" s="111">
        <v>466</v>
      </c>
      <c r="C85" s="110">
        <v>181</v>
      </c>
      <c r="D85" s="110">
        <v>358</v>
      </c>
      <c r="E85" s="110">
        <v>1098</v>
      </c>
      <c r="F85" s="110">
        <v>2220</v>
      </c>
      <c r="G85" s="110">
        <v>2200</v>
      </c>
      <c r="H85" s="110">
        <v>2538</v>
      </c>
      <c r="I85" s="110">
        <v>3548</v>
      </c>
      <c r="J85" s="110">
        <v>2080</v>
      </c>
      <c r="K85" s="110">
        <v>1160</v>
      </c>
      <c r="L85" s="110">
        <v>782</v>
      </c>
      <c r="M85" s="110">
        <v>1342</v>
      </c>
      <c r="N85" s="110">
        <f>SUM(B85:M85)</f>
        <v>17973</v>
      </c>
      <c r="O85" s="103" t="s">
        <v>147</v>
      </c>
    </row>
    <row r="86" spans="1:16" x14ac:dyDescent="0.25">
      <c r="B86" s="111"/>
      <c r="C86" s="110"/>
      <c r="D86" s="110"/>
      <c r="E86" s="110"/>
      <c r="F86" s="110"/>
      <c r="G86" s="110"/>
      <c r="H86" s="110"/>
      <c r="I86" s="110"/>
      <c r="J86" s="110"/>
      <c r="K86" s="110"/>
      <c r="L86" s="110"/>
      <c r="M86" s="110"/>
      <c r="N86" s="110"/>
    </row>
    <row r="87" spans="1:16" s="75" customFormat="1" x14ac:dyDescent="0.25">
      <c r="A87" s="75" t="s">
        <v>105</v>
      </c>
      <c r="B87" s="108">
        <f t="shared" ref="B87:M87" si="19">SUM(B88:B88)</f>
        <v>400</v>
      </c>
      <c r="C87" s="109">
        <f t="shared" si="19"/>
        <v>530</v>
      </c>
      <c r="D87" s="109">
        <f t="shared" si="19"/>
        <v>1398</v>
      </c>
      <c r="E87" s="109">
        <f t="shared" si="19"/>
        <v>2532</v>
      </c>
      <c r="F87" s="109">
        <f t="shared" si="19"/>
        <v>4522</v>
      </c>
      <c r="G87" s="109">
        <f t="shared" si="19"/>
        <v>3500</v>
      </c>
      <c r="H87" s="109">
        <f t="shared" si="19"/>
        <v>2988</v>
      </c>
      <c r="I87" s="109">
        <f t="shared" si="19"/>
        <v>3330</v>
      </c>
      <c r="J87" s="109">
        <f t="shared" si="19"/>
        <v>4615</v>
      </c>
      <c r="K87" s="109">
        <f t="shared" si="19"/>
        <v>2926</v>
      </c>
      <c r="L87" s="109">
        <f t="shared" si="19"/>
        <v>2184</v>
      </c>
      <c r="M87" s="109">
        <f t="shared" si="19"/>
        <v>241</v>
      </c>
      <c r="N87" s="110">
        <f>SUM(B87:M87)</f>
        <v>29166</v>
      </c>
      <c r="O87" s="107" t="s">
        <v>148</v>
      </c>
    </row>
    <row r="88" spans="1:16" x14ac:dyDescent="0.25">
      <c r="A88" s="102" t="s">
        <v>238</v>
      </c>
      <c r="B88" s="111">
        <v>400</v>
      </c>
      <c r="C88" s="110">
        <v>530</v>
      </c>
      <c r="D88" s="110">
        <v>1398</v>
      </c>
      <c r="E88" s="110">
        <v>2532</v>
      </c>
      <c r="F88" s="110">
        <v>4522</v>
      </c>
      <c r="G88" s="110">
        <v>3500</v>
      </c>
      <c r="H88" s="110">
        <v>2988</v>
      </c>
      <c r="I88" s="110">
        <v>3330</v>
      </c>
      <c r="J88" s="110">
        <v>4615</v>
      </c>
      <c r="K88" s="110">
        <v>2926</v>
      </c>
      <c r="L88" s="110">
        <v>2184</v>
      </c>
      <c r="M88" s="110">
        <v>241</v>
      </c>
      <c r="N88" s="110">
        <f>SUM(B88:M88)</f>
        <v>29166</v>
      </c>
      <c r="O88" s="103" t="s">
        <v>652</v>
      </c>
    </row>
    <row r="89" spans="1:16" x14ac:dyDescent="0.25">
      <c r="B89" s="111"/>
      <c r="C89" s="110"/>
      <c r="D89" s="110"/>
      <c r="E89" s="110"/>
      <c r="F89" s="110"/>
      <c r="G89" s="110"/>
      <c r="H89" s="110"/>
      <c r="I89" s="110"/>
      <c r="J89" s="110"/>
      <c r="K89" s="110"/>
      <c r="L89" s="110"/>
      <c r="M89" s="110"/>
      <c r="N89" s="110"/>
    </row>
    <row r="90" spans="1:16" s="75" customFormat="1" x14ac:dyDescent="0.25">
      <c r="A90" s="75" t="s">
        <v>107</v>
      </c>
      <c r="B90" s="108">
        <f t="shared" ref="B90:M90" si="20">SUM(B91:B92)</f>
        <v>65</v>
      </c>
      <c r="C90" s="109">
        <f t="shared" si="20"/>
        <v>34</v>
      </c>
      <c r="D90" s="109">
        <f t="shared" si="20"/>
        <v>167</v>
      </c>
      <c r="E90" s="109">
        <f t="shared" si="20"/>
        <v>2957</v>
      </c>
      <c r="F90" s="109">
        <f t="shared" si="20"/>
        <v>12144</v>
      </c>
      <c r="G90" s="109">
        <f t="shared" si="20"/>
        <v>17359</v>
      </c>
      <c r="H90" s="109">
        <f t="shared" si="20"/>
        <v>21734</v>
      </c>
      <c r="I90" s="109">
        <f t="shared" si="20"/>
        <v>23860</v>
      </c>
      <c r="J90" s="109">
        <f t="shared" si="20"/>
        <v>20805</v>
      </c>
      <c r="K90" s="109">
        <f t="shared" si="20"/>
        <v>11800</v>
      </c>
      <c r="L90" s="109">
        <f t="shared" si="20"/>
        <v>1398</v>
      </c>
      <c r="M90" s="109">
        <f t="shared" si="20"/>
        <v>206</v>
      </c>
      <c r="N90" s="110">
        <f>SUM(B91:M92)</f>
        <v>112529</v>
      </c>
      <c r="O90" s="107" t="s">
        <v>149</v>
      </c>
      <c r="P90" s="102"/>
    </row>
    <row r="91" spans="1:16" s="75" customFormat="1" x14ac:dyDescent="0.25">
      <c r="A91" s="102" t="s">
        <v>292</v>
      </c>
      <c r="B91" s="111">
        <v>0</v>
      </c>
      <c r="C91" s="110">
        <v>0</v>
      </c>
      <c r="D91" s="110">
        <v>0</v>
      </c>
      <c r="E91" s="110">
        <v>0</v>
      </c>
      <c r="F91" s="110">
        <v>504</v>
      </c>
      <c r="G91" s="110">
        <v>2077</v>
      </c>
      <c r="H91" s="110">
        <v>2471</v>
      </c>
      <c r="I91" s="110">
        <v>2553</v>
      </c>
      <c r="J91" s="110">
        <v>1632</v>
      </c>
      <c r="K91" s="110">
        <v>487</v>
      </c>
      <c r="L91" s="110">
        <v>0</v>
      </c>
      <c r="M91" s="110">
        <v>0</v>
      </c>
      <c r="N91" s="110">
        <f>SUM(B91:M91)</f>
        <v>9724</v>
      </c>
      <c r="O91" s="103" t="s">
        <v>437</v>
      </c>
      <c r="P91" s="102"/>
    </row>
    <row r="92" spans="1:16" x14ac:dyDescent="0.25">
      <c r="A92" s="102" t="s">
        <v>108</v>
      </c>
      <c r="B92" s="111">
        <v>65</v>
      </c>
      <c r="C92" s="110">
        <v>34</v>
      </c>
      <c r="D92" s="110">
        <v>167</v>
      </c>
      <c r="E92" s="110">
        <v>2957</v>
      </c>
      <c r="F92" s="110">
        <v>11640</v>
      </c>
      <c r="G92" s="110">
        <v>15282</v>
      </c>
      <c r="H92" s="110">
        <v>19263</v>
      </c>
      <c r="I92" s="110">
        <v>21307</v>
      </c>
      <c r="J92" s="110">
        <v>19173</v>
      </c>
      <c r="K92" s="110">
        <v>11313</v>
      </c>
      <c r="L92" s="110">
        <v>1398</v>
      </c>
      <c r="M92" s="110">
        <v>206</v>
      </c>
      <c r="N92" s="110">
        <f>SUM(B92:M92)</f>
        <v>102805</v>
      </c>
      <c r="O92" s="103" t="s">
        <v>150</v>
      </c>
    </row>
    <row r="93" spans="1:16" x14ac:dyDescent="0.25">
      <c r="B93" s="111"/>
      <c r="C93" s="110"/>
      <c r="E93" s="110"/>
      <c r="F93" s="110"/>
      <c r="G93" s="110"/>
      <c r="H93" s="110"/>
      <c r="J93" s="110"/>
      <c r="K93" s="110"/>
      <c r="L93" s="110"/>
      <c r="M93" s="110"/>
      <c r="N93" s="110"/>
    </row>
    <row r="94" spans="1:16" s="75" customFormat="1" x14ac:dyDescent="0.25">
      <c r="A94" s="75" t="s">
        <v>239</v>
      </c>
      <c r="B94" s="108">
        <f t="shared" ref="B94:M94" si="21">SUM(B95:B95)</f>
        <v>0</v>
      </c>
      <c r="C94" s="109">
        <f t="shared" si="21"/>
        <v>0</v>
      </c>
      <c r="D94" s="109">
        <f t="shared" si="21"/>
        <v>0</v>
      </c>
      <c r="E94" s="109">
        <f t="shared" si="21"/>
        <v>0</v>
      </c>
      <c r="F94" s="109">
        <f t="shared" si="21"/>
        <v>2253</v>
      </c>
      <c r="G94" s="109">
        <f t="shared" si="21"/>
        <v>1140</v>
      </c>
      <c r="H94" s="109">
        <f t="shared" si="21"/>
        <v>2080</v>
      </c>
      <c r="I94" s="109">
        <f t="shared" si="21"/>
        <v>1381</v>
      </c>
      <c r="J94" s="109">
        <f t="shared" si="21"/>
        <v>727</v>
      </c>
      <c r="K94" s="109">
        <f t="shared" si="21"/>
        <v>745</v>
      </c>
      <c r="L94" s="109">
        <f t="shared" si="21"/>
        <v>841</v>
      </c>
      <c r="M94" s="109">
        <f t="shared" si="21"/>
        <v>625</v>
      </c>
      <c r="N94" s="110">
        <f>SUM(B94:M94)</f>
        <v>9792</v>
      </c>
      <c r="O94" s="107" t="s">
        <v>252</v>
      </c>
      <c r="P94" s="102"/>
    </row>
    <row r="95" spans="1:16" x14ac:dyDescent="0.25">
      <c r="A95" s="102" t="s">
        <v>240</v>
      </c>
      <c r="B95" s="111">
        <v>0</v>
      </c>
      <c r="C95" s="110">
        <v>0</v>
      </c>
      <c r="D95" s="110">
        <v>0</v>
      </c>
      <c r="E95" s="110">
        <v>0</v>
      </c>
      <c r="F95" s="110">
        <v>2253</v>
      </c>
      <c r="G95" s="110">
        <v>1140</v>
      </c>
      <c r="H95" s="110">
        <v>2080</v>
      </c>
      <c r="I95" s="110">
        <v>1381</v>
      </c>
      <c r="J95" s="110">
        <v>727</v>
      </c>
      <c r="K95" s="110">
        <v>745</v>
      </c>
      <c r="L95" s="110">
        <v>841</v>
      </c>
      <c r="M95" s="110">
        <v>625</v>
      </c>
      <c r="N95" s="110">
        <f>SUM(B95:M95)</f>
        <v>9792</v>
      </c>
      <c r="O95" s="103" t="s">
        <v>253</v>
      </c>
    </row>
    <row r="97" spans="1:16" s="75" customFormat="1" x14ac:dyDescent="0.25">
      <c r="A97" s="75" t="s">
        <v>109</v>
      </c>
      <c r="B97" s="108">
        <f t="shared" ref="B97:M97" si="22">SUM(B98:B102)</f>
        <v>2651</v>
      </c>
      <c r="C97" s="109">
        <f t="shared" si="22"/>
        <v>2152</v>
      </c>
      <c r="D97" s="109">
        <f t="shared" si="22"/>
        <v>5506</v>
      </c>
      <c r="E97" s="109">
        <f t="shared" si="22"/>
        <v>10089</v>
      </c>
      <c r="F97" s="109">
        <f t="shared" si="22"/>
        <v>17430</v>
      </c>
      <c r="G97" s="109">
        <f t="shared" si="22"/>
        <v>14232</v>
      </c>
      <c r="H97" s="109">
        <f t="shared" si="22"/>
        <v>12629</v>
      </c>
      <c r="I97" s="109">
        <f>SUM(I99:I102)</f>
        <v>15887</v>
      </c>
      <c r="J97" s="109">
        <f t="shared" si="22"/>
        <v>20537</v>
      </c>
      <c r="K97" s="109">
        <f t="shared" si="22"/>
        <v>16096</v>
      </c>
      <c r="L97" s="109">
        <f t="shared" si="22"/>
        <v>6628</v>
      </c>
      <c r="M97" s="109">
        <f t="shared" si="22"/>
        <v>2273</v>
      </c>
      <c r="N97" s="110">
        <f t="shared" ref="N97:N102" si="23">SUM(B97:M97)</f>
        <v>126110</v>
      </c>
      <c r="O97" s="107" t="s">
        <v>151</v>
      </c>
      <c r="P97" s="102"/>
    </row>
    <row r="98" spans="1:16" s="75" customFormat="1" x14ac:dyDescent="0.25">
      <c r="A98" s="102" t="s">
        <v>405</v>
      </c>
      <c r="B98" s="111">
        <v>0</v>
      </c>
      <c r="C98" s="110">
        <v>0</v>
      </c>
      <c r="D98" s="110">
        <v>0</v>
      </c>
      <c r="E98" s="110">
        <v>0</v>
      </c>
      <c r="F98" s="110">
        <v>0</v>
      </c>
      <c r="G98" s="110">
        <v>0</v>
      </c>
      <c r="H98" s="110">
        <v>0</v>
      </c>
      <c r="I98" s="102">
        <v>0</v>
      </c>
      <c r="J98" s="110">
        <v>0</v>
      </c>
      <c r="K98" s="110">
        <v>0</v>
      </c>
      <c r="L98" s="110">
        <v>0</v>
      </c>
      <c r="M98" s="110">
        <v>0</v>
      </c>
      <c r="N98" s="110">
        <f t="shared" si="23"/>
        <v>0</v>
      </c>
      <c r="O98" s="103" t="s">
        <v>153</v>
      </c>
      <c r="P98" s="102"/>
    </row>
    <row r="99" spans="1:16" x14ac:dyDescent="0.25">
      <c r="A99" s="75" t="s">
        <v>241</v>
      </c>
      <c r="B99" s="111">
        <v>2309</v>
      </c>
      <c r="C99" s="110">
        <v>1822</v>
      </c>
      <c r="D99" s="110">
        <v>5004</v>
      </c>
      <c r="E99" s="110">
        <v>8880</v>
      </c>
      <c r="F99" s="110">
        <v>15606</v>
      </c>
      <c r="G99" s="110">
        <v>13012</v>
      </c>
      <c r="H99" s="110">
        <v>10648</v>
      </c>
      <c r="I99" s="110">
        <v>13546</v>
      </c>
      <c r="J99" s="110">
        <v>17505</v>
      </c>
      <c r="K99" s="110">
        <v>14021</v>
      </c>
      <c r="L99" s="110">
        <v>5156</v>
      </c>
      <c r="M99" s="110">
        <v>1696</v>
      </c>
      <c r="N99" s="109">
        <f t="shared" si="23"/>
        <v>109205</v>
      </c>
      <c r="O99" s="103" t="s">
        <v>152</v>
      </c>
    </row>
    <row r="100" spans="1:16" x14ac:dyDescent="0.25">
      <c r="A100" s="102" t="s">
        <v>112</v>
      </c>
      <c r="B100" s="111">
        <v>259</v>
      </c>
      <c r="C100" s="110">
        <v>116</v>
      </c>
      <c r="D100" s="110">
        <v>147</v>
      </c>
      <c r="E100" s="110">
        <v>597</v>
      </c>
      <c r="F100" s="110">
        <v>964</v>
      </c>
      <c r="G100" s="110">
        <v>611</v>
      </c>
      <c r="H100" s="110">
        <v>1250</v>
      </c>
      <c r="I100" s="110">
        <v>1297</v>
      </c>
      <c r="J100" s="110">
        <v>1818</v>
      </c>
      <c r="K100" s="110">
        <v>1163</v>
      </c>
      <c r="L100" s="110">
        <v>633</v>
      </c>
      <c r="M100" s="110">
        <v>353</v>
      </c>
      <c r="N100" s="110">
        <f t="shared" si="23"/>
        <v>9208</v>
      </c>
      <c r="O100" s="103" t="s">
        <v>154</v>
      </c>
    </row>
    <row r="101" spans="1:16" x14ac:dyDescent="0.25">
      <c r="A101" s="102" t="s">
        <v>388</v>
      </c>
      <c r="B101" s="111">
        <v>50</v>
      </c>
      <c r="C101" s="110">
        <v>189</v>
      </c>
      <c r="D101" s="110">
        <v>290</v>
      </c>
      <c r="E101" s="110">
        <v>390</v>
      </c>
      <c r="F101" s="110">
        <v>476</v>
      </c>
      <c r="G101" s="110">
        <v>105</v>
      </c>
      <c r="H101" s="110">
        <v>106</v>
      </c>
      <c r="I101" s="110">
        <v>164</v>
      </c>
      <c r="J101" s="110">
        <v>238</v>
      </c>
      <c r="K101" s="110">
        <v>192</v>
      </c>
      <c r="L101" s="110">
        <v>362</v>
      </c>
      <c r="M101" s="110">
        <v>0</v>
      </c>
      <c r="N101" s="110">
        <f t="shared" si="23"/>
        <v>2562</v>
      </c>
      <c r="O101" s="103" t="s">
        <v>353</v>
      </c>
    </row>
    <row r="102" spans="1:16" x14ac:dyDescent="0.25">
      <c r="A102" s="102" t="s">
        <v>209</v>
      </c>
      <c r="B102" s="111">
        <v>33</v>
      </c>
      <c r="C102" s="110">
        <v>25</v>
      </c>
      <c r="D102" s="110">
        <v>65</v>
      </c>
      <c r="E102" s="110">
        <v>222</v>
      </c>
      <c r="F102" s="110">
        <v>384</v>
      </c>
      <c r="G102" s="110">
        <v>504</v>
      </c>
      <c r="H102" s="110">
        <v>625</v>
      </c>
      <c r="I102" s="110">
        <v>880</v>
      </c>
      <c r="J102" s="110">
        <v>976</v>
      </c>
      <c r="K102" s="110">
        <v>720</v>
      </c>
      <c r="L102" s="110">
        <v>477</v>
      </c>
      <c r="M102" s="110">
        <v>224</v>
      </c>
      <c r="N102" s="110">
        <f t="shared" si="23"/>
        <v>5135</v>
      </c>
      <c r="O102" s="103" t="s">
        <v>155</v>
      </c>
    </row>
    <row r="103" spans="1:16" x14ac:dyDescent="0.25">
      <c r="B103" s="111"/>
      <c r="C103" s="110"/>
      <c r="D103" s="110"/>
      <c r="F103" s="110"/>
      <c r="G103" s="110"/>
      <c r="H103" s="110"/>
      <c r="I103" s="110"/>
      <c r="J103" s="110"/>
      <c r="K103" s="110"/>
      <c r="L103" s="110"/>
      <c r="M103" s="110"/>
      <c r="N103" s="110"/>
    </row>
    <row r="104" spans="1:16" s="75" customFormat="1" x14ac:dyDescent="0.25">
      <c r="A104" s="75" t="s">
        <v>114</v>
      </c>
      <c r="B104" s="108">
        <f>SUM(B105:B108)</f>
        <v>276</v>
      </c>
      <c r="C104" s="109">
        <f t="shared" ref="C104:J104" si="24">SUM(C105:C108)</f>
        <v>113</v>
      </c>
      <c r="D104" s="109">
        <f t="shared" si="24"/>
        <v>886</v>
      </c>
      <c r="E104" s="109">
        <f t="shared" si="24"/>
        <v>6486</v>
      </c>
      <c r="F104" s="109">
        <f t="shared" si="24"/>
        <v>23374</v>
      </c>
      <c r="G104" s="109">
        <f t="shared" si="24"/>
        <v>28889</v>
      </c>
      <c r="H104" s="109">
        <f t="shared" si="24"/>
        <v>33335</v>
      </c>
      <c r="I104" s="109">
        <f t="shared" si="24"/>
        <v>37405</v>
      </c>
      <c r="J104" s="109">
        <f t="shared" si="24"/>
        <v>36800</v>
      </c>
      <c r="K104" s="109">
        <f>SUM(K105:K108)</f>
        <v>16678</v>
      </c>
      <c r="L104" s="109">
        <f>SUM(L105:L108)</f>
        <v>1687</v>
      </c>
      <c r="M104" s="109">
        <f>SUM(M105:M108)</f>
        <v>100</v>
      </c>
      <c r="N104" s="110">
        <f>SUM(B104:M104)</f>
        <v>186029</v>
      </c>
      <c r="O104" s="107" t="s">
        <v>156</v>
      </c>
      <c r="P104" s="102"/>
    </row>
    <row r="105" spans="1:16" x14ac:dyDescent="0.25">
      <c r="A105" s="102" t="s">
        <v>242</v>
      </c>
      <c r="B105" s="111">
        <v>0</v>
      </c>
      <c r="C105" s="110">
        <v>0</v>
      </c>
      <c r="D105" s="110">
        <v>0</v>
      </c>
      <c r="E105" s="110">
        <v>0</v>
      </c>
      <c r="F105" s="110">
        <v>0</v>
      </c>
      <c r="G105" s="110">
        <v>0</v>
      </c>
      <c r="H105" s="110">
        <v>0</v>
      </c>
      <c r="I105" s="110">
        <v>0</v>
      </c>
      <c r="J105" s="110">
        <v>0</v>
      </c>
      <c r="K105" s="110">
        <v>0</v>
      </c>
      <c r="L105" s="110">
        <v>0</v>
      </c>
      <c r="M105" s="110">
        <v>0</v>
      </c>
      <c r="N105" s="110">
        <f>SUM(B105:M105)</f>
        <v>0</v>
      </c>
      <c r="O105" s="103" t="s">
        <v>157</v>
      </c>
      <c r="P105" s="75"/>
    </row>
    <row r="106" spans="1:16" x14ac:dyDescent="0.25">
      <c r="A106" s="102" t="s">
        <v>270</v>
      </c>
      <c r="B106" s="111">
        <v>255</v>
      </c>
      <c r="C106" s="110">
        <v>113</v>
      </c>
      <c r="D106" s="110">
        <v>381</v>
      </c>
      <c r="E106" s="110">
        <v>1754</v>
      </c>
      <c r="F106" s="110">
        <v>6754</v>
      </c>
      <c r="G106" s="110">
        <v>8091</v>
      </c>
      <c r="H106" s="110">
        <v>9343</v>
      </c>
      <c r="I106" s="110">
        <v>11584</v>
      </c>
      <c r="J106" s="110">
        <v>11716</v>
      </c>
      <c r="K106" s="110">
        <v>4030</v>
      </c>
      <c r="L106" s="110">
        <v>375</v>
      </c>
      <c r="M106" s="110">
        <v>61</v>
      </c>
      <c r="N106" s="110">
        <f>SUM(B106:M106)</f>
        <v>54457</v>
      </c>
      <c r="O106" s="103" t="s">
        <v>293</v>
      </c>
    </row>
    <row r="107" spans="1:16" x14ac:dyDescent="0.25">
      <c r="A107" s="102" t="s">
        <v>243</v>
      </c>
      <c r="B107" s="111">
        <v>7</v>
      </c>
      <c r="C107" s="110">
        <v>0</v>
      </c>
      <c r="D107" s="110">
        <v>505</v>
      </c>
      <c r="E107" s="110">
        <v>4374</v>
      </c>
      <c r="F107" s="110">
        <v>15774</v>
      </c>
      <c r="G107" s="110">
        <v>18651</v>
      </c>
      <c r="H107" s="110">
        <v>19770</v>
      </c>
      <c r="I107" s="110">
        <v>18144</v>
      </c>
      <c r="J107" s="110">
        <v>22318</v>
      </c>
      <c r="K107" s="110">
        <v>12100</v>
      </c>
      <c r="L107" s="110">
        <v>1156</v>
      </c>
      <c r="M107" s="110">
        <v>39</v>
      </c>
      <c r="N107" s="110">
        <f>SUM(B107:M107)</f>
        <v>112838</v>
      </c>
      <c r="O107" s="103" t="s">
        <v>158</v>
      </c>
    </row>
    <row r="108" spans="1:16" x14ac:dyDescent="0.25">
      <c r="A108" s="102" t="s">
        <v>117</v>
      </c>
      <c r="B108" s="111">
        <v>14</v>
      </c>
      <c r="C108" s="110">
        <v>0</v>
      </c>
      <c r="D108" s="110">
        <v>0</v>
      </c>
      <c r="E108" s="110">
        <v>358</v>
      </c>
      <c r="F108" s="110">
        <v>846</v>
      </c>
      <c r="G108" s="110">
        <v>2147</v>
      </c>
      <c r="H108" s="110">
        <v>4222</v>
      </c>
      <c r="I108" s="110">
        <v>7677</v>
      </c>
      <c r="J108" s="110">
        <v>2766</v>
      </c>
      <c r="K108" s="110">
        <v>548</v>
      </c>
      <c r="L108" s="110">
        <v>156</v>
      </c>
      <c r="M108" s="110">
        <v>0</v>
      </c>
      <c r="N108" s="110">
        <f>SUM(B108:M108)</f>
        <v>18734</v>
      </c>
      <c r="O108" s="103" t="s">
        <v>444</v>
      </c>
    </row>
    <row r="109" spans="1:16" x14ac:dyDescent="0.25">
      <c r="B109" s="111"/>
      <c r="C109" s="110"/>
      <c r="D109" s="110"/>
      <c r="F109" s="110"/>
      <c r="H109" s="110"/>
      <c r="I109" s="110"/>
      <c r="J109" s="110"/>
      <c r="K109" s="110"/>
      <c r="L109" s="110"/>
      <c r="M109" s="110"/>
      <c r="N109" s="110"/>
    </row>
    <row r="110" spans="1:16" s="75" customFormat="1" x14ac:dyDescent="0.25">
      <c r="A110" s="75" t="s">
        <v>118</v>
      </c>
      <c r="B110" s="108">
        <f t="shared" ref="B110:M110" si="25">SUM(B111:B111)</f>
        <v>830</v>
      </c>
      <c r="C110" s="109">
        <f t="shared" si="25"/>
        <v>580</v>
      </c>
      <c r="D110" s="109">
        <f t="shared" si="25"/>
        <v>1180</v>
      </c>
      <c r="E110" s="109">
        <f t="shared" si="25"/>
        <v>5080</v>
      </c>
      <c r="F110" s="109">
        <f t="shared" si="25"/>
        <v>9250</v>
      </c>
      <c r="G110" s="109">
        <f t="shared" si="25"/>
        <v>8250</v>
      </c>
      <c r="H110" s="109">
        <f t="shared" si="25"/>
        <v>9330</v>
      </c>
      <c r="I110" s="109">
        <f t="shared" si="25"/>
        <v>12780</v>
      </c>
      <c r="J110" s="109">
        <f t="shared" si="25"/>
        <v>9490</v>
      </c>
      <c r="K110" s="109">
        <f t="shared" si="25"/>
        <v>5820</v>
      </c>
      <c r="L110" s="109">
        <f t="shared" si="25"/>
        <v>1830</v>
      </c>
      <c r="M110" s="109">
        <f t="shared" si="25"/>
        <v>640</v>
      </c>
      <c r="N110" s="110">
        <f>SUM(B110:M110)</f>
        <v>65060</v>
      </c>
      <c r="O110" s="107" t="s">
        <v>160</v>
      </c>
      <c r="P110" s="102"/>
    </row>
    <row r="111" spans="1:16" x14ac:dyDescent="0.25">
      <c r="A111" s="75" t="s">
        <v>244</v>
      </c>
      <c r="B111" s="111">
        <v>830</v>
      </c>
      <c r="C111" s="110">
        <v>580</v>
      </c>
      <c r="D111" s="110">
        <v>1180</v>
      </c>
      <c r="E111" s="110">
        <v>5080</v>
      </c>
      <c r="F111" s="110">
        <v>9250</v>
      </c>
      <c r="G111" s="110">
        <v>8250</v>
      </c>
      <c r="H111" s="110">
        <v>9330</v>
      </c>
      <c r="I111" s="110">
        <v>12780</v>
      </c>
      <c r="J111" s="110">
        <v>9490</v>
      </c>
      <c r="K111" s="110">
        <v>5820</v>
      </c>
      <c r="L111" s="110">
        <v>1830</v>
      </c>
      <c r="M111" s="110">
        <v>640</v>
      </c>
      <c r="N111" s="109">
        <f>SUM(B111:M111)</f>
        <v>65060</v>
      </c>
      <c r="O111" s="103" t="s">
        <v>161</v>
      </c>
    </row>
    <row r="112" spans="1:16" x14ac:dyDescent="0.25">
      <c r="B112" s="111"/>
      <c r="C112" s="110"/>
      <c r="D112" s="110"/>
      <c r="E112" s="110"/>
      <c r="F112" s="110"/>
      <c r="G112" s="110"/>
      <c r="H112" s="110"/>
      <c r="I112" s="110"/>
      <c r="J112" s="110"/>
      <c r="K112" s="110"/>
      <c r="L112" s="110"/>
      <c r="M112" s="110"/>
      <c r="N112" s="110"/>
    </row>
    <row r="113" spans="1:16" s="75" customFormat="1" x14ac:dyDescent="0.25">
      <c r="A113" s="75" t="s">
        <v>120</v>
      </c>
      <c r="B113" s="108">
        <f t="shared" ref="B113:N113" si="26">SUM(B114:B118)</f>
        <v>389</v>
      </c>
      <c r="C113" s="109">
        <f t="shared" si="26"/>
        <v>176</v>
      </c>
      <c r="D113" s="109">
        <f t="shared" si="26"/>
        <v>725</v>
      </c>
      <c r="E113" s="109">
        <f t="shared" si="26"/>
        <v>18630</v>
      </c>
      <c r="F113" s="109">
        <f t="shared" si="26"/>
        <v>63629</v>
      </c>
      <c r="G113" s="109">
        <f t="shared" si="26"/>
        <v>85746</v>
      </c>
      <c r="H113" s="109">
        <f t="shared" si="26"/>
        <v>91564</v>
      </c>
      <c r="I113" s="109">
        <f t="shared" si="26"/>
        <v>109938</v>
      </c>
      <c r="J113" s="109">
        <f t="shared" si="26"/>
        <v>87688</v>
      </c>
      <c r="K113" s="109">
        <f t="shared" si="26"/>
        <v>41378</v>
      </c>
      <c r="L113" s="109">
        <f t="shared" si="26"/>
        <v>1030</v>
      </c>
      <c r="M113" s="109">
        <f t="shared" si="26"/>
        <v>308</v>
      </c>
      <c r="N113" s="110">
        <f t="shared" si="26"/>
        <v>501201</v>
      </c>
      <c r="O113" s="107" t="s">
        <v>162</v>
      </c>
      <c r="P113" s="102"/>
    </row>
    <row r="114" spans="1:16" x14ac:dyDescent="0.25">
      <c r="A114" s="102" t="s">
        <v>123</v>
      </c>
      <c r="B114" s="111">
        <v>0</v>
      </c>
      <c r="C114" s="110">
        <v>0</v>
      </c>
      <c r="D114" s="110">
        <v>158</v>
      </c>
      <c r="E114" s="110">
        <v>986</v>
      </c>
      <c r="F114" s="110">
        <v>1649</v>
      </c>
      <c r="G114" s="110">
        <v>1424</v>
      </c>
      <c r="H114" s="110">
        <v>1343</v>
      </c>
      <c r="I114" s="110">
        <v>1670</v>
      </c>
      <c r="J114" s="110">
        <v>1751</v>
      </c>
      <c r="K114" s="110">
        <v>1647</v>
      </c>
      <c r="L114" s="110">
        <v>100</v>
      </c>
      <c r="M114" s="110">
        <v>0</v>
      </c>
      <c r="N114" s="110">
        <f>SUM(B114:M114)</f>
        <v>10728</v>
      </c>
      <c r="O114" s="103" t="s">
        <v>165</v>
      </c>
    </row>
    <row r="115" spans="1:16" x14ac:dyDescent="0.25">
      <c r="A115" s="102" t="s">
        <v>245</v>
      </c>
      <c r="B115" s="111">
        <v>77</v>
      </c>
      <c r="C115" s="110">
        <v>5</v>
      </c>
      <c r="D115" s="110">
        <v>14</v>
      </c>
      <c r="E115" s="110">
        <v>746</v>
      </c>
      <c r="F115" s="110">
        <v>1540</v>
      </c>
      <c r="G115" s="110">
        <v>1221</v>
      </c>
      <c r="H115" s="110">
        <v>1549</v>
      </c>
      <c r="I115" s="110">
        <v>2147</v>
      </c>
      <c r="J115" s="110">
        <v>1704</v>
      </c>
      <c r="K115" s="110">
        <v>985</v>
      </c>
      <c r="L115" s="110">
        <v>87</v>
      </c>
      <c r="M115" s="110">
        <v>6</v>
      </c>
      <c r="N115" s="110">
        <f>SUM(B115:M115)</f>
        <v>10081</v>
      </c>
      <c r="O115" s="103" t="s">
        <v>164</v>
      </c>
    </row>
    <row r="116" spans="1:16" x14ac:dyDescent="0.25">
      <c r="A116" s="102" t="s">
        <v>125</v>
      </c>
      <c r="B116" s="111">
        <v>0</v>
      </c>
      <c r="C116" s="110">
        <v>0</v>
      </c>
      <c r="D116" s="110">
        <v>0</v>
      </c>
      <c r="E116" s="110">
        <v>159</v>
      </c>
      <c r="F116" s="110">
        <v>305</v>
      </c>
      <c r="G116" s="110">
        <v>0</v>
      </c>
      <c r="H116" s="110">
        <v>0</v>
      </c>
      <c r="I116" s="110">
        <v>0</v>
      </c>
      <c r="J116" s="110">
        <v>0</v>
      </c>
      <c r="K116" s="110">
        <v>0</v>
      </c>
      <c r="L116" s="110">
        <v>0</v>
      </c>
      <c r="M116" s="110">
        <v>0</v>
      </c>
      <c r="N116" s="110">
        <f>SUM(B116:M116)</f>
        <v>464</v>
      </c>
      <c r="O116" s="103" t="s">
        <v>167</v>
      </c>
    </row>
    <row r="117" spans="1:16" x14ac:dyDescent="0.25">
      <c r="A117" s="102" t="s">
        <v>121</v>
      </c>
      <c r="B117" s="111">
        <v>154</v>
      </c>
      <c r="C117" s="110">
        <v>55</v>
      </c>
      <c r="D117" s="110">
        <v>115</v>
      </c>
      <c r="E117" s="102">
        <v>2431</v>
      </c>
      <c r="F117" s="110">
        <v>13449</v>
      </c>
      <c r="G117" s="110">
        <v>20968</v>
      </c>
      <c r="H117" s="110">
        <v>24765</v>
      </c>
      <c r="I117" s="110">
        <v>26354</v>
      </c>
      <c r="J117" s="110">
        <v>21733</v>
      </c>
      <c r="K117" s="110">
        <v>9451</v>
      </c>
      <c r="L117" s="110">
        <v>481</v>
      </c>
      <c r="M117" s="110">
        <v>99</v>
      </c>
      <c r="N117" s="110">
        <f>SUM(B117:M117)</f>
        <v>120055</v>
      </c>
      <c r="O117" s="103" t="s">
        <v>163</v>
      </c>
    </row>
    <row r="118" spans="1:16" x14ac:dyDescent="0.25">
      <c r="A118" s="102" t="s">
        <v>124</v>
      </c>
      <c r="B118" s="111">
        <v>158</v>
      </c>
      <c r="C118" s="110">
        <v>116</v>
      </c>
      <c r="D118" s="110">
        <v>438</v>
      </c>
      <c r="E118" s="110">
        <v>14308</v>
      </c>
      <c r="F118" s="110">
        <v>46686</v>
      </c>
      <c r="G118" s="110">
        <v>62133</v>
      </c>
      <c r="H118" s="110">
        <v>63907</v>
      </c>
      <c r="I118" s="110">
        <v>79767</v>
      </c>
      <c r="J118" s="110">
        <v>62500</v>
      </c>
      <c r="K118" s="110">
        <v>29295</v>
      </c>
      <c r="L118" s="110">
        <v>362</v>
      </c>
      <c r="M118" s="110">
        <v>203</v>
      </c>
      <c r="N118" s="110">
        <f>SUM(B118:M118)</f>
        <v>359873</v>
      </c>
      <c r="O118" s="103" t="s">
        <v>166</v>
      </c>
    </row>
    <row r="119" spans="1:16" x14ac:dyDescent="0.25">
      <c r="O119" s="107"/>
    </row>
    <row r="120" spans="1:16" s="75" customFormat="1" x14ac:dyDescent="0.25">
      <c r="A120" s="75" t="s">
        <v>126</v>
      </c>
      <c r="B120" s="108">
        <f t="shared" ref="B120:M120" si="27">SUM(B121:B122)</f>
        <v>0</v>
      </c>
      <c r="C120" s="109">
        <f t="shared" si="27"/>
        <v>0</v>
      </c>
      <c r="D120" s="109">
        <f t="shared" si="27"/>
        <v>0</v>
      </c>
      <c r="E120" s="109">
        <f t="shared" si="27"/>
        <v>970</v>
      </c>
      <c r="F120" s="109">
        <f t="shared" si="27"/>
        <v>2466</v>
      </c>
      <c r="G120" s="109">
        <f t="shared" si="27"/>
        <v>3477</v>
      </c>
      <c r="H120" s="109">
        <f t="shared" si="27"/>
        <v>4173</v>
      </c>
      <c r="I120" s="109">
        <f t="shared" si="27"/>
        <v>6142</v>
      </c>
      <c r="J120" s="109">
        <f t="shared" si="27"/>
        <v>4745</v>
      </c>
      <c r="K120" s="109">
        <f t="shared" si="27"/>
        <v>1589</v>
      </c>
      <c r="L120" s="109">
        <f t="shared" si="27"/>
        <v>148</v>
      </c>
      <c r="M120" s="109">
        <f t="shared" si="27"/>
        <v>0</v>
      </c>
      <c r="N120" s="110">
        <f>SUM(B120:M120)</f>
        <v>23710</v>
      </c>
      <c r="O120" s="107" t="s">
        <v>168</v>
      </c>
      <c r="P120" s="102"/>
    </row>
    <row r="121" spans="1:16" x14ac:dyDescent="0.25">
      <c r="A121" s="102" t="s">
        <v>246</v>
      </c>
      <c r="B121" s="111">
        <v>0</v>
      </c>
      <c r="C121" s="110">
        <v>0</v>
      </c>
      <c r="D121" s="110">
        <v>0</v>
      </c>
      <c r="E121" s="110">
        <v>252</v>
      </c>
      <c r="F121" s="110">
        <v>688</v>
      </c>
      <c r="G121" s="110">
        <v>974</v>
      </c>
      <c r="H121" s="110">
        <v>1122</v>
      </c>
      <c r="I121" s="110">
        <v>1689</v>
      </c>
      <c r="J121" s="110">
        <v>1366</v>
      </c>
      <c r="K121" s="110">
        <v>627</v>
      </c>
      <c r="L121" s="110">
        <v>148</v>
      </c>
      <c r="M121" s="110">
        <v>0</v>
      </c>
      <c r="N121" s="110">
        <f>SUM(B121:M121)</f>
        <v>6866</v>
      </c>
      <c r="O121" s="103" t="s">
        <v>169</v>
      </c>
    </row>
    <row r="122" spans="1:16" x14ac:dyDescent="0.25">
      <c r="A122" s="102" t="s">
        <v>294</v>
      </c>
      <c r="B122" s="111">
        <v>0</v>
      </c>
      <c r="C122" s="110">
        <v>0</v>
      </c>
      <c r="D122" s="110">
        <v>0</v>
      </c>
      <c r="E122" s="110">
        <v>718</v>
      </c>
      <c r="F122" s="110">
        <v>1778</v>
      </c>
      <c r="G122" s="110">
        <v>2503</v>
      </c>
      <c r="H122" s="110">
        <v>3051</v>
      </c>
      <c r="I122" s="110">
        <v>4453</v>
      </c>
      <c r="J122" s="110">
        <v>3379</v>
      </c>
      <c r="K122" s="110">
        <v>962</v>
      </c>
      <c r="L122" s="110">
        <v>0</v>
      </c>
      <c r="M122" s="110">
        <v>0</v>
      </c>
      <c r="N122" s="110">
        <f>SUM(B122:M122)</f>
        <v>16844</v>
      </c>
      <c r="O122" s="103" t="s">
        <v>170</v>
      </c>
    </row>
    <row r="123" spans="1:16" x14ac:dyDescent="0.25">
      <c r="B123" s="111"/>
      <c r="C123" s="110"/>
      <c r="D123" s="110"/>
      <c r="F123" s="110"/>
      <c r="H123" s="110"/>
      <c r="I123" s="110"/>
      <c r="J123" s="110"/>
      <c r="K123" s="110"/>
      <c r="L123" s="110"/>
      <c r="M123" s="110"/>
      <c r="N123" s="110"/>
    </row>
    <row r="124" spans="1:16" s="75" customFormat="1" x14ac:dyDescent="0.25">
      <c r="A124" s="75" t="s">
        <v>129</v>
      </c>
      <c r="B124" s="108">
        <f t="shared" ref="B124:M124" si="28">SUM(B125:B126)</f>
        <v>11</v>
      </c>
      <c r="C124" s="109">
        <f t="shared" si="28"/>
        <v>39</v>
      </c>
      <c r="D124" s="109">
        <f t="shared" si="28"/>
        <v>51</v>
      </c>
      <c r="E124" s="109">
        <f t="shared" si="28"/>
        <v>200</v>
      </c>
      <c r="F124" s="109">
        <f t="shared" si="28"/>
        <v>217</v>
      </c>
      <c r="G124" s="109">
        <f t="shared" si="28"/>
        <v>160</v>
      </c>
      <c r="H124" s="109">
        <f t="shared" si="28"/>
        <v>61</v>
      </c>
      <c r="I124" s="109">
        <f t="shared" si="28"/>
        <v>89</v>
      </c>
      <c r="J124" s="109">
        <f t="shared" si="28"/>
        <v>57</v>
      </c>
      <c r="K124" s="109">
        <f t="shared" si="28"/>
        <v>21</v>
      </c>
      <c r="L124" s="109">
        <f t="shared" si="28"/>
        <v>11</v>
      </c>
      <c r="M124" s="109">
        <f t="shared" si="28"/>
        <v>0</v>
      </c>
      <c r="N124" s="110">
        <f>SUM(B124:M124)</f>
        <v>917</v>
      </c>
      <c r="O124" s="107" t="s">
        <v>171</v>
      </c>
      <c r="P124" s="102"/>
    </row>
    <row r="125" spans="1:16" x14ac:dyDescent="0.25">
      <c r="A125" s="102" t="s">
        <v>248</v>
      </c>
      <c r="B125" s="111">
        <v>11</v>
      </c>
      <c r="C125" s="110">
        <v>39</v>
      </c>
      <c r="D125" s="110">
        <v>51</v>
      </c>
      <c r="E125" s="110">
        <v>200</v>
      </c>
      <c r="F125" s="110">
        <v>217</v>
      </c>
      <c r="G125" s="110">
        <v>160</v>
      </c>
      <c r="H125" s="110">
        <v>61</v>
      </c>
      <c r="I125" s="110">
        <v>89</v>
      </c>
      <c r="J125" s="110">
        <v>57</v>
      </c>
      <c r="K125" s="110">
        <v>21</v>
      </c>
      <c r="L125" s="110">
        <v>11</v>
      </c>
      <c r="M125" s="110">
        <v>0</v>
      </c>
      <c r="N125" s="110">
        <f>SUM(B125:M125)</f>
        <v>917</v>
      </c>
      <c r="O125" s="103" t="s">
        <v>172</v>
      </c>
    </row>
    <row r="126" spans="1:16" x14ac:dyDescent="0.25">
      <c r="A126" s="102" t="s">
        <v>249</v>
      </c>
      <c r="B126" s="111">
        <v>0</v>
      </c>
      <c r="C126" s="110">
        <v>0</v>
      </c>
      <c r="D126" s="110">
        <v>0</v>
      </c>
      <c r="E126" s="110">
        <v>0</v>
      </c>
      <c r="F126" s="110">
        <v>0</v>
      </c>
      <c r="G126" s="110">
        <v>0</v>
      </c>
      <c r="H126" s="110">
        <v>0</v>
      </c>
      <c r="I126" s="110">
        <v>0</v>
      </c>
      <c r="J126" s="110">
        <v>0</v>
      </c>
      <c r="K126" s="110">
        <v>0</v>
      </c>
      <c r="L126" s="110">
        <v>0</v>
      </c>
      <c r="M126" s="110">
        <v>0</v>
      </c>
      <c r="N126" s="110">
        <f>SUM(B126:M126)</f>
        <v>0</v>
      </c>
      <c r="O126" s="103" t="s">
        <v>254</v>
      </c>
    </row>
    <row r="127" spans="1:16" x14ac:dyDescent="0.25">
      <c r="B127" s="111"/>
      <c r="C127" s="110"/>
      <c r="D127" s="110"/>
      <c r="E127" s="110"/>
      <c r="F127" s="110"/>
      <c r="G127" s="110"/>
      <c r="H127" s="110"/>
      <c r="I127" s="110"/>
      <c r="J127" s="110"/>
      <c r="K127" s="110"/>
      <c r="L127" s="110"/>
      <c r="M127" s="110"/>
      <c r="N127" s="110"/>
    </row>
    <row r="128" spans="1:16" s="75" customFormat="1" x14ac:dyDescent="0.25">
      <c r="A128" s="75" t="s">
        <v>131</v>
      </c>
      <c r="B128" s="108">
        <f t="shared" ref="B128:M128" si="29">SUM(B129:B132)</f>
        <v>302</v>
      </c>
      <c r="C128" s="109">
        <f t="shared" si="29"/>
        <v>143</v>
      </c>
      <c r="D128" s="109">
        <f t="shared" si="29"/>
        <v>522</v>
      </c>
      <c r="E128" s="109">
        <f>SUM(E130:E132)</f>
        <v>1578</v>
      </c>
      <c r="F128" s="109">
        <f t="shared" si="29"/>
        <v>2717</v>
      </c>
      <c r="G128" s="109">
        <f t="shared" si="29"/>
        <v>3343</v>
      </c>
      <c r="H128" s="109">
        <f t="shared" si="29"/>
        <v>5591</v>
      </c>
      <c r="I128" s="109">
        <f t="shared" si="29"/>
        <v>8424</v>
      </c>
      <c r="J128" s="109">
        <f t="shared" si="29"/>
        <v>5050</v>
      </c>
      <c r="K128" s="109">
        <f t="shared" si="29"/>
        <v>3289</v>
      </c>
      <c r="L128" s="109">
        <f t="shared" si="29"/>
        <v>469</v>
      </c>
      <c r="M128" s="109">
        <f t="shared" si="29"/>
        <v>125</v>
      </c>
      <c r="N128" s="110">
        <f>SUM(B128:M128)</f>
        <v>31553</v>
      </c>
      <c r="O128" s="107" t="s">
        <v>173</v>
      </c>
      <c r="P128" s="102"/>
    </row>
    <row r="129" spans="1:16" x14ac:dyDescent="0.25">
      <c r="A129" s="102" t="s">
        <v>374</v>
      </c>
      <c r="B129" s="111">
        <v>0</v>
      </c>
      <c r="C129" s="110">
        <v>0</v>
      </c>
      <c r="D129" s="110">
        <v>0</v>
      </c>
      <c r="E129" s="102">
        <v>0</v>
      </c>
      <c r="F129" s="110">
        <v>0</v>
      </c>
      <c r="G129" s="110">
        <v>0</v>
      </c>
      <c r="H129" s="110">
        <v>0</v>
      </c>
      <c r="I129" s="110">
        <v>0</v>
      </c>
      <c r="J129" s="110">
        <v>0</v>
      </c>
      <c r="K129" s="110">
        <v>0</v>
      </c>
      <c r="L129" s="110">
        <v>0</v>
      </c>
      <c r="M129" s="110">
        <v>0</v>
      </c>
      <c r="N129" s="110">
        <f>SUM(B129:M129)</f>
        <v>0</v>
      </c>
      <c r="O129" s="103" t="s">
        <v>175</v>
      </c>
    </row>
    <row r="130" spans="1:16" x14ac:dyDescent="0.25">
      <c r="A130" s="102" t="s">
        <v>250</v>
      </c>
      <c r="B130" s="111">
        <v>196</v>
      </c>
      <c r="C130" s="110">
        <v>61</v>
      </c>
      <c r="D130" s="110">
        <v>272</v>
      </c>
      <c r="E130" s="110">
        <v>823</v>
      </c>
      <c r="F130" s="110">
        <v>1683</v>
      </c>
      <c r="G130" s="110">
        <v>1973</v>
      </c>
      <c r="H130" s="110">
        <v>3711</v>
      </c>
      <c r="I130" s="110">
        <v>4733</v>
      </c>
      <c r="J130" s="110">
        <v>2584</v>
      </c>
      <c r="K130" s="110">
        <v>1879</v>
      </c>
      <c r="L130" s="110">
        <v>239</v>
      </c>
      <c r="M130" s="110">
        <v>0</v>
      </c>
      <c r="N130" s="110">
        <f>SUM(B130:M130)</f>
        <v>18154</v>
      </c>
      <c r="O130" s="103" t="s">
        <v>174</v>
      </c>
    </row>
    <row r="131" spans="1:16" x14ac:dyDescent="0.25">
      <c r="A131" s="102" t="s">
        <v>406</v>
      </c>
      <c r="B131" s="111">
        <v>0</v>
      </c>
      <c r="C131" s="110">
        <v>0</v>
      </c>
      <c r="D131" s="110">
        <v>0</v>
      </c>
      <c r="E131" s="110">
        <v>0</v>
      </c>
      <c r="F131" s="110">
        <v>0</v>
      </c>
      <c r="G131" s="110">
        <v>0</v>
      </c>
      <c r="H131" s="110">
        <v>0</v>
      </c>
      <c r="I131" s="110">
        <v>0</v>
      </c>
      <c r="J131" s="110">
        <v>0</v>
      </c>
      <c r="K131" s="110">
        <v>0</v>
      </c>
      <c r="L131" s="110">
        <v>0</v>
      </c>
      <c r="M131" s="110">
        <v>0</v>
      </c>
      <c r="N131" s="110">
        <f>SUM(B131:M131)</f>
        <v>0</v>
      </c>
      <c r="O131" s="103" t="s">
        <v>629</v>
      </c>
    </row>
    <row r="132" spans="1:16" x14ac:dyDescent="0.25">
      <c r="A132" s="102" t="s">
        <v>134</v>
      </c>
      <c r="B132" s="111">
        <v>106</v>
      </c>
      <c r="C132" s="110">
        <v>82</v>
      </c>
      <c r="D132" s="110">
        <v>250</v>
      </c>
      <c r="E132" s="110">
        <v>755</v>
      </c>
      <c r="F132" s="110">
        <v>1034</v>
      </c>
      <c r="G132" s="110">
        <v>1370</v>
      </c>
      <c r="H132" s="110">
        <v>1880</v>
      </c>
      <c r="I132" s="110">
        <v>3691</v>
      </c>
      <c r="J132" s="110">
        <v>2466</v>
      </c>
      <c r="K132" s="110">
        <v>1410</v>
      </c>
      <c r="L132" s="110">
        <v>230</v>
      </c>
      <c r="M132" s="110">
        <v>125</v>
      </c>
      <c r="N132" s="110">
        <f>SUM(B132:M132)</f>
        <v>13399</v>
      </c>
      <c r="O132" s="103" t="s">
        <v>176</v>
      </c>
    </row>
    <row r="133" spans="1:16" x14ac:dyDescent="0.25">
      <c r="B133" s="111"/>
      <c r="C133" s="110"/>
      <c r="D133" s="110"/>
      <c r="E133" s="110"/>
      <c r="F133" s="110"/>
      <c r="G133" s="110"/>
      <c r="H133" s="110"/>
      <c r="I133" s="110"/>
      <c r="J133" s="110"/>
      <c r="K133" s="110"/>
      <c r="L133" s="110"/>
      <c r="M133" s="110"/>
      <c r="N133" s="110"/>
      <c r="O133" s="107"/>
    </row>
    <row r="134" spans="1:16" s="75" customFormat="1" x14ac:dyDescent="0.25">
      <c r="A134" s="75" t="s">
        <v>135</v>
      </c>
      <c r="B134" s="108">
        <f t="shared" ref="B134:M134" si="30">SUM(B135:B135)</f>
        <v>0</v>
      </c>
      <c r="C134" s="109">
        <f t="shared" si="30"/>
        <v>0</v>
      </c>
      <c r="D134" s="109">
        <f t="shared" si="30"/>
        <v>0</v>
      </c>
      <c r="E134" s="109">
        <f t="shared" si="30"/>
        <v>0</v>
      </c>
      <c r="F134" s="109">
        <f t="shared" si="30"/>
        <v>0</v>
      </c>
      <c r="G134" s="109">
        <f t="shared" si="30"/>
        <v>350</v>
      </c>
      <c r="H134" s="109">
        <f t="shared" si="30"/>
        <v>1000</v>
      </c>
      <c r="I134" s="109">
        <f t="shared" si="30"/>
        <v>1100</v>
      </c>
      <c r="J134" s="109">
        <f t="shared" si="30"/>
        <v>1000</v>
      </c>
      <c r="K134" s="109">
        <f t="shared" si="30"/>
        <v>900</v>
      </c>
      <c r="L134" s="109">
        <f t="shared" si="30"/>
        <v>200</v>
      </c>
      <c r="M134" s="109">
        <f t="shared" si="30"/>
        <v>290</v>
      </c>
      <c r="N134" s="110">
        <f>SUM(B134:M134)</f>
        <v>4840</v>
      </c>
      <c r="O134" s="107" t="s">
        <v>177</v>
      </c>
      <c r="P134" s="102"/>
    </row>
    <row r="135" spans="1:16" x14ac:dyDescent="0.25">
      <c r="A135" s="102" t="s">
        <v>251</v>
      </c>
      <c r="B135" s="111">
        <v>0</v>
      </c>
      <c r="C135" s="110">
        <v>0</v>
      </c>
      <c r="D135" s="110">
        <v>0</v>
      </c>
      <c r="E135" s="110">
        <v>0</v>
      </c>
      <c r="F135" s="110">
        <v>0</v>
      </c>
      <c r="G135" s="110">
        <v>350</v>
      </c>
      <c r="H135" s="110">
        <v>1000</v>
      </c>
      <c r="I135" s="110">
        <v>1100</v>
      </c>
      <c r="J135" s="110">
        <v>1000</v>
      </c>
      <c r="K135" s="110">
        <v>900</v>
      </c>
      <c r="L135" s="110">
        <v>200</v>
      </c>
      <c r="M135" s="110">
        <v>290</v>
      </c>
      <c r="N135" s="110">
        <f>SUM(B135:M135)</f>
        <v>4840</v>
      </c>
      <c r="O135" s="103" t="s">
        <v>178</v>
      </c>
    </row>
    <row r="136" spans="1:16" x14ac:dyDescent="0.25">
      <c r="B136" s="111"/>
      <c r="C136" s="110"/>
      <c r="D136" s="110"/>
      <c r="E136" s="110"/>
      <c r="F136" s="110"/>
      <c r="G136" s="110"/>
      <c r="H136" s="110"/>
      <c r="I136" s="110"/>
      <c r="J136" s="110"/>
      <c r="K136" s="110"/>
      <c r="L136" s="110"/>
      <c r="M136" s="110"/>
      <c r="N136" s="110"/>
    </row>
    <row r="137" spans="1:16" s="75" customFormat="1" x14ac:dyDescent="0.25">
      <c r="A137" s="75" t="s">
        <v>179</v>
      </c>
      <c r="B137" s="108">
        <f t="shared" ref="B137:M137" si="31">SUM(B138:B139)</f>
        <v>652</v>
      </c>
      <c r="C137" s="109">
        <f t="shared" si="31"/>
        <v>241</v>
      </c>
      <c r="D137" s="109">
        <f t="shared" si="31"/>
        <v>549</v>
      </c>
      <c r="E137" s="109">
        <f t="shared" si="31"/>
        <v>1238</v>
      </c>
      <c r="F137" s="109">
        <f t="shared" si="31"/>
        <v>4338</v>
      </c>
      <c r="G137" s="109">
        <f t="shared" si="31"/>
        <v>7317</v>
      </c>
      <c r="H137" s="109">
        <f t="shared" si="31"/>
        <v>10773</v>
      </c>
      <c r="I137" s="109">
        <f t="shared" si="31"/>
        <v>15066</v>
      </c>
      <c r="J137" s="109">
        <f t="shared" si="31"/>
        <v>9033</v>
      </c>
      <c r="K137" s="109">
        <f t="shared" si="31"/>
        <v>3163</v>
      </c>
      <c r="L137" s="109">
        <f t="shared" si="31"/>
        <v>1149</v>
      </c>
      <c r="M137" s="109">
        <f t="shared" si="31"/>
        <v>954</v>
      </c>
      <c r="N137" s="110">
        <f>SUM(B137:M137)</f>
        <v>54473</v>
      </c>
      <c r="O137" s="107" t="s">
        <v>192</v>
      </c>
      <c r="P137" s="102"/>
    </row>
    <row r="138" spans="1:16" x14ac:dyDescent="0.25">
      <c r="A138" s="102" t="s">
        <v>180</v>
      </c>
      <c r="B138" s="111">
        <v>527</v>
      </c>
      <c r="C138" s="110">
        <v>165</v>
      </c>
      <c r="D138" s="110">
        <v>391</v>
      </c>
      <c r="E138" s="110">
        <v>917</v>
      </c>
      <c r="F138" s="110">
        <v>3238</v>
      </c>
      <c r="G138" s="110">
        <v>4672</v>
      </c>
      <c r="H138" s="110">
        <v>5863</v>
      </c>
      <c r="I138" s="110">
        <v>8282</v>
      </c>
      <c r="J138" s="110">
        <v>5575</v>
      </c>
      <c r="K138" s="110">
        <v>2201</v>
      </c>
      <c r="L138" s="110">
        <v>686</v>
      </c>
      <c r="M138" s="110">
        <v>530</v>
      </c>
      <c r="N138" s="110">
        <f>SUM(B138:M138)</f>
        <v>33047</v>
      </c>
      <c r="O138" s="103" t="s">
        <v>193</v>
      </c>
    </row>
    <row r="139" spans="1:16" x14ac:dyDescent="0.25">
      <c r="A139" s="102" t="s">
        <v>255</v>
      </c>
      <c r="B139" s="111">
        <v>125</v>
      </c>
      <c r="C139" s="110">
        <v>76</v>
      </c>
      <c r="D139" s="110">
        <v>158</v>
      </c>
      <c r="E139" s="110">
        <v>321</v>
      </c>
      <c r="F139" s="110">
        <v>1100</v>
      </c>
      <c r="G139" s="110">
        <v>2645</v>
      </c>
      <c r="H139" s="110">
        <v>4910</v>
      </c>
      <c r="I139" s="110">
        <v>6784</v>
      </c>
      <c r="J139" s="110">
        <v>3458</v>
      </c>
      <c r="K139" s="110">
        <v>962</v>
      </c>
      <c r="L139" s="110">
        <v>463</v>
      </c>
      <c r="M139" s="110">
        <v>424</v>
      </c>
      <c r="N139" s="110">
        <f>SUM(B139:M139)</f>
        <v>21426</v>
      </c>
      <c r="O139" s="103" t="s">
        <v>263</v>
      </c>
    </row>
    <row r="140" spans="1:16" x14ac:dyDescent="0.25">
      <c r="H140" s="110"/>
      <c r="I140" s="110"/>
      <c r="J140" s="110"/>
      <c r="K140" s="110"/>
      <c r="L140" s="110"/>
      <c r="M140" s="110"/>
      <c r="N140" s="110"/>
    </row>
    <row r="141" spans="1:16" s="75" customFormat="1" x14ac:dyDescent="0.25">
      <c r="A141" s="75" t="s">
        <v>181</v>
      </c>
      <c r="B141" s="108">
        <f t="shared" ref="B141:M141" si="32">SUM(B143:B144)</f>
        <v>100</v>
      </c>
      <c r="C141" s="109">
        <f t="shared" si="32"/>
        <v>95</v>
      </c>
      <c r="D141" s="109">
        <f t="shared" si="32"/>
        <v>140</v>
      </c>
      <c r="E141" s="109">
        <f t="shared" si="32"/>
        <v>740</v>
      </c>
      <c r="F141" s="109">
        <f t="shared" si="32"/>
        <v>1800</v>
      </c>
      <c r="G141" s="109">
        <f t="shared" si="32"/>
        <v>1855</v>
      </c>
      <c r="H141" s="109">
        <f t="shared" si="32"/>
        <v>2525</v>
      </c>
      <c r="I141" s="109">
        <f t="shared" si="32"/>
        <v>4330</v>
      </c>
      <c r="J141" s="109">
        <f t="shared" si="32"/>
        <v>1980</v>
      </c>
      <c r="K141" s="109">
        <f t="shared" si="32"/>
        <v>780</v>
      </c>
      <c r="L141" s="109">
        <f t="shared" si="32"/>
        <v>125</v>
      </c>
      <c r="M141" s="109">
        <f t="shared" si="32"/>
        <v>80</v>
      </c>
      <c r="N141" s="110">
        <f>SUM(B141:M141)</f>
        <v>14550</v>
      </c>
      <c r="O141" s="107" t="s">
        <v>194</v>
      </c>
      <c r="P141" s="102"/>
    </row>
    <row r="142" spans="1:16" s="75" customFormat="1" x14ac:dyDescent="0.25">
      <c r="A142" s="102" t="s">
        <v>407</v>
      </c>
      <c r="B142" s="111">
        <v>0</v>
      </c>
      <c r="C142" s="110">
        <v>0</v>
      </c>
      <c r="D142" s="110">
        <v>0</v>
      </c>
      <c r="E142" s="110">
        <v>0</v>
      </c>
      <c r="F142" s="110">
        <v>0</v>
      </c>
      <c r="G142" s="110">
        <v>0</v>
      </c>
      <c r="H142" s="110">
        <v>0</v>
      </c>
      <c r="I142" s="110">
        <v>0</v>
      </c>
      <c r="J142" s="110">
        <v>0</v>
      </c>
      <c r="K142" s="110">
        <v>0</v>
      </c>
      <c r="L142" s="110">
        <v>0</v>
      </c>
      <c r="M142" s="110">
        <v>0</v>
      </c>
      <c r="N142" s="110">
        <v>0</v>
      </c>
      <c r="O142" s="113" t="s">
        <v>635</v>
      </c>
      <c r="P142" s="102"/>
    </row>
    <row r="143" spans="1:16" x14ac:dyDescent="0.25">
      <c r="A143" s="102" t="s">
        <v>256</v>
      </c>
      <c r="B143" s="111">
        <v>50</v>
      </c>
      <c r="C143" s="110">
        <v>25</v>
      </c>
      <c r="D143" s="110">
        <v>30</v>
      </c>
      <c r="E143" s="110">
        <v>180</v>
      </c>
      <c r="F143" s="110">
        <v>300</v>
      </c>
      <c r="G143" s="110">
        <v>305</v>
      </c>
      <c r="H143" s="110">
        <v>325</v>
      </c>
      <c r="I143" s="110">
        <v>330</v>
      </c>
      <c r="J143" s="110">
        <v>180</v>
      </c>
      <c r="K143" s="110">
        <v>80</v>
      </c>
      <c r="L143" s="110">
        <v>25</v>
      </c>
      <c r="M143" s="110">
        <v>30</v>
      </c>
      <c r="N143" s="110">
        <f>SUM(B143:M143)</f>
        <v>1860</v>
      </c>
      <c r="O143" s="103" t="s">
        <v>196</v>
      </c>
    </row>
    <row r="144" spans="1:16" x14ac:dyDescent="0.25">
      <c r="A144" s="102" t="s">
        <v>257</v>
      </c>
      <c r="B144" s="111">
        <v>50</v>
      </c>
      <c r="C144" s="110">
        <v>70</v>
      </c>
      <c r="D144" s="110">
        <v>110</v>
      </c>
      <c r="E144" s="110">
        <v>560</v>
      </c>
      <c r="F144" s="110">
        <v>1500</v>
      </c>
      <c r="G144" s="110">
        <v>1550</v>
      </c>
      <c r="H144" s="110">
        <v>2200</v>
      </c>
      <c r="I144" s="110">
        <v>4000</v>
      </c>
      <c r="J144" s="110">
        <v>1800</v>
      </c>
      <c r="K144" s="110">
        <v>700</v>
      </c>
      <c r="L144" s="110">
        <v>100</v>
      </c>
      <c r="M144" s="110">
        <v>50</v>
      </c>
      <c r="N144" s="110">
        <f>SUM(B144:M144)</f>
        <v>12690</v>
      </c>
      <c r="O144" s="103" t="s">
        <v>195</v>
      </c>
    </row>
    <row r="145" spans="1:16" x14ac:dyDescent="0.25">
      <c r="B145" s="111"/>
      <c r="C145" s="110"/>
      <c r="D145" s="110"/>
      <c r="E145" s="110"/>
      <c r="F145" s="110"/>
      <c r="G145" s="110"/>
      <c r="H145" s="110"/>
      <c r="I145" s="110"/>
      <c r="J145" s="110"/>
      <c r="K145" s="110"/>
      <c r="L145" s="110"/>
      <c r="M145" s="110"/>
      <c r="N145" s="110"/>
    </row>
    <row r="146" spans="1:16" x14ac:dyDescent="0.25">
      <c r="A146" s="75" t="s">
        <v>408</v>
      </c>
      <c r="B146" s="108">
        <f t="shared" ref="B146:M146" si="33">SUM(B147:B147)</f>
        <v>0</v>
      </c>
      <c r="C146" s="109">
        <f t="shared" si="33"/>
        <v>0</v>
      </c>
      <c r="D146" s="109">
        <f t="shared" si="33"/>
        <v>0</v>
      </c>
      <c r="E146" s="109">
        <f t="shared" si="33"/>
        <v>0</v>
      </c>
      <c r="F146" s="109">
        <f t="shared" si="33"/>
        <v>0</v>
      </c>
      <c r="G146" s="109">
        <f t="shared" si="33"/>
        <v>0</v>
      </c>
      <c r="H146" s="109">
        <f t="shared" si="33"/>
        <v>0</v>
      </c>
      <c r="I146" s="109">
        <f t="shared" si="33"/>
        <v>0</v>
      </c>
      <c r="J146" s="109">
        <f t="shared" si="33"/>
        <v>0</v>
      </c>
      <c r="K146" s="109">
        <f t="shared" si="33"/>
        <v>0</v>
      </c>
      <c r="L146" s="109">
        <f t="shared" si="33"/>
        <v>0</v>
      </c>
      <c r="M146" s="109">
        <f t="shared" si="33"/>
        <v>0</v>
      </c>
      <c r="N146" s="110">
        <f>SUM(B146:M146)</f>
        <v>0</v>
      </c>
      <c r="O146" s="107" t="s">
        <v>463</v>
      </c>
    </row>
    <row r="147" spans="1:16" x14ac:dyDescent="0.25">
      <c r="A147" s="102" t="s">
        <v>409</v>
      </c>
      <c r="B147" s="111">
        <v>0</v>
      </c>
      <c r="C147" s="110">
        <v>0</v>
      </c>
      <c r="D147" s="110">
        <v>0</v>
      </c>
      <c r="E147" s="110">
        <v>0</v>
      </c>
      <c r="F147" s="110">
        <v>0</v>
      </c>
      <c r="G147" s="110">
        <v>0</v>
      </c>
      <c r="H147" s="110">
        <v>0</v>
      </c>
      <c r="I147" s="110">
        <v>0</v>
      </c>
      <c r="J147" s="110">
        <v>0</v>
      </c>
      <c r="K147" s="110">
        <v>0</v>
      </c>
      <c r="L147" s="110">
        <v>0</v>
      </c>
      <c r="M147" s="110">
        <v>0</v>
      </c>
      <c r="N147" s="110">
        <f>SUM(B147:M147)</f>
        <v>0</v>
      </c>
      <c r="O147" s="103" t="s">
        <v>464</v>
      </c>
    </row>
    <row r="148" spans="1:16" x14ac:dyDescent="0.25">
      <c r="B148" s="111"/>
      <c r="C148" s="110"/>
      <c r="D148" s="110"/>
      <c r="E148" s="110"/>
      <c r="F148" s="110"/>
      <c r="G148" s="110"/>
      <c r="H148" s="110"/>
      <c r="I148" s="110"/>
      <c r="J148" s="110"/>
      <c r="K148" s="110"/>
      <c r="L148" s="110"/>
      <c r="M148" s="110"/>
      <c r="N148" s="110"/>
    </row>
    <row r="149" spans="1:16" s="75" customFormat="1" x14ac:dyDescent="0.25">
      <c r="A149" s="75" t="s">
        <v>184</v>
      </c>
      <c r="B149" s="108">
        <f t="shared" ref="B149:M149" si="34">SUM(B150:B151)</f>
        <v>56</v>
      </c>
      <c r="C149" s="109">
        <f t="shared" si="34"/>
        <v>41</v>
      </c>
      <c r="D149" s="109">
        <f t="shared" si="34"/>
        <v>78</v>
      </c>
      <c r="E149" s="109">
        <f t="shared" si="34"/>
        <v>700</v>
      </c>
      <c r="F149" s="109">
        <f t="shared" si="34"/>
        <v>3747</v>
      </c>
      <c r="G149" s="109">
        <f t="shared" si="34"/>
        <v>6048</v>
      </c>
      <c r="H149" s="109">
        <f t="shared" si="34"/>
        <v>9652</v>
      </c>
      <c r="I149" s="109">
        <f t="shared" si="34"/>
        <v>11491</v>
      </c>
      <c r="J149" s="109">
        <f t="shared" si="34"/>
        <v>6830</v>
      </c>
      <c r="K149" s="109">
        <f t="shared" si="34"/>
        <v>2470</v>
      </c>
      <c r="L149" s="109">
        <f t="shared" si="34"/>
        <v>125</v>
      </c>
      <c r="M149" s="109">
        <f t="shared" si="34"/>
        <v>120</v>
      </c>
      <c r="N149" s="110">
        <f>SUM(B149:M149)</f>
        <v>41358</v>
      </c>
      <c r="O149" s="107" t="s">
        <v>197</v>
      </c>
      <c r="P149" s="102"/>
    </row>
    <row r="150" spans="1:16" x14ac:dyDescent="0.25">
      <c r="A150" s="102" t="s">
        <v>258</v>
      </c>
      <c r="B150" s="111">
        <v>11</v>
      </c>
      <c r="C150" s="110">
        <v>14</v>
      </c>
      <c r="D150" s="110">
        <v>22</v>
      </c>
      <c r="E150" s="110">
        <v>239</v>
      </c>
      <c r="F150" s="110">
        <v>1606</v>
      </c>
      <c r="G150" s="110">
        <v>3164</v>
      </c>
      <c r="H150" s="110">
        <v>5179</v>
      </c>
      <c r="I150" s="110">
        <v>6700</v>
      </c>
      <c r="J150" s="110">
        <v>3952</v>
      </c>
      <c r="K150" s="110">
        <v>1244</v>
      </c>
      <c r="L150" s="110">
        <v>59</v>
      </c>
      <c r="M150" s="110">
        <v>20</v>
      </c>
      <c r="N150" s="110">
        <f>SUM(B150:M150)</f>
        <v>22210</v>
      </c>
      <c r="O150" s="103" t="s">
        <v>199</v>
      </c>
    </row>
    <row r="151" spans="1:16" x14ac:dyDescent="0.25">
      <c r="A151" s="102" t="s">
        <v>259</v>
      </c>
      <c r="B151" s="111">
        <v>45</v>
      </c>
      <c r="C151" s="110">
        <v>27</v>
      </c>
      <c r="D151" s="110">
        <v>56</v>
      </c>
      <c r="E151" s="110">
        <v>461</v>
      </c>
      <c r="F151" s="110">
        <v>2141</v>
      </c>
      <c r="G151" s="110">
        <v>2884</v>
      </c>
      <c r="H151" s="110">
        <v>4473</v>
      </c>
      <c r="I151" s="110">
        <v>4791</v>
      </c>
      <c r="J151" s="110">
        <v>2878</v>
      </c>
      <c r="K151" s="110">
        <v>1226</v>
      </c>
      <c r="L151" s="110">
        <v>66</v>
      </c>
      <c r="M151" s="110">
        <v>100</v>
      </c>
      <c r="N151" s="110">
        <f>SUM(B151:M151)</f>
        <v>19148</v>
      </c>
      <c r="O151" s="103" t="s">
        <v>198</v>
      </c>
    </row>
    <row r="152" spans="1:16" x14ac:dyDescent="0.25">
      <c r="B152" s="111"/>
      <c r="C152" s="110"/>
      <c r="D152" s="110"/>
      <c r="F152" s="110"/>
      <c r="H152" s="110"/>
      <c r="I152" s="110"/>
      <c r="J152" s="110"/>
      <c r="K152" s="110"/>
      <c r="L152" s="110"/>
      <c r="M152" s="110"/>
      <c r="N152" s="110"/>
      <c r="O152" s="107"/>
    </row>
    <row r="153" spans="1:16" s="75" customFormat="1" x14ac:dyDescent="0.25">
      <c r="A153" s="75" t="s">
        <v>295</v>
      </c>
      <c r="B153" s="108">
        <f t="shared" ref="B153:M153" si="35">SUM(B154:B155)</f>
        <v>2700</v>
      </c>
      <c r="C153" s="109">
        <f t="shared" si="35"/>
        <v>2200</v>
      </c>
      <c r="D153" s="109">
        <f t="shared" si="35"/>
        <v>4900</v>
      </c>
      <c r="E153" s="109">
        <f t="shared" si="35"/>
        <v>11450</v>
      </c>
      <c r="F153" s="109">
        <f t="shared" si="35"/>
        <v>21950</v>
      </c>
      <c r="G153" s="109">
        <f t="shared" si="35"/>
        <v>22500</v>
      </c>
      <c r="H153" s="109">
        <f t="shared" si="35"/>
        <v>22600</v>
      </c>
      <c r="I153" s="109">
        <f t="shared" si="35"/>
        <v>31000</v>
      </c>
      <c r="J153" s="109">
        <f t="shared" si="35"/>
        <v>30900</v>
      </c>
      <c r="K153" s="109">
        <f t="shared" si="35"/>
        <v>24900</v>
      </c>
      <c r="L153" s="109">
        <f t="shared" si="35"/>
        <v>6230</v>
      </c>
      <c r="M153" s="109">
        <f t="shared" si="35"/>
        <v>5550</v>
      </c>
      <c r="N153" s="110">
        <f>SUM(B153:M153)</f>
        <v>186880</v>
      </c>
      <c r="O153" s="107" t="s">
        <v>200</v>
      </c>
      <c r="P153" s="102"/>
    </row>
    <row r="154" spans="1:16" x14ac:dyDescent="0.25">
      <c r="A154" s="75" t="s">
        <v>260</v>
      </c>
      <c r="B154" s="111">
        <v>2700</v>
      </c>
      <c r="C154" s="110">
        <v>2200</v>
      </c>
      <c r="D154" s="110">
        <v>4900</v>
      </c>
      <c r="E154" s="110">
        <v>11450</v>
      </c>
      <c r="F154" s="110">
        <v>21950</v>
      </c>
      <c r="G154" s="110">
        <v>22500</v>
      </c>
      <c r="H154" s="110">
        <v>22600</v>
      </c>
      <c r="I154" s="110">
        <v>31000</v>
      </c>
      <c r="J154" s="110">
        <v>30900</v>
      </c>
      <c r="K154" s="110">
        <v>24900</v>
      </c>
      <c r="L154" s="110">
        <v>6230</v>
      </c>
      <c r="M154" s="110">
        <v>5550</v>
      </c>
      <c r="N154" s="109">
        <f>SUM(B154:M154)</f>
        <v>186880</v>
      </c>
      <c r="O154" s="103" t="s">
        <v>201</v>
      </c>
    </row>
    <row r="155" spans="1:16" x14ac:dyDescent="0.25">
      <c r="A155" s="102" t="s">
        <v>410</v>
      </c>
      <c r="B155" s="111">
        <v>0</v>
      </c>
      <c r="C155" s="110">
        <v>0</v>
      </c>
      <c r="D155" s="110">
        <v>0</v>
      </c>
      <c r="E155" s="110">
        <v>0</v>
      </c>
      <c r="F155" s="110">
        <v>0</v>
      </c>
      <c r="G155" s="110">
        <v>0</v>
      </c>
      <c r="H155" s="110">
        <v>0</v>
      </c>
      <c r="I155" s="110">
        <v>0</v>
      </c>
      <c r="J155" s="110">
        <v>0</v>
      </c>
      <c r="K155" s="110">
        <v>0</v>
      </c>
      <c r="L155" s="110">
        <v>0</v>
      </c>
      <c r="M155" s="110">
        <v>0</v>
      </c>
      <c r="N155" s="109">
        <f>SUM(B155:M155)</f>
        <v>0</v>
      </c>
      <c r="O155" s="103" t="s">
        <v>472</v>
      </c>
    </row>
    <row r="156" spans="1:16" x14ac:dyDescent="0.25">
      <c r="B156" s="111"/>
      <c r="C156" s="110"/>
      <c r="D156" s="110"/>
      <c r="E156" s="110"/>
      <c r="F156" s="110"/>
      <c r="G156" s="110"/>
      <c r="H156" s="110"/>
      <c r="I156" s="110"/>
      <c r="J156" s="110"/>
      <c r="K156" s="110"/>
      <c r="L156" s="110"/>
      <c r="M156" s="110"/>
      <c r="N156" s="110"/>
    </row>
    <row r="157" spans="1:16" s="75" customFormat="1" x14ac:dyDescent="0.25">
      <c r="A157" s="75" t="s">
        <v>189</v>
      </c>
      <c r="B157" s="108">
        <f t="shared" ref="B157:M157" si="36">SUM(B158:B158)</f>
        <v>78</v>
      </c>
      <c r="C157" s="109">
        <f t="shared" si="36"/>
        <v>70</v>
      </c>
      <c r="D157" s="109">
        <f t="shared" si="36"/>
        <v>45</v>
      </c>
      <c r="E157" s="109">
        <f t="shared" si="36"/>
        <v>250</v>
      </c>
      <c r="F157" s="109">
        <f t="shared" si="36"/>
        <v>638</v>
      </c>
      <c r="G157" s="109">
        <f t="shared" si="36"/>
        <v>1263</v>
      </c>
      <c r="H157" s="109">
        <f t="shared" si="36"/>
        <v>1281</v>
      </c>
      <c r="I157" s="109">
        <f t="shared" si="36"/>
        <v>1207</v>
      </c>
      <c r="J157" s="109">
        <f t="shared" si="36"/>
        <v>1099</v>
      </c>
      <c r="K157" s="109">
        <f t="shared" si="36"/>
        <v>620</v>
      </c>
      <c r="L157" s="109">
        <f t="shared" si="36"/>
        <v>63</v>
      </c>
      <c r="M157" s="109">
        <f t="shared" si="36"/>
        <v>0</v>
      </c>
      <c r="N157" s="110">
        <f>SUM(B157:M157)</f>
        <v>6614</v>
      </c>
      <c r="O157" s="107" t="s">
        <v>202</v>
      </c>
      <c r="P157" s="102"/>
    </row>
    <row r="158" spans="1:16" x14ac:dyDescent="0.25">
      <c r="A158" s="102" t="s">
        <v>190</v>
      </c>
      <c r="B158" s="111">
        <v>78</v>
      </c>
      <c r="C158" s="110">
        <v>70</v>
      </c>
      <c r="D158" s="110">
        <v>45</v>
      </c>
      <c r="E158" s="110">
        <v>250</v>
      </c>
      <c r="F158" s="110">
        <v>638</v>
      </c>
      <c r="G158" s="110">
        <v>1263</v>
      </c>
      <c r="H158" s="110">
        <v>1281</v>
      </c>
      <c r="I158" s="110">
        <v>1207</v>
      </c>
      <c r="J158" s="110">
        <v>1099</v>
      </c>
      <c r="K158" s="110">
        <v>620</v>
      </c>
      <c r="L158" s="110">
        <v>63</v>
      </c>
      <c r="M158" s="110">
        <v>0</v>
      </c>
      <c r="N158" s="110">
        <f>SUM(B158:M158)</f>
        <v>6614</v>
      </c>
      <c r="O158" s="103" t="s">
        <v>203</v>
      </c>
    </row>
    <row r="159" spans="1:16" x14ac:dyDescent="0.25">
      <c r="B159" s="111"/>
      <c r="C159" s="110"/>
      <c r="D159" s="110"/>
      <c r="E159" s="110"/>
      <c r="F159" s="110"/>
      <c r="G159" s="110"/>
      <c r="H159" s="110"/>
      <c r="I159" s="110"/>
      <c r="J159" s="110"/>
      <c r="K159" s="110"/>
      <c r="L159" s="110"/>
      <c r="M159" s="110"/>
      <c r="N159" s="110"/>
    </row>
    <row r="161" spans="1:16" x14ac:dyDescent="0.25">
      <c r="N161" s="109"/>
      <c r="O161" s="108"/>
      <c r="P161" s="75"/>
    </row>
    <row r="162" spans="1:16" x14ac:dyDescent="0.25">
      <c r="N162" s="110"/>
      <c r="O162" s="108"/>
      <c r="P162" s="75"/>
    </row>
    <row r="163" spans="1:16" x14ac:dyDescent="0.25">
      <c r="A163" s="75" t="s">
        <v>602</v>
      </c>
      <c r="F163" s="110"/>
      <c r="O163" s="108" t="s">
        <v>264</v>
      </c>
    </row>
    <row r="164" spans="1:16" x14ac:dyDescent="0.25">
      <c r="A164" s="102" t="s">
        <v>271</v>
      </c>
      <c r="B164" s="111">
        <v>769</v>
      </c>
      <c r="C164" s="110">
        <v>1021</v>
      </c>
      <c r="D164" s="110">
        <v>1544</v>
      </c>
      <c r="E164" s="110">
        <v>10285</v>
      </c>
      <c r="F164" s="110">
        <v>17595</v>
      </c>
      <c r="G164" s="110">
        <v>24220</v>
      </c>
      <c r="H164" s="110">
        <v>105998</v>
      </c>
      <c r="I164" s="110">
        <v>192938</v>
      </c>
      <c r="J164" s="110">
        <v>190349</v>
      </c>
      <c r="K164" s="110">
        <v>138980</v>
      </c>
      <c r="L164" s="110">
        <v>56548</v>
      </c>
      <c r="M164" s="110">
        <v>34735</v>
      </c>
      <c r="N164" s="109">
        <f>SUM(B164:M164)</f>
        <v>774982</v>
      </c>
      <c r="O164" s="108" t="s">
        <v>273</v>
      </c>
    </row>
    <row r="165" spans="1:16" x14ac:dyDescent="0.25">
      <c r="A165" s="102" t="s">
        <v>296</v>
      </c>
      <c r="B165" s="111">
        <v>10420</v>
      </c>
      <c r="C165" s="110">
        <v>11300</v>
      </c>
      <c r="D165" s="110">
        <v>17686</v>
      </c>
      <c r="E165" s="110">
        <v>45453</v>
      </c>
      <c r="F165" s="110">
        <v>79983</v>
      </c>
      <c r="G165" s="110">
        <v>90824</v>
      </c>
      <c r="H165" s="110">
        <v>118078</v>
      </c>
      <c r="I165" s="110">
        <v>130896</v>
      </c>
      <c r="J165" s="110">
        <v>103018</v>
      </c>
      <c r="K165" s="110">
        <v>59672</v>
      </c>
      <c r="L165" s="110">
        <v>22549</v>
      </c>
      <c r="M165" s="110">
        <v>11657</v>
      </c>
      <c r="N165" s="109">
        <f>SUM(B165:M165)</f>
        <v>701536</v>
      </c>
      <c r="O165" s="108" t="s">
        <v>297</v>
      </c>
    </row>
    <row r="166" spans="1:16" x14ac:dyDescent="0.25">
      <c r="O166" s="113"/>
    </row>
    <row r="167" spans="1:16" x14ac:dyDescent="0.25">
      <c r="I167" s="110"/>
      <c r="J167" s="110"/>
      <c r="K167" s="110"/>
    </row>
    <row r="168" spans="1:16" x14ac:dyDescent="0.25">
      <c r="A168" s="75" t="s">
        <v>389</v>
      </c>
    </row>
    <row r="169" spans="1:16" x14ac:dyDescent="0.25">
      <c r="A169" s="75"/>
      <c r="I169" s="110"/>
      <c r="J169" s="110"/>
    </row>
    <row r="170" spans="1:16" x14ac:dyDescent="0.25">
      <c r="O170" s="102" t="s">
        <v>390</v>
      </c>
    </row>
    <row r="171" spans="1:16" x14ac:dyDescent="0.25">
      <c r="I171" s="110"/>
      <c r="J171" s="110"/>
    </row>
  </sheetData>
  <mergeCells count="2">
    <mergeCell ref="B1:N1"/>
    <mergeCell ref="C2:N2"/>
  </mergeCells>
  <phoneticPr fontId="0"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T198"/>
  <sheetViews>
    <sheetView topLeftCell="A91" workbookViewId="0">
      <selection activeCell="A128" sqref="A128:IV128"/>
    </sheetView>
  </sheetViews>
  <sheetFormatPr defaultColWidth="8.77734375" defaultRowHeight="13.2" x14ac:dyDescent="0.25"/>
  <cols>
    <col min="1" max="1" width="35.77734375" style="105" customWidth="1"/>
    <col min="2" max="2" width="12.109375" style="112" bestFit="1" customWidth="1"/>
    <col min="3" max="3" width="14.21875" style="105" customWidth="1"/>
    <col min="4" max="4" width="9.77734375" style="105" customWidth="1"/>
    <col min="5" max="5" width="10.21875" style="105" customWidth="1"/>
    <col min="6" max="8" width="8.77734375" style="105"/>
    <col min="9" max="9" width="11.77734375" style="105" customWidth="1"/>
    <col min="10" max="10" width="14.21875" style="105" customWidth="1"/>
    <col min="11" max="12" width="11.77734375" style="105" customWidth="1"/>
    <col min="13" max="13" width="12.77734375" style="105" customWidth="1"/>
    <col min="14" max="14" width="8.77734375" style="105"/>
    <col min="15" max="15" width="36.77734375" style="112" bestFit="1" customWidth="1"/>
    <col min="16" max="16384" width="8.77734375" style="105"/>
  </cols>
  <sheetData>
    <row r="1" spans="1:20" x14ac:dyDescent="0.25">
      <c r="A1" s="102"/>
      <c r="B1" s="463" t="s">
        <v>636</v>
      </c>
      <c r="C1" s="463"/>
      <c r="D1" s="463"/>
      <c r="E1" s="463"/>
      <c r="F1" s="463"/>
      <c r="G1" s="463"/>
      <c r="H1" s="463"/>
      <c r="I1" s="463"/>
      <c r="J1" s="463"/>
      <c r="K1" s="463"/>
      <c r="L1" s="463"/>
      <c r="M1" s="463"/>
      <c r="N1" s="102"/>
      <c r="O1" s="103"/>
      <c r="P1" s="102"/>
    </row>
    <row r="2" spans="1:20" x14ac:dyDescent="0.25">
      <c r="A2" s="102"/>
      <c r="B2" s="463" t="s">
        <v>412</v>
      </c>
      <c r="C2" s="463"/>
      <c r="D2" s="463"/>
      <c r="E2" s="463"/>
      <c r="F2" s="463"/>
      <c r="G2" s="463"/>
      <c r="H2" s="463"/>
      <c r="I2" s="463"/>
      <c r="J2" s="463"/>
      <c r="K2" s="463"/>
      <c r="L2" s="463"/>
      <c r="M2" s="463"/>
      <c r="N2" s="102"/>
      <c r="O2" s="103"/>
      <c r="P2" s="102"/>
    </row>
    <row r="3" spans="1:20" x14ac:dyDescent="0.25">
      <c r="A3" s="102"/>
      <c r="B3" s="169"/>
      <c r="C3" s="16"/>
      <c r="D3" s="16"/>
      <c r="E3" s="16"/>
      <c r="F3" s="16"/>
      <c r="G3" s="16"/>
      <c r="H3" s="16"/>
      <c r="I3" s="16"/>
      <c r="J3" s="16"/>
      <c r="K3" s="16"/>
      <c r="L3" s="16"/>
      <c r="M3" s="16"/>
      <c r="N3" s="102"/>
      <c r="O3" s="103"/>
      <c r="P3" s="102"/>
    </row>
    <row r="4" spans="1:20" ht="13.8" thickBot="1" x14ac:dyDescent="0.3">
      <c r="A4" s="102"/>
      <c r="B4" s="169"/>
      <c r="C4" s="16"/>
      <c r="D4" s="16"/>
      <c r="E4" s="16"/>
      <c r="F4" s="16"/>
      <c r="G4" s="16"/>
      <c r="H4" s="16"/>
      <c r="I4" s="16"/>
      <c r="J4" s="16"/>
      <c r="K4" s="16"/>
      <c r="L4" s="16"/>
      <c r="M4" s="16"/>
      <c r="N4" s="102"/>
      <c r="O4" s="103"/>
      <c r="P4" s="102"/>
    </row>
    <row r="5" spans="1:20" s="110" customFormat="1" ht="30.45" customHeight="1" thickTop="1" thickBot="1" x14ac:dyDescent="0.3">
      <c r="A5" s="176" t="s">
        <v>666</v>
      </c>
      <c r="B5" s="177" t="s">
        <v>475</v>
      </c>
      <c r="C5" s="177" t="s">
        <v>476</v>
      </c>
      <c r="D5" s="177" t="s">
        <v>477</v>
      </c>
      <c r="E5" s="177" t="s">
        <v>478</v>
      </c>
      <c r="F5" s="177" t="s">
        <v>479</v>
      </c>
      <c r="G5" s="177" t="s">
        <v>480</v>
      </c>
      <c r="H5" s="177" t="s">
        <v>481</v>
      </c>
      <c r="I5" s="177" t="s">
        <v>482</v>
      </c>
      <c r="J5" s="177" t="s">
        <v>483</v>
      </c>
      <c r="K5" s="177" t="s">
        <v>484</v>
      </c>
      <c r="L5" s="177" t="s">
        <v>485</v>
      </c>
      <c r="M5" s="177" t="s">
        <v>486</v>
      </c>
      <c r="N5" s="178" t="s">
        <v>487</v>
      </c>
      <c r="O5" s="163" t="s">
        <v>664</v>
      </c>
      <c r="P5" s="102"/>
      <c r="Q5" s="175"/>
      <c r="R5" s="102"/>
      <c r="S5" s="102"/>
      <c r="T5" s="102"/>
    </row>
    <row r="6" spans="1:20" ht="13.8" thickTop="1" x14ac:dyDescent="0.25">
      <c r="A6" s="75" t="s">
        <v>191</v>
      </c>
      <c r="B6" s="108">
        <v>84275</v>
      </c>
      <c r="C6" s="109">
        <v>86863</v>
      </c>
      <c r="D6" s="109">
        <v>204702</v>
      </c>
      <c r="E6" s="109">
        <v>472196</v>
      </c>
      <c r="F6" s="109">
        <v>746613</v>
      </c>
      <c r="G6" s="109">
        <v>782797</v>
      </c>
      <c r="H6" s="109">
        <v>1001700</v>
      </c>
      <c r="I6" s="109">
        <v>1161206</v>
      </c>
      <c r="J6" s="109">
        <v>1044843</v>
      </c>
      <c r="K6" s="109">
        <v>741126</v>
      </c>
      <c r="L6" s="109">
        <v>236489</v>
      </c>
      <c r="M6" s="109">
        <v>131035</v>
      </c>
      <c r="N6" s="109">
        <v>6693845</v>
      </c>
      <c r="O6" s="108" t="s">
        <v>204</v>
      </c>
      <c r="P6" s="102"/>
    </row>
    <row r="7" spans="1:20" x14ac:dyDescent="0.25">
      <c r="A7" s="173" t="s">
        <v>392</v>
      </c>
      <c r="B7" s="108">
        <v>0</v>
      </c>
      <c r="C7" s="109">
        <v>0</v>
      </c>
      <c r="D7" s="109">
        <v>0</v>
      </c>
      <c r="E7" s="109">
        <v>0</v>
      </c>
      <c r="F7" s="109">
        <v>0</v>
      </c>
      <c r="G7" s="109">
        <v>0</v>
      </c>
      <c r="H7" s="109">
        <v>0</v>
      </c>
      <c r="I7" s="109">
        <v>0</v>
      </c>
      <c r="J7" s="109">
        <v>0</v>
      </c>
      <c r="K7" s="109">
        <v>343</v>
      </c>
      <c r="L7" s="109">
        <v>385</v>
      </c>
      <c r="M7" s="109">
        <v>14</v>
      </c>
      <c r="N7" s="109">
        <v>742</v>
      </c>
      <c r="O7" s="107" t="s">
        <v>413</v>
      </c>
      <c r="P7" s="102"/>
    </row>
    <row r="8" spans="1:20" x14ac:dyDescent="0.25">
      <c r="A8" s="165" t="s">
        <v>414</v>
      </c>
      <c r="B8" s="170">
        <v>0</v>
      </c>
      <c r="C8" s="166">
        <v>0</v>
      </c>
      <c r="D8" s="166">
        <v>0</v>
      </c>
      <c r="E8" s="166">
        <v>0</v>
      </c>
      <c r="F8" s="166">
        <v>0</v>
      </c>
      <c r="G8" s="166">
        <v>0</v>
      </c>
      <c r="H8" s="166">
        <v>0</v>
      </c>
      <c r="I8" s="166">
        <v>0</v>
      </c>
      <c r="J8" s="166">
        <v>0</v>
      </c>
      <c r="K8" s="166">
        <v>6</v>
      </c>
      <c r="L8" s="166">
        <v>126</v>
      </c>
      <c r="M8" s="166">
        <v>12</v>
      </c>
      <c r="N8" s="109">
        <v>144</v>
      </c>
      <c r="O8" s="113" t="s">
        <v>637</v>
      </c>
      <c r="P8" s="102"/>
    </row>
    <row r="9" spans="1:20" x14ac:dyDescent="0.25">
      <c r="A9" s="165" t="s">
        <v>415</v>
      </c>
      <c r="B9" s="170">
        <v>0</v>
      </c>
      <c r="C9" s="166">
        <v>0</v>
      </c>
      <c r="D9" s="166">
        <v>0</v>
      </c>
      <c r="E9" s="166">
        <v>0</v>
      </c>
      <c r="F9" s="166">
        <v>0</v>
      </c>
      <c r="G9" s="166">
        <v>0</v>
      </c>
      <c r="H9" s="166">
        <v>0</v>
      </c>
      <c r="I9" s="166">
        <v>0</v>
      </c>
      <c r="J9" s="166">
        <v>0</v>
      </c>
      <c r="K9" s="166">
        <v>16</v>
      </c>
      <c r="L9" s="166">
        <v>2</v>
      </c>
      <c r="M9" s="166">
        <v>0</v>
      </c>
      <c r="N9" s="109">
        <v>18</v>
      </c>
      <c r="O9" s="113" t="s">
        <v>638</v>
      </c>
      <c r="P9" s="102"/>
    </row>
    <row r="10" spans="1:20" x14ac:dyDescent="0.25">
      <c r="A10" s="165" t="s">
        <v>416</v>
      </c>
      <c r="B10" s="170">
        <v>0</v>
      </c>
      <c r="C10" s="166">
        <v>0</v>
      </c>
      <c r="D10" s="166">
        <v>0</v>
      </c>
      <c r="E10" s="166">
        <v>0</v>
      </c>
      <c r="F10" s="166">
        <v>0</v>
      </c>
      <c r="G10" s="166">
        <v>0</v>
      </c>
      <c r="H10" s="166">
        <v>0</v>
      </c>
      <c r="I10" s="166">
        <v>0</v>
      </c>
      <c r="J10" s="166">
        <v>0</v>
      </c>
      <c r="K10" s="166">
        <v>173</v>
      </c>
      <c r="L10" s="166">
        <v>92</v>
      </c>
      <c r="M10" s="166">
        <v>0</v>
      </c>
      <c r="N10" s="109">
        <v>265</v>
      </c>
      <c r="O10" s="113" t="s">
        <v>639</v>
      </c>
      <c r="P10" s="102"/>
    </row>
    <row r="11" spans="1:20" x14ac:dyDescent="0.25">
      <c r="A11" s="165" t="s">
        <v>417</v>
      </c>
      <c r="B11" s="170">
        <v>0</v>
      </c>
      <c r="C11" s="166">
        <v>0</v>
      </c>
      <c r="D11" s="166">
        <v>0</v>
      </c>
      <c r="E11" s="166">
        <v>0</v>
      </c>
      <c r="F11" s="166">
        <v>0</v>
      </c>
      <c r="G11" s="166">
        <v>0</v>
      </c>
      <c r="H11" s="166">
        <v>0</v>
      </c>
      <c r="I11" s="166">
        <v>0</v>
      </c>
      <c r="J11" s="166">
        <v>0</v>
      </c>
      <c r="K11" s="166">
        <v>120</v>
      </c>
      <c r="L11" s="166">
        <v>160</v>
      </c>
      <c r="M11" s="166">
        <v>2</v>
      </c>
      <c r="N11" s="109">
        <v>282</v>
      </c>
      <c r="O11" s="113" t="s">
        <v>640</v>
      </c>
      <c r="P11" s="102"/>
    </row>
    <row r="12" spans="1:20" x14ac:dyDescent="0.25">
      <c r="A12" s="165" t="s">
        <v>418</v>
      </c>
      <c r="B12" s="170">
        <v>0</v>
      </c>
      <c r="C12" s="166">
        <v>0</v>
      </c>
      <c r="D12" s="166">
        <v>0</v>
      </c>
      <c r="E12" s="166">
        <v>0</v>
      </c>
      <c r="F12" s="166">
        <v>0</v>
      </c>
      <c r="G12" s="166">
        <v>0</v>
      </c>
      <c r="H12" s="166">
        <v>0</v>
      </c>
      <c r="I12" s="166">
        <v>0</v>
      </c>
      <c r="J12" s="166">
        <v>0</v>
      </c>
      <c r="K12" s="166">
        <v>28</v>
      </c>
      <c r="L12" s="166">
        <v>5</v>
      </c>
      <c r="M12" s="166">
        <v>0</v>
      </c>
      <c r="N12" s="109">
        <v>33</v>
      </c>
      <c r="O12" s="113" t="s">
        <v>419</v>
      </c>
      <c r="P12" s="102"/>
    </row>
    <row r="13" spans="1:20" x14ac:dyDescent="0.25">
      <c r="A13" s="102"/>
      <c r="B13" s="103"/>
      <c r="C13" s="102"/>
      <c r="D13" s="102"/>
      <c r="E13" s="102"/>
      <c r="F13" s="102"/>
      <c r="G13" s="102"/>
      <c r="H13" s="102"/>
      <c r="I13" s="102"/>
      <c r="J13" s="102"/>
      <c r="K13" s="102"/>
      <c r="L13" s="102"/>
      <c r="M13" s="102"/>
      <c r="N13" s="109" t="s">
        <v>298</v>
      </c>
      <c r="O13" s="107"/>
      <c r="P13" s="75"/>
    </row>
    <row r="14" spans="1:20" x14ac:dyDescent="0.25">
      <c r="A14" s="75" t="s">
        <v>1</v>
      </c>
      <c r="B14" s="108">
        <v>9895</v>
      </c>
      <c r="C14" s="109">
        <v>12205</v>
      </c>
      <c r="D14" s="109">
        <v>23466</v>
      </c>
      <c r="E14" s="109">
        <v>61871</v>
      </c>
      <c r="F14" s="109">
        <v>59726</v>
      </c>
      <c r="G14" s="109">
        <v>58202</v>
      </c>
      <c r="H14" s="109">
        <v>78384</v>
      </c>
      <c r="I14" s="109">
        <v>84398</v>
      </c>
      <c r="J14" s="109">
        <v>75914</v>
      </c>
      <c r="K14" s="109">
        <v>60672</v>
      </c>
      <c r="L14" s="109">
        <v>17315</v>
      </c>
      <c r="M14" s="109">
        <v>10239</v>
      </c>
      <c r="N14" s="109">
        <v>552287</v>
      </c>
      <c r="O14" s="107" t="s">
        <v>54</v>
      </c>
      <c r="P14" s="75"/>
    </row>
    <row r="15" spans="1:20" x14ac:dyDescent="0.25">
      <c r="A15" s="102" t="s">
        <v>420</v>
      </c>
      <c r="B15" s="111">
        <v>0</v>
      </c>
      <c r="C15" s="110">
        <v>0</v>
      </c>
      <c r="D15" s="110">
        <v>0</v>
      </c>
      <c r="E15" s="110">
        <v>0</v>
      </c>
      <c r="F15" s="110">
        <v>0</v>
      </c>
      <c r="G15" s="110">
        <v>0</v>
      </c>
      <c r="H15" s="110">
        <v>0</v>
      </c>
      <c r="I15" s="110">
        <v>0</v>
      </c>
      <c r="J15" s="110">
        <v>0</v>
      </c>
      <c r="K15" s="110">
        <v>0</v>
      </c>
      <c r="L15" s="110">
        <v>0</v>
      </c>
      <c r="M15" s="110">
        <v>0</v>
      </c>
      <c r="N15" s="109">
        <v>0</v>
      </c>
      <c r="O15" s="103" t="s">
        <v>665</v>
      </c>
      <c r="P15" s="75"/>
    </row>
    <row r="16" spans="1:20" x14ac:dyDescent="0.25">
      <c r="A16" s="102" t="s">
        <v>212</v>
      </c>
      <c r="B16" s="111">
        <v>4400</v>
      </c>
      <c r="C16" s="110">
        <v>6700</v>
      </c>
      <c r="D16" s="110">
        <v>13050</v>
      </c>
      <c r="E16" s="110">
        <v>36000</v>
      </c>
      <c r="F16" s="110">
        <v>30060</v>
      </c>
      <c r="G16" s="110">
        <v>25840</v>
      </c>
      <c r="H16" s="110">
        <v>26800</v>
      </c>
      <c r="I16" s="110">
        <v>35000</v>
      </c>
      <c r="J16" s="110">
        <v>32360</v>
      </c>
      <c r="K16" s="110">
        <v>24940</v>
      </c>
      <c r="L16" s="110">
        <v>6790</v>
      </c>
      <c r="M16" s="110">
        <v>3510</v>
      </c>
      <c r="N16" s="109">
        <v>245450</v>
      </c>
      <c r="O16" s="103" t="s">
        <v>55</v>
      </c>
      <c r="P16" s="102"/>
    </row>
    <row r="17" spans="1:17" x14ac:dyDescent="0.25">
      <c r="A17" s="102" t="s">
        <v>266</v>
      </c>
      <c r="B17" s="111">
        <v>155</v>
      </c>
      <c r="C17" s="110">
        <v>90</v>
      </c>
      <c r="D17" s="110">
        <v>210</v>
      </c>
      <c r="E17" s="110">
        <v>260</v>
      </c>
      <c r="F17" s="110">
        <v>343</v>
      </c>
      <c r="G17" s="110">
        <v>151</v>
      </c>
      <c r="H17" s="110">
        <v>361</v>
      </c>
      <c r="I17" s="110">
        <v>238</v>
      </c>
      <c r="J17" s="110">
        <v>192</v>
      </c>
      <c r="K17" s="110">
        <v>191</v>
      </c>
      <c r="L17" s="110">
        <v>135</v>
      </c>
      <c r="M17" s="110">
        <v>89</v>
      </c>
      <c r="N17" s="109">
        <v>2415</v>
      </c>
      <c r="O17" s="103" t="s">
        <v>286</v>
      </c>
      <c r="P17" s="102"/>
    </row>
    <row r="18" spans="1:17" x14ac:dyDescent="0.25">
      <c r="A18" s="102" t="s">
        <v>214</v>
      </c>
      <c r="B18" s="111">
        <v>3740</v>
      </c>
      <c r="C18" s="110">
        <v>3215</v>
      </c>
      <c r="D18" s="110">
        <v>7206</v>
      </c>
      <c r="E18" s="110">
        <v>16861</v>
      </c>
      <c r="F18" s="110">
        <v>20323</v>
      </c>
      <c r="G18" s="110">
        <v>24161</v>
      </c>
      <c r="H18" s="110">
        <v>36873</v>
      </c>
      <c r="I18" s="110">
        <v>34160</v>
      </c>
      <c r="J18" s="110">
        <v>32162</v>
      </c>
      <c r="K18" s="110">
        <v>27991</v>
      </c>
      <c r="L18" s="110">
        <v>7590</v>
      </c>
      <c r="M18" s="110">
        <v>4190</v>
      </c>
      <c r="N18" s="109">
        <v>218472</v>
      </c>
      <c r="O18" s="103" t="s">
        <v>275</v>
      </c>
      <c r="P18" s="102"/>
    </row>
    <row r="19" spans="1:17" x14ac:dyDescent="0.25">
      <c r="A19" s="102" t="s">
        <v>5</v>
      </c>
      <c r="B19" s="111">
        <v>500</v>
      </c>
      <c r="C19" s="110">
        <v>700</v>
      </c>
      <c r="D19" s="110">
        <v>700</v>
      </c>
      <c r="E19" s="110">
        <v>2150</v>
      </c>
      <c r="F19" s="110">
        <v>1800</v>
      </c>
      <c r="G19" s="110">
        <v>1250</v>
      </c>
      <c r="H19" s="110">
        <v>1750</v>
      </c>
      <c r="I19" s="110">
        <v>2200</v>
      </c>
      <c r="J19" s="110">
        <v>1700</v>
      </c>
      <c r="K19" s="110">
        <v>1750</v>
      </c>
      <c r="L19" s="110">
        <v>600</v>
      </c>
      <c r="M19" s="110">
        <v>450</v>
      </c>
      <c r="N19" s="109">
        <v>15550</v>
      </c>
      <c r="O19" s="103" t="s">
        <v>58</v>
      </c>
      <c r="P19" s="102"/>
      <c r="Q19" s="102"/>
    </row>
    <row r="20" spans="1:17" x14ac:dyDescent="0.25">
      <c r="A20" s="102" t="s">
        <v>421</v>
      </c>
      <c r="B20" s="111">
        <v>1100</v>
      </c>
      <c r="C20" s="110">
        <v>1500</v>
      </c>
      <c r="D20" s="110">
        <v>2300</v>
      </c>
      <c r="E20" s="110">
        <v>6600</v>
      </c>
      <c r="F20" s="110">
        <v>7200</v>
      </c>
      <c r="G20" s="110">
        <v>6800</v>
      </c>
      <c r="H20" s="110">
        <v>12600</v>
      </c>
      <c r="I20" s="110">
        <v>12800</v>
      </c>
      <c r="J20" s="110">
        <v>9500</v>
      </c>
      <c r="K20" s="110">
        <v>5800</v>
      </c>
      <c r="L20" s="110">
        <v>2200</v>
      </c>
      <c r="M20" s="110">
        <v>2000</v>
      </c>
      <c r="N20" s="109">
        <v>70400</v>
      </c>
      <c r="O20" s="103" t="s">
        <v>59</v>
      </c>
      <c r="P20" s="102"/>
      <c r="Q20" s="102"/>
    </row>
    <row r="21" spans="1:17" x14ac:dyDescent="0.25">
      <c r="A21" s="102"/>
      <c r="B21" s="111"/>
      <c r="C21" s="110"/>
      <c r="D21" s="110"/>
      <c r="E21" s="110"/>
      <c r="F21" s="110"/>
      <c r="G21" s="110"/>
      <c r="H21" s="110"/>
      <c r="I21" s="110"/>
      <c r="J21" s="110"/>
      <c r="K21" s="110"/>
      <c r="L21" s="110"/>
      <c r="M21" s="110"/>
      <c r="N21" s="109" t="s">
        <v>298</v>
      </c>
      <c r="O21" s="103"/>
      <c r="P21" s="102"/>
      <c r="Q21" s="102"/>
    </row>
    <row r="22" spans="1:17" x14ac:dyDescent="0.25">
      <c r="A22" s="75" t="s">
        <v>397</v>
      </c>
      <c r="B22" s="108">
        <v>0</v>
      </c>
      <c r="C22" s="109">
        <v>0</v>
      </c>
      <c r="D22" s="109">
        <v>0</v>
      </c>
      <c r="E22" s="109">
        <v>0</v>
      </c>
      <c r="F22" s="109">
        <v>0</v>
      </c>
      <c r="G22" s="109">
        <v>0</v>
      </c>
      <c r="H22" s="109">
        <v>30</v>
      </c>
      <c r="I22" s="109">
        <v>14</v>
      </c>
      <c r="J22" s="109">
        <v>50</v>
      </c>
      <c r="K22" s="109">
        <v>30</v>
      </c>
      <c r="L22" s="109">
        <v>11</v>
      </c>
      <c r="M22" s="109">
        <v>0</v>
      </c>
      <c r="N22" s="109">
        <v>135</v>
      </c>
      <c r="O22" s="107" t="s">
        <v>422</v>
      </c>
      <c r="P22" s="102"/>
      <c r="Q22" s="102"/>
    </row>
    <row r="23" spans="1:17" x14ac:dyDescent="0.25">
      <c r="A23" s="102" t="s">
        <v>423</v>
      </c>
      <c r="B23" s="110">
        <v>0</v>
      </c>
      <c r="C23" s="110">
        <v>0</v>
      </c>
      <c r="D23" s="110">
        <v>0</v>
      </c>
      <c r="E23" s="110">
        <v>0</v>
      </c>
      <c r="F23" s="110">
        <v>0</v>
      </c>
      <c r="G23" s="110">
        <v>0</v>
      </c>
      <c r="H23" s="110">
        <v>30</v>
      </c>
      <c r="I23" s="110">
        <v>14</v>
      </c>
      <c r="J23" s="110">
        <v>50</v>
      </c>
      <c r="K23" s="110">
        <v>30</v>
      </c>
      <c r="L23" s="110">
        <v>11</v>
      </c>
      <c r="M23" s="110">
        <v>0</v>
      </c>
      <c r="N23" s="109">
        <v>135</v>
      </c>
      <c r="O23" s="113" t="s">
        <v>648</v>
      </c>
      <c r="P23" s="102"/>
      <c r="Q23" s="102"/>
    </row>
    <row r="24" spans="1:17" x14ac:dyDescent="0.25">
      <c r="A24" s="102"/>
      <c r="B24" s="103"/>
      <c r="C24" s="102"/>
      <c r="D24" s="102"/>
      <c r="E24" s="102"/>
      <c r="F24" s="102"/>
      <c r="G24" s="102"/>
      <c r="H24" s="110"/>
      <c r="I24" s="110"/>
      <c r="J24" s="110"/>
      <c r="K24" s="110"/>
      <c r="L24" s="110"/>
      <c r="M24" s="110"/>
      <c r="N24" s="109" t="s">
        <v>298</v>
      </c>
      <c r="O24" s="103"/>
      <c r="P24" s="102"/>
      <c r="Q24" s="102"/>
    </row>
    <row r="25" spans="1:17" x14ac:dyDescent="0.25">
      <c r="A25" s="75" t="s">
        <v>8</v>
      </c>
      <c r="B25" s="108">
        <v>52876</v>
      </c>
      <c r="C25" s="109">
        <v>47855</v>
      </c>
      <c r="D25" s="109">
        <v>115286</v>
      </c>
      <c r="E25" s="109">
        <v>186286</v>
      </c>
      <c r="F25" s="109">
        <v>248464</v>
      </c>
      <c r="G25" s="109">
        <v>242937</v>
      </c>
      <c r="H25" s="109">
        <v>294119</v>
      </c>
      <c r="I25" s="109">
        <v>329831</v>
      </c>
      <c r="J25" s="109">
        <v>314551</v>
      </c>
      <c r="K25" s="109">
        <v>276965</v>
      </c>
      <c r="L25" s="109">
        <v>133801</v>
      </c>
      <c r="M25" s="109">
        <v>75272</v>
      </c>
      <c r="N25" s="109">
        <v>2318243</v>
      </c>
      <c r="O25" s="107" t="s">
        <v>61</v>
      </c>
      <c r="P25" s="75"/>
      <c r="Q25" s="75"/>
    </row>
    <row r="26" spans="1:17" x14ac:dyDescent="0.25">
      <c r="A26" s="102" t="s">
        <v>215</v>
      </c>
      <c r="B26" s="111">
        <v>28886</v>
      </c>
      <c r="C26" s="110">
        <v>28638</v>
      </c>
      <c r="D26" s="110">
        <v>70679</v>
      </c>
      <c r="E26" s="110">
        <v>121039</v>
      </c>
      <c r="F26" s="110">
        <v>160950</v>
      </c>
      <c r="G26" s="110">
        <v>151100</v>
      </c>
      <c r="H26" s="110">
        <v>173866</v>
      </c>
      <c r="I26" s="110">
        <v>187217</v>
      </c>
      <c r="J26" s="110">
        <v>182644</v>
      </c>
      <c r="K26" s="110">
        <v>156040</v>
      </c>
      <c r="L26" s="110">
        <v>77855</v>
      </c>
      <c r="M26" s="110">
        <v>35451</v>
      </c>
      <c r="N26" s="109">
        <v>1374365</v>
      </c>
      <c r="O26" s="103" t="s">
        <v>62</v>
      </c>
      <c r="P26" s="102"/>
      <c r="Q26" s="102"/>
    </row>
    <row r="27" spans="1:17" x14ac:dyDescent="0.25">
      <c r="A27" s="102" t="s">
        <v>216</v>
      </c>
      <c r="B27" s="111">
        <v>221</v>
      </c>
      <c r="C27" s="110">
        <v>68</v>
      </c>
      <c r="D27" s="110">
        <v>196</v>
      </c>
      <c r="E27" s="110">
        <v>530</v>
      </c>
      <c r="F27" s="110">
        <v>290</v>
      </c>
      <c r="G27" s="110">
        <v>290</v>
      </c>
      <c r="H27" s="110">
        <v>255</v>
      </c>
      <c r="I27" s="110">
        <v>639</v>
      </c>
      <c r="J27" s="110">
        <v>364</v>
      </c>
      <c r="K27" s="110">
        <v>363</v>
      </c>
      <c r="L27" s="110">
        <v>264</v>
      </c>
      <c r="M27" s="110">
        <v>263</v>
      </c>
      <c r="N27" s="109">
        <v>3743</v>
      </c>
      <c r="O27" s="103" t="s">
        <v>71</v>
      </c>
      <c r="P27" s="102"/>
      <c r="Q27" s="102"/>
    </row>
    <row r="28" spans="1:17" x14ac:dyDescent="0.25">
      <c r="A28" s="102" t="s">
        <v>217</v>
      </c>
      <c r="B28" s="111">
        <v>1305</v>
      </c>
      <c r="C28" s="110">
        <v>933</v>
      </c>
      <c r="D28" s="110">
        <v>2090</v>
      </c>
      <c r="E28" s="110">
        <v>3633</v>
      </c>
      <c r="F28" s="110">
        <v>5099</v>
      </c>
      <c r="G28" s="110">
        <v>5040</v>
      </c>
      <c r="H28" s="110">
        <v>15445</v>
      </c>
      <c r="I28" s="110">
        <v>14795</v>
      </c>
      <c r="J28" s="110">
        <v>18670</v>
      </c>
      <c r="K28" s="110">
        <v>20113</v>
      </c>
      <c r="L28" s="110">
        <v>14017</v>
      </c>
      <c r="M28" s="110">
        <v>9485</v>
      </c>
      <c r="N28" s="109">
        <v>110625</v>
      </c>
      <c r="O28" s="103" t="s">
        <v>64</v>
      </c>
      <c r="P28" s="102"/>
      <c r="Q28" s="102" t="s">
        <v>298</v>
      </c>
    </row>
    <row r="29" spans="1:17" x14ac:dyDescent="0.25">
      <c r="A29" s="102" t="s">
        <v>331</v>
      </c>
      <c r="B29" s="111">
        <v>350</v>
      </c>
      <c r="C29" s="110">
        <v>235</v>
      </c>
      <c r="D29" s="110">
        <v>422</v>
      </c>
      <c r="E29" s="110">
        <v>640</v>
      </c>
      <c r="F29" s="110">
        <v>1135</v>
      </c>
      <c r="G29" s="110">
        <v>920</v>
      </c>
      <c r="H29" s="110">
        <v>2819</v>
      </c>
      <c r="I29" s="110">
        <v>4199</v>
      </c>
      <c r="J29" s="110">
        <v>4548</v>
      </c>
      <c r="K29" s="110">
        <v>3482</v>
      </c>
      <c r="L29" s="110">
        <v>2080</v>
      </c>
      <c r="M29" s="110">
        <v>1520</v>
      </c>
      <c r="N29" s="109">
        <v>22350</v>
      </c>
      <c r="O29" s="103" t="s">
        <v>348</v>
      </c>
      <c r="P29" s="102"/>
      <c r="Q29" s="102"/>
    </row>
    <row r="30" spans="1:17" x14ac:dyDescent="0.25">
      <c r="A30" s="102" t="s">
        <v>287</v>
      </c>
      <c r="B30" s="111">
        <v>496</v>
      </c>
      <c r="C30" s="110">
        <v>565</v>
      </c>
      <c r="D30" s="110">
        <v>673</v>
      </c>
      <c r="E30" s="110">
        <v>824</v>
      </c>
      <c r="F30" s="110">
        <v>1189</v>
      </c>
      <c r="G30" s="110">
        <v>629</v>
      </c>
      <c r="H30" s="110">
        <v>525</v>
      </c>
      <c r="I30" s="110">
        <v>787</v>
      </c>
      <c r="J30" s="110">
        <v>721</v>
      </c>
      <c r="K30" s="110">
        <v>752</v>
      </c>
      <c r="L30" s="110">
        <v>273</v>
      </c>
      <c r="M30" s="110">
        <v>68</v>
      </c>
      <c r="N30" s="109">
        <v>7502</v>
      </c>
      <c r="O30" s="103" t="s">
        <v>72</v>
      </c>
      <c r="P30" s="102"/>
      <c r="Q30" s="102"/>
    </row>
    <row r="31" spans="1:17" x14ac:dyDescent="0.25">
      <c r="A31" s="102" t="s">
        <v>218</v>
      </c>
      <c r="B31" s="111">
        <v>269</v>
      </c>
      <c r="C31" s="110">
        <v>164</v>
      </c>
      <c r="D31" s="110">
        <v>603</v>
      </c>
      <c r="E31" s="110">
        <v>5911</v>
      </c>
      <c r="F31" s="110">
        <v>4557</v>
      </c>
      <c r="G31" s="110">
        <v>551</v>
      </c>
      <c r="H31" s="110">
        <v>696</v>
      </c>
      <c r="I31" s="110">
        <v>782</v>
      </c>
      <c r="J31" s="110">
        <v>1354</v>
      </c>
      <c r="K31" s="110">
        <v>3308</v>
      </c>
      <c r="L31" s="110">
        <v>2969</v>
      </c>
      <c r="M31" s="110">
        <v>563</v>
      </c>
      <c r="N31" s="109">
        <v>21727</v>
      </c>
      <c r="O31" s="103" t="s">
        <v>68</v>
      </c>
      <c r="P31" s="102"/>
      <c r="Q31" s="102"/>
    </row>
    <row r="32" spans="1:17" x14ac:dyDescent="0.25">
      <c r="A32" s="102" t="s">
        <v>10</v>
      </c>
      <c r="B32" s="111">
        <v>11470</v>
      </c>
      <c r="C32" s="110">
        <v>6918</v>
      </c>
      <c r="D32" s="110">
        <v>12802</v>
      </c>
      <c r="E32" s="110">
        <v>20105</v>
      </c>
      <c r="F32" s="110">
        <v>31304</v>
      </c>
      <c r="G32" s="110">
        <v>33401</v>
      </c>
      <c r="H32" s="110">
        <v>45001</v>
      </c>
      <c r="I32" s="110">
        <v>52888</v>
      </c>
      <c r="J32" s="110">
        <v>37040</v>
      </c>
      <c r="K32" s="110">
        <v>26424</v>
      </c>
      <c r="L32" s="110">
        <v>11322</v>
      </c>
      <c r="M32" s="110">
        <v>9192</v>
      </c>
      <c r="N32" s="109">
        <v>297867</v>
      </c>
      <c r="O32" s="103" t="s">
        <v>63</v>
      </c>
      <c r="P32" s="102"/>
      <c r="Q32" s="102"/>
    </row>
    <row r="33" spans="1:17" x14ac:dyDescent="0.25">
      <c r="A33" s="102" t="s">
        <v>219</v>
      </c>
      <c r="B33" s="111">
        <v>138</v>
      </c>
      <c r="C33" s="110">
        <v>152</v>
      </c>
      <c r="D33" s="110">
        <v>6208</v>
      </c>
      <c r="E33" s="110">
        <v>4481</v>
      </c>
      <c r="F33" s="110">
        <v>6720</v>
      </c>
      <c r="G33" s="110">
        <v>3416</v>
      </c>
      <c r="H33" s="110">
        <v>405</v>
      </c>
      <c r="I33" s="110">
        <v>3730</v>
      </c>
      <c r="J33" s="110">
        <v>5449</v>
      </c>
      <c r="K33" s="110">
        <v>5135</v>
      </c>
      <c r="L33" s="110">
        <v>4837</v>
      </c>
      <c r="M33" s="110">
        <v>2707</v>
      </c>
      <c r="N33" s="109">
        <v>43378</v>
      </c>
      <c r="O33" s="103" t="s">
        <v>65</v>
      </c>
      <c r="P33" s="102"/>
      <c r="Q33" s="102"/>
    </row>
    <row r="34" spans="1:17" x14ac:dyDescent="0.25">
      <c r="A34" s="102" t="s">
        <v>267</v>
      </c>
      <c r="B34" s="111">
        <v>284</v>
      </c>
      <c r="C34" s="110">
        <v>197</v>
      </c>
      <c r="D34" s="110">
        <v>701</v>
      </c>
      <c r="E34" s="110">
        <v>502</v>
      </c>
      <c r="F34" s="110">
        <v>1588</v>
      </c>
      <c r="G34" s="110">
        <v>772</v>
      </c>
      <c r="H34" s="110">
        <v>698</v>
      </c>
      <c r="I34" s="110">
        <v>524</v>
      </c>
      <c r="J34" s="110">
        <v>576</v>
      </c>
      <c r="K34" s="110">
        <v>579</v>
      </c>
      <c r="L34" s="110">
        <v>359</v>
      </c>
      <c r="M34" s="110">
        <v>153</v>
      </c>
      <c r="N34" s="109">
        <v>6933</v>
      </c>
      <c r="O34" s="103" t="s">
        <v>70</v>
      </c>
      <c r="P34" s="102"/>
      <c r="Q34" s="102"/>
    </row>
    <row r="35" spans="1:17" x14ac:dyDescent="0.25">
      <c r="A35" s="102" t="s">
        <v>20</v>
      </c>
      <c r="B35" s="111">
        <v>230</v>
      </c>
      <c r="C35" s="110">
        <v>315</v>
      </c>
      <c r="D35" s="110">
        <v>417</v>
      </c>
      <c r="E35" s="110">
        <v>826</v>
      </c>
      <c r="F35" s="110">
        <v>769</v>
      </c>
      <c r="G35" s="110">
        <v>624</v>
      </c>
      <c r="H35" s="110">
        <v>618</v>
      </c>
      <c r="I35" s="110">
        <v>841</v>
      </c>
      <c r="J35" s="110">
        <v>774</v>
      </c>
      <c r="K35" s="110">
        <v>654</v>
      </c>
      <c r="L35" s="110">
        <v>365</v>
      </c>
      <c r="M35" s="110">
        <v>110</v>
      </c>
      <c r="N35" s="109">
        <v>6543</v>
      </c>
      <c r="O35" s="103" t="s">
        <v>73</v>
      </c>
    </row>
    <row r="36" spans="1:17" x14ac:dyDescent="0.25">
      <c r="A36" s="102" t="s">
        <v>21</v>
      </c>
      <c r="B36" s="111">
        <v>1247</v>
      </c>
      <c r="C36" s="110">
        <v>1025</v>
      </c>
      <c r="D36" s="110">
        <v>2468</v>
      </c>
      <c r="E36" s="110">
        <v>4747</v>
      </c>
      <c r="F36" s="110">
        <v>5185</v>
      </c>
      <c r="G36" s="110">
        <v>4999</v>
      </c>
      <c r="H36" s="110">
        <v>4727</v>
      </c>
      <c r="I36" s="110">
        <v>5030</v>
      </c>
      <c r="J36" s="110">
        <v>5189</v>
      </c>
      <c r="K36" s="110">
        <v>4846</v>
      </c>
      <c r="L36" s="110">
        <v>1364</v>
      </c>
      <c r="M36" s="110">
        <v>693</v>
      </c>
      <c r="N36" s="109">
        <v>41520</v>
      </c>
      <c r="O36" s="103" t="s">
        <v>74</v>
      </c>
    </row>
    <row r="37" spans="1:17" x14ac:dyDescent="0.25">
      <c r="A37" s="102" t="s">
        <v>13</v>
      </c>
      <c r="B37" s="111">
        <v>3120</v>
      </c>
      <c r="C37" s="110">
        <v>2938</v>
      </c>
      <c r="D37" s="110">
        <v>6824</v>
      </c>
      <c r="E37" s="110">
        <v>12325</v>
      </c>
      <c r="F37" s="110">
        <v>13392</v>
      </c>
      <c r="G37" s="110">
        <v>25885</v>
      </c>
      <c r="H37" s="110">
        <v>30217</v>
      </c>
      <c r="I37" s="110">
        <v>36623</v>
      </c>
      <c r="J37" s="110">
        <v>34145</v>
      </c>
      <c r="K37" s="110">
        <v>34328</v>
      </c>
      <c r="L37" s="110">
        <v>5989</v>
      </c>
      <c r="M37" s="110">
        <v>8575</v>
      </c>
      <c r="N37" s="109">
        <v>214361</v>
      </c>
      <c r="O37" s="103" t="s">
        <v>424</v>
      </c>
    </row>
    <row r="38" spans="1:17" x14ac:dyDescent="0.25">
      <c r="A38" s="102" t="s">
        <v>220</v>
      </c>
      <c r="B38" s="111">
        <v>16</v>
      </c>
      <c r="C38" s="110">
        <v>464</v>
      </c>
      <c r="D38" s="110">
        <v>556</v>
      </c>
      <c r="E38" s="110">
        <v>529</v>
      </c>
      <c r="F38" s="110">
        <v>661</v>
      </c>
      <c r="G38" s="110">
        <v>631</v>
      </c>
      <c r="H38" s="110">
        <v>1133</v>
      </c>
      <c r="I38" s="110">
        <v>677</v>
      </c>
      <c r="J38" s="110">
        <v>642</v>
      </c>
      <c r="K38" s="110">
        <v>599</v>
      </c>
      <c r="L38" s="110">
        <v>490</v>
      </c>
      <c r="M38" s="110">
        <v>534</v>
      </c>
      <c r="N38" s="109">
        <v>6932</v>
      </c>
      <c r="O38" s="103" t="s">
        <v>425</v>
      </c>
    </row>
    <row r="39" spans="1:17" x14ac:dyDescent="0.25">
      <c r="A39" s="102" t="s">
        <v>14</v>
      </c>
      <c r="B39" s="111">
        <v>622</v>
      </c>
      <c r="C39" s="110">
        <v>440</v>
      </c>
      <c r="D39" s="110">
        <v>760</v>
      </c>
      <c r="E39" s="110">
        <v>820</v>
      </c>
      <c r="F39" s="110">
        <v>2160</v>
      </c>
      <c r="G39" s="110">
        <v>1900</v>
      </c>
      <c r="H39" s="110">
        <v>1570</v>
      </c>
      <c r="I39" s="110">
        <v>2060</v>
      </c>
      <c r="J39" s="110">
        <v>2160</v>
      </c>
      <c r="K39" s="110">
        <v>2820</v>
      </c>
      <c r="L39" s="110">
        <v>2857</v>
      </c>
      <c r="M39" s="110">
        <v>1755</v>
      </c>
      <c r="N39" s="109">
        <v>19924</v>
      </c>
      <c r="O39" s="103" t="s">
        <v>67</v>
      </c>
    </row>
    <row r="40" spans="1:17" x14ac:dyDescent="0.25">
      <c r="A40" s="102" t="s">
        <v>16</v>
      </c>
      <c r="B40" s="111">
        <v>4222</v>
      </c>
      <c r="C40" s="110">
        <v>4803</v>
      </c>
      <c r="D40" s="110">
        <v>9887</v>
      </c>
      <c r="E40" s="110">
        <v>9374</v>
      </c>
      <c r="F40" s="110">
        <v>13465</v>
      </c>
      <c r="G40" s="110">
        <v>12779</v>
      </c>
      <c r="H40" s="110">
        <v>16144</v>
      </c>
      <c r="I40" s="110">
        <v>19039</v>
      </c>
      <c r="J40" s="110">
        <v>20275</v>
      </c>
      <c r="K40" s="110">
        <v>17522</v>
      </c>
      <c r="L40" s="110">
        <v>8760</v>
      </c>
      <c r="M40" s="110">
        <v>4203</v>
      </c>
      <c r="N40" s="109">
        <v>140473</v>
      </c>
      <c r="O40" s="103" t="s">
        <v>69</v>
      </c>
    </row>
    <row r="41" spans="1:17" x14ac:dyDescent="0.25">
      <c r="A41" s="75"/>
      <c r="B41" s="111"/>
      <c r="C41" s="110"/>
      <c r="D41" s="110"/>
      <c r="E41" s="110"/>
      <c r="F41" s="110"/>
      <c r="G41" s="110"/>
      <c r="H41" s="110"/>
      <c r="I41" s="110"/>
      <c r="J41" s="110"/>
      <c r="K41" s="110"/>
      <c r="L41" s="110"/>
      <c r="M41" s="110"/>
      <c r="N41" s="109" t="s">
        <v>298</v>
      </c>
      <c r="O41" s="103"/>
    </row>
    <row r="42" spans="1:17" x14ac:dyDescent="0.25">
      <c r="A42" s="75" t="s">
        <v>426</v>
      </c>
      <c r="B42" s="111">
        <v>0</v>
      </c>
      <c r="C42" s="110">
        <v>0</v>
      </c>
      <c r="D42" s="110">
        <v>0</v>
      </c>
      <c r="E42" s="110">
        <v>0</v>
      </c>
      <c r="F42" s="110">
        <v>0</v>
      </c>
      <c r="G42" s="110">
        <v>0</v>
      </c>
      <c r="H42" s="110">
        <v>0</v>
      </c>
      <c r="I42" s="109">
        <v>265</v>
      </c>
      <c r="J42" s="109">
        <v>216</v>
      </c>
      <c r="K42" s="109">
        <v>307</v>
      </c>
      <c r="L42" s="109">
        <v>269</v>
      </c>
      <c r="M42" s="109">
        <v>163</v>
      </c>
      <c r="N42" s="109">
        <v>1220</v>
      </c>
      <c r="O42" s="107" t="s">
        <v>427</v>
      </c>
    </row>
    <row r="43" spans="1:17" x14ac:dyDescent="0.25">
      <c r="A43" s="110" t="s">
        <v>428</v>
      </c>
      <c r="B43" s="111">
        <v>0</v>
      </c>
      <c r="C43" s="110">
        <v>0</v>
      </c>
      <c r="D43" s="110">
        <v>0</v>
      </c>
      <c r="E43" s="110">
        <v>0</v>
      </c>
      <c r="F43" s="110">
        <v>0</v>
      </c>
      <c r="G43" s="110">
        <v>0</v>
      </c>
      <c r="H43" s="110">
        <v>0</v>
      </c>
      <c r="I43" s="110">
        <v>45</v>
      </c>
      <c r="J43" s="110">
        <v>42</v>
      </c>
      <c r="K43" s="110">
        <v>214</v>
      </c>
      <c r="L43" s="110">
        <v>191</v>
      </c>
      <c r="M43" s="110">
        <v>106</v>
      </c>
      <c r="N43" s="109">
        <v>598</v>
      </c>
      <c r="O43" s="103" t="s">
        <v>649</v>
      </c>
    </row>
    <row r="44" spans="1:17" x14ac:dyDescent="0.25">
      <c r="A44" s="110" t="s">
        <v>429</v>
      </c>
      <c r="B44" s="111">
        <v>0</v>
      </c>
      <c r="C44" s="110">
        <v>0</v>
      </c>
      <c r="D44" s="110">
        <v>0</v>
      </c>
      <c r="E44" s="110">
        <v>0</v>
      </c>
      <c r="F44" s="110">
        <v>0</v>
      </c>
      <c r="G44" s="110">
        <v>0</v>
      </c>
      <c r="H44" s="110">
        <v>0</v>
      </c>
      <c r="I44" s="110">
        <v>220</v>
      </c>
      <c r="J44" s="110">
        <v>174</v>
      </c>
      <c r="K44" s="110">
        <v>93</v>
      </c>
      <c r="L44" s="110">
        <v>78</v>
      </c>
      <c r="M44" s="110">
        <v>57</v>
      </c>
      <c r="N44" s="109">
        <v>622</v>
      </c>
      <c r="O44" s="103" t="s">
        <v>430</v>
      </c>
    </row>
    <row r="45" spans="1:17" x14ac:dyDescent="0.25">
      <c r="A45" s="102"/>
      <c r="B45" s="111"/>
      <c r="C45" s="102"/>
      <c r="D45" s="110"/>
      <c r="E45" s="110"/>
      <c r="F45" s="110"/>
      <c r="G45" s="102"/>
      <c r="H45" s="110"/>
      <c r="I45" s="110"/>
      <c r="J45" s="110"/>
      <c r="K45" s="110"/>
      <c r="L45" s="110"/>
      <c r="M45" s="110"/>
      <c r="N45" s="109" t="s">
        <v>298</v>
      </c>
      <c r="O45" s="103"/>
    </row>
    <row r="46" spans="1:17" x14ac:dyDescent="0.25">
      <c r="A46" s="75" t="s">
        <v>221</v>
      </c>
      <c r="B46" s="108">
        <v>8</v>
      </c>
      <c r="C46" s="109">
        <v>6</v>
      </c>
      <c r="D46" s="109">
        <v>38</v>
      </c>
      <c r="E46" s="109">
        <v>61</v>
      </c>
      <c r="F46" s="109">
        <v>85</v>
      </c>
      <c r="G46" s="109">
        <v>26</v>
      </c>
      <c r="H46" s="109">
        <v>39</v>
      </c>
      <c r="I46" s="109">
        <v>36</v>
      </c>
      <c r="J46" s="109">
        <v>128</v>
      </c>
      <c r="K46" s="109">
        <v>429</v>
      </c>
      <c r="L46" s="109">
        <v>160</v>
      </c>
      <c r="M46" s="109">
        <v>118</v>
      </c>
      <c r="N46" s="109">
        <v>1134</v>
      </c>
      <c r="O46" s="107" t="s">
        <v>227</v>
      </c>
    </row>
    <row r="47" spans="1:17" x14ac:dyDescent="0.25">
      <c r="A47" s="102" t="s">
        <v>222</v>
      </c>
      <c r="B47" s="111">
        <v>8</v>
      </c>
      <c r="C47" s="110">
        <v>6</v>
      </c>
      <c r="D47" s="110">
        <v>38</v>
      </c>
      <c r="E47" s="110">
        <v>61</v>
      </c>
      <c r="F47" s="110">
        <v>85</v>
      </c>
      <c r="G47" s="110">
        <v>26</v>
      </c>
      <c r="H47" s="110">
        <v>39</v>
      </c>
      <c r="I47" s="110">
        <v>36</v>
      </c>
      <c r="J47" s="110">
        <v>128</v>
      </c>
      <c r="K47" s="110">
        <v>429</v>
      </c>
      <c r="L47" s="110">
        <v>160</v>
      </c>
      <c r="M47" s="110">
        <v>118</v>
      </c>
      <c r="N47" s="109">
        <v>1134</v>
      </c>
      <c r="O47" s="103" t="s">
        <v>431</v>
      </c>
    </row>
    <row r="48" spans="1:17" x14ac:dyDescent="0.25">
      <c r="A48" s="102"/>
      <c r="B48" s="111"/>
      <c r="C48" s="110"/>
      <c r="D48" s="110"/>
      <c r="E48" s="102"/>
      <c r="F48" s="110"/>
      <c r="G48" s="110"/>
      <c r="H48" s="110"/>
      <c r="I48" s="110"/>
      <c r="J48" s="110"/>
      <c r="K48" s="110"/>
      <c r="L48" s="110"/>
      <c r="M48" s="110"/>
      <c r="N48" s="109" t="s">
        <v>298</v>
      </c>
      <c r="O48" s="103"/>
    </row>
    <row r="49" spans="1:15" x14ac:dyDescent="0.25">
      <c r="A49" s="75" t="s">
        <v>23</v>
      </c>
      <c r="B49" s="108">
        <v>1847</v>
      </c>
      <c r="C49" s="109">
        <v>704</v>
      </c>
      <c r="D49" s="109">
        <v>2364</v>
      </c>
      <c r="E49" s="109">
        <v>30710</v>
      </c>
      <c r="F49" s="109">
        <v>102733</v>
      </c>
      <c r="G49" s="109">
        <v>125670</v>
      </c>
      <c r="H49" s="109">
        <v>151367</v>
      </c>
      <c r="I49" s="109">
        <v>176586</v>
      </c>
      <c r="J49" s="109">
        <v>172198</v>
      </c>
      <c r="K49" s="109">
        <v>87859</v>
      </c>
      <c r="L49" s="109">
        <v>6884</v>
      </c>
      <c r="M49" s="109">
        <v>925</v>
      </c>
      <c r="N49" s="109">
        <v>859847</v>
      </c>
      <c r="O49" s="107" t="s">
        <v>76</v>
      </c>
    </row>
    <row r="50" spans="1:15" x14ac:dyDescent="0.25">
      <c r="A50" s="102" t="s">
        <v>223</v>
      </c>
      <c r="B50" s="111">
        <v>100</v>
      </c>
      <c r="C50" s="110">
        <v>150</v>
      </c>
      <c r="D50" s="110">
        <v>275</v>
      </c>
      <c r="E50" s="110">
        <v>2495</v>
      </c>
      <c r="F50" s="110">
        <v>16150</v>
      </c>
      <c r="G50" s="110">
        <v>20900</v>
      </c>
      <c r="H50" s="110">
        <v>26600</v>
      </c>
      <c r="I50" s="110">
        <v>32700</v>
      </c>
      <c r="J50" s="110">
        <v>28800</v>
      </c>
      <c r="K50" s="110">
        <v>12942</v>
      </c>
      <c r="L50" s="110">
        <v>419</v>
      </c>
      <c r="M50" s="110">
        <v>63</v>
      </c>
      <c r="N50" s="109">
        <v>141594</v>
      </c>
      <c r="O50" s="103" t="s">
        <v>80</v>
      </c>
    </row>
    <row r="51" spans="1:15" x14ac:dyDescent="0.25">
      <c r="A51" s="102" t="s">
        <v>24</v>
      </c>
      <c r="B51" s="111">
        <v>975</v>
      </c>
      <c r="C51" s="110">
        <v>112</v>
      </c>
      <c r="D51" s="110">
        <v>299</v>
      </c>
      <c r="E51" s="110">
        <v>4314</v>
      </c>
      <c r="F51" s="110">
        <v>10800</v>
      </c>
      <c r="G51" s="110">
        <v>12200</v>
      </c>
      <c r="H51" s="110">
        <v>11300</v>
      </c>
      <c r="I51" s="110">
        <v>12700</v>
      </c>
      <c r="J51" s="110">
        <v>13800</v>
      </c>
      <c r="K51" s="110">
        <v>8200</v>
      </c>
      <c r="L51" s="110">
        <v>1210</v>
      </c>
      <c r="M51" s="110">
        <v>231</v>
      </c>
      <c r="N51" s="109">
        <v>76141</v>
      </c>
      <c r="O51" s="103" t="s">
        <v>77</v>
      </c>
    </row>
    <row r="52" spans="1:15" x14ac:dyDescent="0.25">
      <c r="A52" s="102" t="s">
        <v>288</v>
      </c>
      <c r="B52" s="111">
        <v>315</v>
      </c>
      <c r="C52" s="110">
        <v>69</v>
      </c>
      <c r="D52" s="110">
        <v>262</v>
      </c>
      <c r="E52" s="110">
        <v>5430</v>
      </c>
      <c r="F52" s="110">
        <v>17321</v>
      </c>
      <c r="G52" s="110">
        <v>19097</v>
      </c>
      <c r="H52" s="110">
        <v>21893</v>
      </c>
      <c r="I52" s="110">
        <v>23972</v>
      </c>
      <c r="J52" s="110">
        <v>25524</v>
      </c>
      <c r="K52" s="110">
        <v>14511</v>
      </c>
      <c r="L52" s="110">
        <v>1031</v>
      </c>
      <c r="M52" s="110">
        <v>80</v>
      </c>
      <c r="N52" s="109">
        <v>129505</v>
      </c>
      <c r="O52" s="103" t="s">
        <v>79</v>
      </c>
    </row>
    <row r="53" spans="1:15" x14ac:dyDescent="0.25">
      <c r="A53" s="102" t="s">
        <v>289</v>
      </c>
      <c r="B53" s="111">
        <v>68</v>
      </c>
      <c r="C53" s="110">
        <v>83</v>
      </c>
      <c r="D53" s="110">
        <v>234</v>
      </c>
      <c r="E53" s="110">
        <v>2072</v>
      </c>
      <c r="F53" s="110">
        <v>9310</v>
      </c>
      <c r="G53" s="110">
        <v>12610</v>
      </c>
      <c r="H53" s="110">
        <v>13770</v>
      </c>
      <c r="I53" s="110">
        <v>17740</v>
      </c>
      <c r="J53" s="110">
        <v>18406</v>
      </c>
      <c r="K53" s="110">
        <v>6984</v>
      </c>
      <c r="L53" s="110">
        <v>325</v>
      </c>
      <c r="M53" s="110">
        <v>61</v>
      </c>
      <c r="N53" s="109">
        <v>81663</v>
      </c>
      <c r="O53" s="103" t="s">
        <v>81</v>
      </c>
    </row>
    <row r="54" spans="1:15" x14ac:dyDescent="0.25">
      <c r="A54" s="102" t="s">
        <v>25</v>
      </c>
      <c r="B54" s="111">
        <v>389</v>
      </c>
      <c r="C54" s="110">
        <v>290</v>
      </c>
      <c r="D54" s="110">
        <v>1294</v>
      </c>
      <c r="E54" s="110">
        <v>16399</v>
      </c>
      <c r="F54" s="110">
        <v>49152</v>
      </c>
      <c r="G54" s="110">
        <v>60863</v>
      </c>
      <c r="H54" s="110">
        <v>77804</v>
      </c>
      <c r="I54" s="110">
        <v>89474</v>
      </c>
      <c r="J54" s="110">
        <v>85668</v>
      </c>
      <c r="K54" s="110">
        <v>45222</v>
      </c>
      <c r="L54" s="110">
        <v>3899</v>
      </c>
      <c r="M54" s="110">
        <v>490</v>
      </c>
      <c r="N54" s="109">
        <v>430944</v>
      </c>
      <c r="O54" s="103" t="s">
        <v>78</v>
      </c>
    </row>
    <row r="55" spans="1:15" x14ac:dyDescent="0.25">
      <c r="A55" s="102" t="s">
        <v>29</v>
      </c>
      <c r="B55" s="111">
        <v>0</v>
      </c>
      <c r="C55" s="110">
        <v>0</v>
      </c>
      <c r="D55" s="110">
        <v>0</v>
      </c>
      <c r="E55" s="110">
        <v>0</v>
      </c>
      <c r="F55" s="110">
        <v>0</v>
      </c>
      <c r="G55" s="110">
        <v>0</v>
      </c>
      <c r="H55" s="110">
        <v>0</v>
      </c>
      <c r="I55" s="110">
        <v>0</v>
      </c>
      <c r="J55" s="110">
        <v>0</v>
      </c>
      <c r="K55" s="110">
        <v>0</v>
      </c>
      <c r="L55" s="110">
        <v>0</v>
      </c>
      <c r="M55" s="110">
        <v>0</v>
      </c>
      <c r="N55" s="109">
        <v>0</v>
      </c>
      <c r="O55" s="103" t="s">
        <v>82</v>
      </c>
    </row>
    <row r="56" spans="1:15" x14ac:dyDescent="0.25">
      <c r="A56" s="102" t="s">
        <v>386</v>
      </c>
      <c r="B56" s="111">
        <v>0</v>
      </c>
      <c r="C56" s="110">
        <v>0</v>
      </c>
      <c r="D56" s="110">
        <v>0</v>
      </c>
      <c r="E56" s="110">
        <v>0</v>
      </c>
      <c r="F56" s="110">
        <v>0</v>
      </c>
      <c r="G56" s="110">
        <v>0</v>
      </c>
      <c r="H56" s="110">
        <v>0</v>
      </c>
      <c r="I56" s="110">
        <v>0</v>
      </c>
      <c r="J56" s="110">
        <v>0</v>
      </c>
      <c r="K56" s="110">
        <v>0</v>
      </c>
      <c r="L56" s="110">
        <v>0</v>
      </c>
      <c r="M56" s="110">
        <v>0</v>
      </c>
      <c r="N56" s="109">
        <v>0</v>
      </c>
      <c r="O56" s="103" t="s">
        <v>432</v>
      </c>
    </row>
    <row r="57" spans="1:15" x14ac:dyDescent="0.25">
      <c r="A57" s="102"/>
      <c r="B57" s="111"/>
      <c r="C57" s="110"/>
      <c r="D57" s="110"/>
      <c r="E57" s="102"/>
      <c r="F57" s="110"/>
      <c r="G57" s="102"/>
      <c r="H57" s="110"/>
      <c r="I57" s="110"/>
      <c r="J57" s="110"/>
      <c r="K57" s="110"/>
      <c r="L57" s="110"/>
      <c r="M57" s="110"/>
      <c r="N57" s="109" t="s">
        <v>298</v>
      </c>
      <c r="O57" s="103"/>
    </row>
    <row r="58" spans="1:15" x14ac:dyDescent="0.25">
      <c r="A58" s="75" t="s">
        <v>30</v>
      </c>
      <c r="B58" s="108">
        <v>10</v>
      </c>
      <c r="C58" s="109">
        <v>15</v>
      </c>
      <c r="D58" s="109">
        <v>27</v>
      </c>
      <c r="E58" s="109">
        <v>482</v>
      </c>
      <c r="F58" s="109">
        <v>1103</v>
      </c>
      <c r="G58" s="109">
        <v>574</v>
      </c>
      <c r="H58" s="109">
        <v>1098</v>
      </c>
      <c r="I58" s="109">
        <v>6452</v>
      </c>
      <c r="J58" s="109">
        <v>890</v>
      </c>
      <c r="K58" s="109">
        <v>166</v>
      </c>
      <c r="L58" s="109">
        <v>222</v>
      </c>
      <c r="M58" s="109">
        <v>64</v>
      </c>
      <c r="N58" s="109">
        <v>11103</v>
      </c>
      <c r="O58" s="107" t="s">
        <v>83</v>
      </c>
    </row>
    <row r="59" spans="1:15" x14ac:dyDescent="0.25">
      <c r="A59" s="102" t="s">
        <v>269</v>
      </c>
      <c r="B59" s="111">
        <v>10</v>
      </c>
      <c r="C59" s="110">
        <v>15</v>
      </c>
      <c r="D59" s="110">
        <v>27</v>
      </c>
      <c r="E59" s="110">
        <v>482</v>
      </c>
      <c r="F59" s="110">
        <v>1103</v>
      </c>
      <c r="G59" s="110">
        <v>358</v>
      </c>
      <c r="H59" s="110">
        <v>211</v>
      </c>
      <c r="I59" s="110">
        <v>4167</v>
      </c>
      <c r="J59" s="110">
        <v>306</v>
      </c>
      <c r="K59" s="110">
        <v>166</v>
      </c>
      <c r="L59" s="110">
        <v>190</v>
      </c>
      <c r="M59" s="110">
        <v>64</v>
      </c>
      <c r="N59" s="109">
        <v>7099</v>
      </c>
      <c r="O59" s="103" t="s">
        <v>85</v>
      </c>
    </row>
    <row r="60" spans="1:15" x14ac:dyDescent="0.25">
      <c r="A60" s="102" t="s">
        <v>31</v>
      </c>
      <c r="B60" s="111">
        <v>0</v>
      </c>
      <c r="C60" s="110">
        <v>0</v>
      </c>
      <c r="D60" s="110">
        <v>0</v>
      </c>
      <c r="E60" s="110">
        <v>0</v>
      </c>
      <c r="F60" s="110">
        <v>0</v>
      </c>
      <c r="G60" s="110">
        <v>216</v>
      </c>
      <c r="H60" s="110">
        <v>887</v>
      </c>
      <c r="I60" s="110">
        <v>2285</v>
      </c>
      <c r="J60" s="110">
        <v>584</v>
      </c>
      <c r="K60" s="110">
        <v>0</v>
      </c>
      <c r="L60" s="110">
        <v>32</v>
      </c>
      <c r="M60" s="110">
        <v>0</v>
      </c>
      <c r="N60" s="109">
        <v>4004</v>
      </c>
      <c r="O60" s="103" t="s">
        <v>290</v>
      </c>
    </row>
    <row r="61" spans="1:15" x14ac:dyDescent="0.25">
      <c r="A61" s="102"/>
      <c r="B61" s="111"/>
      <c r="C61" s="110"/>
      <c r="D61" s="110"/>
      <c r="E61" s="102"/>
      <c r="F61" s="110"/>
      <c r="G61" s="102"/>
      <c r="H61" s="110"/>
      <c r="I61" s="110"/>
      <c r="J61" s="110"/>
      <c r="K61" s="110"/>
      <c r="L61" s="110"/>
      <c r="M61" s="110"/>
      <c r="N61" s="109" t="s">
        <v>298</v>
      </c>
      <c r="O61" s="107"/>
    </row>
    <row r="62" spans="1:15" x14ac:dyDescent="0.25">
      <c r="A62" s="75" t="s">
        <v>33</v>
      </c>
      <c r="B62" s="108">
        <v>0</v>
      </c>
      <c r="C62" s="109">
        <v>0</v>
      </c>
      <c r="D62" s="109">
        <v>0</v>
      </c>
      <c r="E62" s="109">
        <v>0</v>
      </c>
      <c r="F62" s="109">
        <v>503</v>
      </c>
      <c r="G62" s="109">
        <v>1804</v>
      </c>
      <c r="H62" s="109">
        <v>2002</v>
      </c>
      <c r="I62" s="109">
        <v>2403</v>
      </c>
      <c r="J62" s="109">
        <v>1602</v>
      </c>
      <c r="K62" s="109">
        <v>642</v>
      </c>
      <c r="L62" s="109">
        <v>120</v>
      </c>
      <c r="M62" s="109">
        <v>123</v>
      </c>
      <c r="N62" s="109">
        <v>9199</v>
      </c>
      <c r="O62" s="107" t="s">
        <v>86</v>
      </c>
    </row>
    <row r="63" spans="1:15" x14ac:dyDescent="0.25">
      <c r="A63" s="102" t="s">
        <v>34</v>
      </c>
      <c r="B63" s="111">
        <v>0</v>
      </c>
      <c r="C63" s="110">
        <v>0</v>
      </c>
      <c r="D63" s="110">
        <v>0</v>
      </c>
      <c r="E63" s="110">
        <v>0</v>
      </c>
      <c r="F63" s="110">
        <v>503</v>
      </c>
      <c r="G63" s="110">
        <v>1804</v>
      </c>
      <c r="H63" s="110">
        <v>2002</v>
      </c>
      <c r="I63" s="110">
        <v>2403</v>
      </c>
      <c r="J63" s="110">
        <v>1602</v>
      </c>
      <c r="K63" s="110">
        <v>642</v>
      </c>
      <c r="L63" s="110">
        <v>120</v>
      </c>
      <c r="M63" s="110">
        <v>123</v>
      </c>
      <c r="N63" s="109">
        <v>9199</v>
      </c>
      <c r="O63" s="103" t="s">
        <v>87</v>
      </c>
    </row>
    <row r="64" spans="1:15" x14ac:dyDescent="0.25">
      <c r="A64" s="102"/>
      <c r="B64" s="111"/>
      <c r="C64" s="110"/>
      <c r="D64" s="110"/>
      <c r="E64" s="110"/>
      <c r="F64" s="110"/>
      <c r="G64" s="110"/>
      <c r="H64" s="110"/>
      <c r="I64" s="110"/>
      <c r="J64" s="110"/>
      <c r="K64" s="110"/>
      <c r="L64" s="110"/>
      <c r="M64" s="110"/>
      <c r="N64" s="109" t="s">
        <v>298</v>
      </c>
      <c r="O64" s="103"/>
    </row>
    <row r="65" spans="1:15" x14ac:dyDescent="0.25">
      <c r="A65" s="75" t="s">
        <v>35</v>
      </c>
      <c r="B65" s="108">
        <v>3318</v>
      </c>
      <c r="C65" s="109">
        <v>3837</v>
      </c>
      <c r="D65" s="109">
        <v>9497</v>
      </c>
      <c r="E65" s="109">
        <v>37784</v>
      </c>
      <c r="F65" s="109">
        <v>43709</v>
      </c>
      <c r="G65" s="109">
        <v>52907</v>
      </c>
      <c r="H65" s="109">
        <v>70577</v>
      </c>
      <c r="I65" s="109">
        <v>75165</v>
      </c>
      <c r="J65" s="109">
        <v>63172</v>
      </c>
      <c r="K65" s="109">
        <v>62435</v>
      </c>
      <c r="L65" s="109">
        <v>22021</v>
      </c>
      <c r="M65" s="109">
        <v>7074</v>
      </c>
      <c r="N65" s="109">
        <v>451496</v>
      </c>
      <c r="O65" s="107" t="s">
        <v>88</v>
      </c>
    </row>
    <row r="66" spans="1:15" x14ac:dyDescent="0.25">
      <c r="A66" s="75" t="s">
        <v>225</v>
      </c>
      <c r="B66" s="111">
        <v>2866</v>
      </c>
      <c r="C66" s="110">
        <v>3672</v>
      </c>
      <c r="D66" s="110">
        <v>9222</v>
      </c>
      <c r="E66" s="110">
        <v>35834</v>
      </c>
      <c r="F66" s="110">
        <v>41829</v>
      </c>
      <c r="G66" s="110">
        <v>50582</v>
      </c>
      <c r="H66" s="110">
        <v>66317</v>
      </c>
      <c r="I66" s="110">
        <v>68146</v>
      </c>
      <c r="J66" s="110">
        <v>59881</v>
      </c>
      <c r="K66" s="110">
        <v>59699</v>
      </c>
      <c r="L66" s="110">
        <v>20760</v>
      </c>
      <c r="M66" s="110">
        <v>6391</v>
      </c>
      <c r="N66" s="109">
        <v>425199</v>
      </c>
      <c r="O66" s="103" t="s">
        <v>89</v>
      </c>
    </row>
    <row r="67" spans="1:15" x14ac:dyDescent="0.25">
      <c r="A67" s="102" t="s">
        <v>327</v>
      </c>
      <c r="B67" s="111">
        <v>50</v>
      </c>
      <c r="C67" s="110">
        <v>64</v>
      </c>
      <c r="D67" s="110">
        <v>47</v>
      </c>
      <c r="E67" s="110">
        <v>1077</v>
      </c>
      <c r="F67" s="110">
        <v>873</v>
      </c>
      <c r="G67" s="110">
        <v>1622</v>
      </c>
      <c r="H67" s="110">
        <v>1684</v>
      </c>
      <c r="I67" s="110">
        <v>1963</v>
      </c>
      <c r="J67" s="110">
        <v>1229</v>
      </c>
      <c r="K67" s="110">
        <v>1096</v>
      </c>
      <c r="L67" s="110">
        <v>421</v>
      </c>
      <c r="M67" s="110">
        <v>49</v>
      </c>
      <c r="N67" s="109">
        <v>10175</v>
      </c>
      <c r="O67" s="103" t="s">
        <v>351</v>
      </c>
    </row>
    <row r="68" spans="1:15" x14ac:dyDescent="0.25">
      <c r="A68" s="102" t="s">
        <v>37</v>
      </c>
      <c r="B68" s="111">
        <v>402</v>
      </c>
      <c r="C68" s="110">
        <v>101</v>
      </c>
      <c r="D68" s="110">
        <v>228</v>
      </c>
      <c r="E68" s="110">
        <v>873</v>
      </c>
      <c r="F68" s="110">
        <v>1007</v>
      </c>
      <c r="G68" s="110">
        <v>703</v>
      </c>
      <c r="H68" s="110">
        <v>2576</v>
      </c>
      <c r="I68" s="110">
        <v>5056</v>
      </c>
      <c r="J68" s="110">
        <v>2062</v>
      </c>
      <c r="K68" s="110">
        <v>1640</v>
      </c>
      <c r="L68" s="110">
        <v>840</v>
      </c>
      <c r="M68" s="110">
        <v>634</v>
      </c>
      <c r="N68" s="109">
        <v>16122</v>
      </c>
      <c r="O68" s="103" t="s">
        <v>90</v>
      </c>
    </row>
    <row r="69" spans="1:15" x14ac:dyDescent="0.25">
      <c r="A69" s="102"/>
      <c r="B69" s="111"/>
      <c r="C69" s="110"/>
      <c r="D69" s="110"/>
      <c r="E69" s="110"/>
      <c r="F69" s="110"/>
      <c r="G69" s="110"/>
      <c r="H69" s="110"/>
      <c r="I69" s="110"/>
      <c r="J69" s="110"/>
      <c r="K69" s="110"/>
      <c r="L69" s="110"/>
      <c r="M69" s="110"/>
      <c r="N69" s="109" t="s">
        <v>298</v>
      </c>
      <c r="O69" s="103"/>
    </row>
    <row r="70" spans="1:15" x14ac:dyDescent="0.25">
      <c r="A70" s="75" t="s">
        <v>38</v>
      </c>
      <c r="B70" s="108">
        <v>1154</v>
      </c>
      <c r="C70" s="109">
        <v>3837</v>
      </c>
      <c r="D70" s="109">
        <v>6581</v>
      </c>
      <c r="E70" s="109">
        <v>6492</v>
      </c>
      <c r="F70" s="109">
        <v>8680</v>
      </c>
      <c r="G70" s="109">
        <v>9775</v>
      </c>
      <c r="H70" s="109">
        <v>13327</v>
      </c>
      <c r="I70" s="109">
        <v>15850</v>
      </c>
      <c r="J70" s="109">
        <v>13779</v>
      </c>
      <c r="K70" s="109">
        <v>10559</v>
      </c>
      <c r="L70" s="109">
        <v>6154</v>
      </c>
      <c r="M70" s="109">
        <v>12129</v>
      </c>
      <c r="N70" s="109">
        <v>108317</v>
      </c>
      <c r="O70" s="107" t="s">
        <v>91</v>
      </c>
    </row>
    <row r="71" spans="1:15" x14ac:dyDescent="0.25">
      <c r="A71" s="102" t="s">
        <v>226</v>
      </c>
      <c r="B71" s="111">
        <v>0</v>
      </c>
      <c r="C71" s="110">
        <v>0</v>
      </c>
      <c r="D71" s="110">
        <v>0</v>
      </c>
      <c r="E71" s="110">
        <v>0</v>
      </c>
      <c r="F71" s="110">
        <v>0</v>
      </c>
      <c r="G71" s="110">
        <v>0</v>
      </c>
      <c r="H71" s="110">
        <v>0</v>
      </c>
      <c r="I71" s="110">
        <v>0</v>
      </c>
      <c r="J71" s="110">
        <v>0</v>
      </c>
      <c r="K71" s="110">
        <v>0</v>
      </c>
      <c r="L71" s="110">
        <v>0</v>
      </c>
      <c r="M71" s="110">
        <v>0</v>
      </c>
      <c r="N71" s="109">
        <v>0</v>
      </c>
      <c r="O71" s="103" t="s">
        <v>92</v>
      </c>
    </row>
    <row r="72" spans="1:15" x14ac:dyDescent="0.25">
      <c r="A72" s="102" t="s">
        <v>40</v>
      </c>
      <c r="B72" s="111">
        <v>1154</v>
      </c>
      <c r="C72" s="110">
        <v>3837</v>
      </c>
      <c r="D72" s="110">
        <v>6581</v>
      </c>
      <c r="E72" s="110">
        <v>6492</v>
      </c>
      <c r="F72" s="110">
        <v>8680</v>
      </c>
      <c r="G72" s="110">
        <v>9775</v>
      </c>
      <c r="H72" s="110">
        <v>13327</v>
      </c>
      <c r="I72" s="110">
        <v>15850</v>
      </c>
      <c r="J72" s="110">
        <v>13779</v>
      </c>
      <c r="K72" s="110">
        <v>10559</v>
      </c>
      <c r="L72" s="110">
        <v>6154</v>
      </c>
      <c r="M72" s="110">
        <v>12129</v>
      </c>
      <c r="N72" s="109">
        <v>108317</v>
      </c>
      <c r="O72" s="103" t="s">
        <v>93</v>
      </c>
    </row>
    <row r="73" spans="1:15" x14ac:dyDescent="0.25">
      <c r="A73" s="102"/>
      <c r="B73" s="111"/>
      <c r="C73" s="110"/>
      <c r="D73" s="110"/>
      <c r="E73" s="110" t="s">
        <v>387</v>
      </c>
      <c r="F73" s="110"/>
      <c r="G73" s="110"/>
      <c r="H73" s="110"/>
      <c r="I73" s="110"/>
      <c r="J73" s="110"/>
      <c r="K73" s="110"/>
      <c r="L73" s="110"/>
      <c r="M73" s="110"/>
      <c r="N73" s="109" t="s">
        <v>298</v>
      </c>
      <c r="O73" s="103"/>
    </row>
    <row r="74" spans="1:15" x14ac:dyDescent="0.25">
      <c r="A74" s="75" t="s">
        <v>94</v>
      </c>
      <c r="B74" s="108">
        <v>2495</v>
      </c>
      <c r="C74" s="109">
        <v>2379</v>
      </c>
      <c r="D74" s="109">
        <v>7928</v>
      </c>
      <c r="E74" s="109">
        <v>41864</v>
      </c>
      <c r="F74" s="109">
        <v>96134</v>
      </c>
      <c r="G74" s="109">
        <v>98481</v>
      </c>
      <c r="H74" s="109">
        <v>140849</v>
      </c>
      <c r="I74" s="109">
        <v>160515</v>
      </c>
      <c r="J74" s="109">
        <v>138341</v>
      </c>
      <c r="K74" s="109">
        <v>84855</v>
      </c>
      <c r="L74" s="109">
        <v>11877</v>
      </c>
      <c r="M74" s="109">
        <v>7314</v>
      </c>
      <c r="N74" s="109">
        <v>793032</v>
      </c>
      <c r="O74" s="107" t="s">
        <v>137</v>
      </c>
    </row>
    <row r="75" spans="1:15" x14ac:dyDescent="0.25">
      <c r="A75" s="102" t="s">
        <v>230</v>
      </c>
      <c r="B75" s="111">
        <v>35</v>
      </c>
      <c r="C75" s="110">
        <v>111</v>
      </c>
      <c r="D75" s="110">
        <v>136</v>
      </c>
      <c r="E75" s="110">
        <v>971</v>
      </c>
      <c r="F75" s="110">
        <v>1366</v>
      </c>
      <c r="G75" s="110">
        <v>1116</v>
      </c>
      <c r="H75" s="110">
        <v>1009</v>
      </c>
      <c r="I75" s="110">
        <v>1390</v>
      </c>
      <c r="J75" s="110">
        <v>1409</v>
      </c>
      <c r="K75" s="110">
        <v>1046</v>
      </c>
      <c r="L75" s="110">
        <v>147</v>
      </c>
      <c r="M75" s="110">
        <v>81</v>
      </c>
      <c r="N75" s="109">
        <v>8817</v>
      </c>
      <c r="O75" s="103" t="s">
        <v>143</v>
      </c>
    </row>
    <row r="76" spans="1:15" x14ac:dyDescent="0.25">
      <c r="A76" s="102" t="s">
        <v>231</v>
      </c>
      <c r="B76" s="111">
        <v>330</v>
      </c>
      <c r="C76" s="110">
        <v>137</v>
      </c>
      <c r="D76" s="110">
        <v>653</v>
      </c>
      <c r="E76" s="110">
        <v>4616</v>
      </c>
      <c r="F76" s="110">
        <v>9103</v>
      </c>
      <c r="G76" s="110">
        <v>8246</v>
      </c>
      <c r="H76" s="110">
        <v>10052</v>
      </c>
      <c r="I76" s="110">
        <v>11335</v>
      </c>
      <c r="J76" s="110">
        <v>12015</v>
      </c>
      <c r="K76" s="110">
        <v>6873</v>
      </c>
      <c r="L76" s="110">
        <v>650</v>
      </c>
      <c r="M76" s="110">
        <v>214</v>
      </c>
      <c r="N76" s="109">
        <v>64224</v>
      </c>
      <c r="O76" s="103" t="s">
        <v>141</v>
      </c>
    </row>
    <row r="77" spans="1:15" x14ac:dyDescent="0.25">
      <c r="A77" s="75" t="s">
        <v>232</v>
      </c>
      <c r="B77" s="111">
        <v>1688</v>
      </c>
      <c r="C77" s="110">
        <v>1859</v>
      </c>
      <c r="D77" s="110">
        <v>6568</v>
      </c>
      <c r="E77" s="110">
        <v>28755</v>
      </c>
      <c r="F77" s="110">
        <v>70005</v>
      </c>
      <c r="G77" s="110">
        <v>75842</v>
      </c>
      <c r="H77" s="110">
        <v>110137</v>
      </c>
      <c r="I77" s="110">
        <v>123727</v>
      </c>
      <c r="J77" s="110">
        <v>105024</v>
      </c>
      <c r="K77" s="110">
        <v>63323</v>
      </c>
      <c r="L77" s="110">
        <v>10036</v>
      </c>
      <c r="M77" s="110">
        <v>6550</v>
      </c>
      <c r="N77" s="109">
        <v>603514</v>
      </c>
      <c r="O77" s="103" t="s">
        <v>138</v>
      </c>
    </row>
    <row r="78" spans="1:15" x14ac:dyDescent="0.25">
      <c r="A78" s="102" t="s">
        <v>233</v>
      </c>
      <c r="B78" s="111">
        <v>58</v>
      </c>
      <c r="C78" s="110">
        <v>48</v>
      </c>
      <c r="D78" s="110">
        <v>75</v>
      </c>
      <c r="E78" s="110">
        <v>2401</v>
      </c>
      <c r="F78" s="110">
        <v>5721</v>
      </c>
      <c r="G78" s="110">
        <v>4783</v>
      </c>
      <c r="H78" s="110">
        <v>5692</v>
      </c>
      <c r="I78" s="110">
        <v>7031</v>
      </c>
      <c r="J78" s="110">
        <v>6197</v>
      </c>
      <c r="K78" s="110">
        <v>4148</v>
      </c>
      <c r="L78" s="110">
        <v>217</v>
      </c>
      <c r="M78" s="110">
        <v>224</v>
      </c>
      <c r="N78" s="109">
        <v>36595</v>
      </c>
      <c r="O78" s="103" t="s">
        <v>144</v>
      </c>
    </row>
    <row r="79" spans="1:15" x14ac:dyDescent="0.25">
      <c r="A79" s="102" t="s">
        <v>102</v>
      </c>
      <c r="B79" s="111">
        <v>0</v>
      </c>
      <c r="C79" s="110">
        <v>0</v>
      </c>
      <c r="D79" s="110">
        <v>0</v>
      </c>
      <c r="E79" s="110">
        <v>0</v>
      </c>
      <c r="F79" s="110">
        <v>0</v>
      </c>
      <c r="G79" s="110">
        <v>0</v>
      </c>
      <c r="H79" s="110">
        <v>0</v>
      </c>
      <c r="I79" s="110">
        <v>0</v>
      </c>
      <c r="J79" s="110">
        <v>0</v>
      </c>
      <c r="K79" s="110">
        <v>0</v>
      </c>
      <c r="L79" s="110">
        <v>0</v>
      </c>
      <c r="M79" s="110">
        <v>0</v>
      </c>
      <c r="N79" s="109">
        <v>0</v>
      </c>
      <c r="O79" s="103" t="s">
        <v>145</v>
      </c>
    </row>
    <row r="80" spans="1:15" x14ac:dyDescent="0.25">
      <c r="A80" s="102" t="s">
        <v>234</v>
      </c>
      <c r="B80" s="111">
        <v>0</v>
      </c>
      <c r="C80" s="110">
        <v>0</v>
      </c>
      <c r="D80" s="110">
        <v>13</v>
      </c>
      <c r="E80" s="110">
        <v>103</v>
      </c>
      <c r="F80" s="110">
        <v>126</v>
      </c>
      <c r="G80" s="110">
        <v>94</v>
      </c>
      <c r="H80" s="110">
        <v>157</v>
      </c>
      <c r="I80" s="110">
        <v>177</v>
      </c>
      <c r="J80" s="110">
        <v>260</v>
      </c>
      <c r="K80" s="110">
        <v>121</v>
      </c>
      <c r="L80" s="110">
        <v>0</v>
      </c>
      <c r="M80" s="110">
        <v>62</v>
      </c>
      <c r="N80" s="109">
        <v>1113</v>
      </c>
      <c r="O80" s="103" t="s">
        <v>139</v>
      </c>
    </row>
    <row r="81" spans="1:15" x14ac:dyDescent="0.25">
      <c r="A81" s="75" t="s">
        <v>235</v>
      </c>
      <c r="B81" s="111">
        <v>384</v>
      </c>
      <c r="C81" s="110">
        <v>224</v>
      </c>
      <c r="D81" s="110">
        <v>483</v>
      </c>
      <c r="E81" s="110">
        <v>5018</v>
      </c>
      <c r="F81" s="110">
        <v>9813</v>
      </c>
      <c r="G81" s="110">
        <v>8400</v>
      </c>
      <c r="H81" s="110">
        <v>13802</v>
      </c>
      <c r="I81" s="110">
        <v>16855</v>
      </c>
      <c r="J81" s="110">
        <v>13436</v>
      </c>
      <c r="K81" s="110">
        <v>9344</v>
      </c>
      <c r="L81" s="110">
        <v>827</v>
      </c>
      <c r="M81" s="110">
        <v>183</v>
      </c>
      <c r="N81" s="109">
        <v>78769</v>
      </c>
      <c r="O81" s="103" t="s">
        <v>142</v>
      </c>
    </row>
    <row r="82" spans="1:15" x14ac:dyDescent="0.25">
      <c r="A82" s="102" t="s">
        <v>236</v>
      </c>
      <c r="B82" s="111">
        <v>0</v>
      </c>
      <c r="C82" s="110">
        <v>0</v>
      </c>
      <c r="D82" s="110">
        <v>0</v>
      </c>
      <c r="E82" s="110">
        <v>0</v>
      </c>
      <c r="F82" s="110">
        <v>0</v>
      </c>
      <c r="G82" s="110">
        <v>0</v>
      </c>
      <c r="H82" s="110">
        <v>0</v>
      </c>
      <c r="I82" s="110">
        <v>0</v>
      </c>
      <c r="J82" s="110">
        <v>0</v>
      </c>
      <c r="K82" s="110">
        <v>0</v>
      </c>
      <c r="L82" s="110">
        <v>0</v>
      </c>
      <c r="M82" s="110">
        <v>0</v>
      </c>
      <c r="N82" s="109">
        <v>0</v>
      </c>
      <c r="O82" s="103" t="s">
        <v>140</v>
      </c>
    </row>
    <row r="83" spans="1:15" x14ac:dyDescent="0.25">
      <c r="A83" s="102"/>
      <c r="B83" s="111"/>
      <c r="C83" s="110"/>
      <c r="D83" s="110"/>
      <c r="E83" s="110"/>
      <c r="F83" s="110"/>
      <c r="G83" s="110"/>
      <c r="H83" s="110"/>
      <c r="I83" s="110"/>
      <c r="J83" s="110"/>
      <c r="K83" s="110"/>
      <c r="L83" s="110"/>
      <c r="M83" s="110"/>
      <c r="N83" s="109" t="s">
        <v>298</v>
      </c>
      <c r="O83" s="103"/>
    </row>
    <row r="84" spans="1:15" x14ac:dyDescent="0.25">
      <c r="A84" s="75" t="s">
        <v>399</v>
      </c>
      <c r="B84" s="108">
        <v>0</v>
      </c>
      <c r="C84" s="109">
        <v>0</v>
      </c>
      <c r="D84" s="109">
        <v>0</v>
      </c>
      <c r="E84" s="109">
        <v>0</v>
      </c>
      <c r="F84" s="109">
        <v>0</v>
      </c>
      <c r="G84" s="109">
        <v>0</v>
      </c>
      <c r="H84" s="109">
        <v>0</v>
      </c>
      <c r="I84" s="109">
        <v>0</v>
      </c>
      <c r="J84" s="109">
        <v>0</v>
      </c>
      <c r="K84" s="109">
        <v>0</v>
      </c>
      <c r="L84" s="109">
        <v>0</v>
      </c>
      <c r="M84" s="109">
        <v>0</v>
      </c>
      <c r="N84" s="109">
        <v>0</v>
      </c>
      <c r="O84" s="107" t="s">
        <v>433</v>
      </c>
    </row>
    <row r="85" spans="1:15" x14ac:dyDescent="0.25">
      <c r="A85" s="102" t="s">
        <v>400</v>
      </c>
      <c r="B85" s="111">
        <v>0</v>
      </c>
      <c r="C85" s="110">
        <v>0</v>
      </c>
      <c r="D85" s="110">
        <v>0</v>
      </c>
      <c r="E85" s="110">
        <v>0</v>
      </c>
      <c r="F85" s="110">
        <v>0</v>
      </c>
      <c r="G85" s="110">
        <v>0</v>
      </c>
      <c r="H85" s="110">
        <v>0</v>
      </c>
      <c r="I85" s="110">
        <v>0</v>
      </c>
      <c r="J85" s="110">
        <v>0</v>
      </c>
      <c r="K85" s="110">
        <v>0</v>
      </c>
      <c r="L85" s="110">
        <v>0</v>
      </c>
      <c r="M85" s="110">
        <v>0</v>
      </c>
      <c r="N85" s="109">
        <v>0</v>
      </c>
      <c r="O85" s="113" t="s">
        <v>631</v>
      </c>
    </row>
    <row r="86" spans="1:15" x14ac:dyDescent="0.25">
      <c r="A86" s="102" t="s">
        <v>401</v>
      </c>
      <c r="B86" s="111">
        <v>0</v>
      </c>
      <c r="C86" s="110">
        <v>0</v>
      </c>
      <c r="D86" s="110">
        <v>0</v>
      </c>
      <c r="E86" s="110">
        <v>0</v>
      </c>
      <c r="F86" s="110">
        <v>0</v>
      </c>
      <c r="G86" s="110">
        <v>0</v>
      </c>
      <c r="H86" s="110">
        <v>0</v>
      </c>
      <c r="I86" s="110">
        <v>0</v>
      </c>
      <c r="J86" s="110">
        <v>0</v>
      </c>
      <c r="K86" s="110">
        <v>0</v>
      </c>
      <c r="L86" s="110">
        <v>0</v>
      </c>
      <c r="M86" s="110">
        <v>0</v>
      </c>
      <c r="N86" s="109">
        <v>0</v>
      </c>
      <c r="O86" s="113" t="s">
        <v>632</v>
      </c>
    </row>
    <row r="87" spans="1:15" x14ac:dyDescent="0.25">
      <c r="A87" s="102" t="s">
        <v>402</v>
      </c>
      <c r="B87" s="111">
        <v>0</v>
      </c>
      <c r="C87" s="110">
        <v>0</v>
      </c>
      <c r="D87" s="110">
        <v>0</v>
      </c>
      <c r="E87" s="110">
        <v>0</v>
      </c>
      <c r="F87" s="110">
        <v>0</v>
      </c>
      <c r="G87" s="110">
        <v>0</v>
      </c>
      <c r="H87" s="110">
        <v>0</v>
      </c>
      <c r="I87" s="110">
        <v>0</v>
      </c>
      <c r="J87" s="110">
        <v>0</v>
      </c>
      <c r="K87" s="110">
        <v>0</v>
      </c>
      <c r="L87" s="110">
        <v>0</v>
      </c>
      <c r="M87" s="110">
        <v>0</v>
      </c>
      <c r="N87" s="109">
        <v>0</v>
      </c>
      <c r="O87" s="113" t="s">
        <v>633</v>
      </c>
    </row>
    <row r="88" spans="1:15" x14ac:dyDescent="0.25">
      <c r="A88" s="102" t="s">
        <v>403</v>
      </c>
      <c r="B88" s="111">
        <v>0</v>
      </c>
      <c r="C88" s="110">
        <v>0</v>
      </c>
      <c r="D88" s="110">
        <v>0</v>
      </c>
      <c r="E88" s="110">
        <v>0</v>
      </c>
      <c r="F88" s="110">
        <v>0</v>
      </c>
      <c r="G88" s="110">
        <v>0</v>
      </c>
      <c r="H88" s="110">
        <v>0</v>
      </c>
      <c r="I88" s="110">
        <v>0</v>
      </c>
      <c r="J88" s="110">
        <v>0</v>
      </c>
      <c r="K88" s="110">
        <v>0</v>
      </c>
      <c r="L88" s="110">
        <v>0</v>
      </c>
      <c r="M88" s="110">
        <v>0</v>
      </c>
      <c r="N88" s="109">
        <v>0</v>
      </c>
      <c r="O88" s="113" t="s">
        <v>434</v>
      </c>
    </row>
    <row r="89" spans="1:15" x14ac:dyDescent="0.25">
      <c r="A89" s="102" t="s">
        <v>404</v>
      </c>
      <c r="B89" s="111">
        <v>0</v>
      </c>
      <c r="C89" s="110">
        <v>0</v>
      </c>
      <c r="D89" s="110">
        <v>0</v>
      </c>
      <c r="E89" s="110">
        <v>0</v>
      </c>
      <c r="F89" s="110">
        <v>0</v>
      </c>
      <c r="G89" s="110">
        <v>0</v>
      </c>
      <c r="H89" s="110">
        <v>0</v>
      </c>
      <c r="I89" s="110">
        <v>0</v>
      </c>
      <c r="J89" s="110">
        <v>0</v>
      </c>
      <c r="K89" s="110">
        <v>0</v>
      </c>
      <c r="L89" s="110">
        <v>0</v>
      </c>
      <c r="M89" s="110">
        <v>0</v>
      </c>
      <c r="N89" s="109">
        <v>0</v>
      </c>
      <c r="O89" s="113" t="s">
        <v>634</v>
      </c>
    </row>
    <row r="90" spans="1:15" x14ac:dyDescent="0.25">
      <c r="A90" s="102"/>
      <c r="B90" s="111"/>
      <c r="C90" s="110"/>
      <c r="D90" s="110"/>
      <c r="E90" s="102" t="s">
        <v>298</v>
      </c>
      <c r="F90" s="110"/>
      <c r="G90" s="102"/>
      <c r="H90" s="110"/>
      <c r="I90" s="110"/>
      <c r="J90" s="110"/>
      <c r="K90" s="110"/>
      <c r="L90" s="110"/>
      <c r="M90" s="110"/>
      <c r="N90" s="109" t="s">
        <v>298</v>
      </c>
      <c r="O90" s="103"/>
    </row>
    <row r="91" spans="1:15" x14ac:dyDescent="0.25">
      <c r="A91" s="75" t="s">
        <v>103</v>
      </c>
      <c r="B91" s="108">
        <v>912</v>
      </c>
      <c r="C91" s="109">
        <v>758</v>
      </c>
      <c r="D91" s="109">
        <v>3750</v>
      </c>
      <c r="E91" s="109">
        <v>6375</v>
      </c>
      <c r="F91" s="109">
        <v>2684</v>
      </c>
      <c r="G91" s="109">
        <v>2284</v>
      </c>
      <c r="H91" s="109">
        <v>2559</v>
      </c>
      <c r="I91" s="109">
        <v>3717</v>
      </c>
      <c r="J91" s="109">
        <v>3263</v>
      </c>
      <c r="K91" s="109">
        <v>1904</v>
      </c>
      <c r="L91" s="109">
        <v>1207</v>
      </c>
      <c r="M91" s="109">
        <v>2027</v>
      </c>
      <c r="N91" s="109">
        <v>31440</v>
      </c>
      <c r="O91" s="107" t="s">
        <v>146</v>
      </c>
    </row>
    <row r="92" spans="1:15" x14ac:dyDescent="0.25">
      <c r="A92" s="102" t="s">
        <v>237</v>
      </c>
      <c r="B92" s="111">
        <v>912</v>
      </c>
      <c r="C92" s="110">
        <v>758</v>
      </c>
      <c r="D92" s="110">
        <v>3750</v>
      </c>
      <c r="E92" s="110">
        <v>6375</v>
      </c>
      <c r="F92" s="110">
        <v>2684</v>
      </c>
      <c r="G92" s="110">
        <v>2284</v>
      </c>
      <c r="H92" s="110">
        <v>2559</v>
      </c>
      <c r="I92" s="110">
        <v>3717</v>
      </c>
      <c r="J92" s="110">
        <v>3263</v>
      </c>
      <c r="K92" s="110">
        <v>1904</v>
      </c>
      <c r="L92" s="110">
        <v>1207</v>
      </c>
      <c r="M92" s="110">
        <v>2027</v>
      </c>
      <c r="N92" s="109">
        <v>31440</v>
      </c>
      <c r="O92" s="103" t="s">
        <v>147</v>
      </c>
    </row>
    <row r="93" spans="1:15" x14ac:dyDescent="0.25">
      <c r="A93" s="102"/>
      <c r="B93" s="111"/>
      <c r="C93" s="110"/>
      <c r="D93" s="110"/>
      <c r="E93" s="110"/>
      <c r="F93" s="110"/>
      <c r="G93" s="110"/>
      <c r="H93" s="110"/>
      <c r="I93" s="110"/>
      <c r="J93" s="110"/>
      <c r="K93" s="110"/>
      <c r="L93" s="110"/>
      <c r="M93" s="110"/>
      <c r="N93" s="109" t="s">
        <v>298</v>
      </c>
      <c r="O93" s="103"/>
    </row>
    <row r="94" spans="1:15" x14ac:dyDescent="0.25">
      <c r="A94" s="75" t="s">
        <v>105</v>
      </c>
      <c r="B94" s="108">
        <v>751</v>
      </c>
      <c r="C94" s="109">
        <v>875</v>
      </c>
      <c r="D94" s="109">
        <v>1296</v>
      </c>
      <c r="E94" s="109">
        <v>3139</v>
      </c>
      <c r="F94" s="109">
        <v>3573</v>
      </c>
      <c r="G94" s="109">
        <v>3130</v>
      </c>
      <c r="H94" s="109">
        <v>2720</v>
      </c>
      <c r="I94" s="109">
        <v>3550</v>
      </c>
      <c r="J94" s="109">
        <v>3800</v>
      </c>
      <c r="K94" s="109">
        <v>3000</v>
      </c>
      <c r="L94" s="109">
        <v>1010</v>
      </c>
      <c r="M94" s="109">
        <v>900</v>
      </c>
      <c r="N94" s="109">
        <v>27744</v>
      </c>
      <c r="O94" s="107" t="s">
        <v>148</v>
      </c>
    </row>
    <row r="95" spans="1:15" x14ac:dyDescent="0.25">
      <c r="A95" s="102" t="s">
        <v>238</v>
      </c>
      <c r="B95" s="111">
        <v>751</v>
      </c>
      <c r="C95" s="110">
        <v>875</v>
      </c>
      <c r="D95" s="110">
        <v>1296</v>
      </c>
      <c r="E95" s="110">
        <v>3139</v>
      </c>
      <c r="F95" s="110">
        <v>3573</v>
      </c>
      <c r="G95" s="110">
        <v>3130</v>
      </c>
      <c r="H95" s="110">
        <v>2720</v>
      </c>
      <c r="I95" s="110">
        <v>3550</v>
      </c>
      <c r="J95" s="110">
        <v>3800</v>
      </c>
      <c r="K95" s="110">
        <v>3000</v>
      </c>
      <c r="L95" s="110">
        <v>1010</v>
      </c>
      <c r="M95" s="110">
        <v>900</v>
      </c>
      <c r="N95" s="109">
        <v>27744</v>
      </c>
      <c r="O95" s="103" t="s">
        <v>652</v>
      </c>
    </row>
    <row r="96" spans="1:15" x14ac:dyDescent="0.25">
      <c r="A96" s="102"/>
      <c r="B96" s="111"/>
      <c r="C96" s="110"/>
      <c r="D96" s="110"/>
      <c r="E96" s="110"/>
      <c r="F96" s="110"/>
      <c r="G96" s="110"/>
      <c r="H96" s="110"/>
      <c r="I96" s="110"/>
      <c r="J96" s="110"/>
      <c r="K96" s="110"/>
      <c r="L96" s="110"/>
      <c r="M96" s="110"/>
      <c r="N96" s="109" t="s">
        <v>298</v>
      </c>
      <c r="O96" s="103"/>
    </row>
    <row r="97" spans="1:16" x14ac:dyDescent="0.25">
      <c r="A97" s="75" t="s">
        <v>435</v>
      </c>
      <c r="B97" s="111">
        <v>0</v>
      </c>
      <c r="C97" s="110">
        <v>0</v>
      </c>
      <c r="D97" s="110">
        <v>0</v>
      </c>
      <c r="E97" s="110">
        <v>0</v>
      </c>
      <c r="F97" s="110">
        <v>0</v>
      </c>
      <c r="G97" s="110">
        <v>0</v>
      </c>
      <c r="H97" s="110">
        <v>0</v>
      </c>
      <c r="I97" s="109">
        <v>45</v>
      </c>
      <c r="J97" s="109">
        <v>20</v>
      </c>
      <c r="K97" s="109">
        <v>36</v>
      </c>
      <c r="L97" s="109">
        <v>72</v>
      </c>
      <c r="M97" s="109">
        <v>25</v>
      </c>
      <c r="N97" s="109">
        <v>198</v>
      </c>
      <c r="O97" s="107" t="s">
        <v>148</v>
      </c>
    </row>
    <row r="98" spans="1:16" x14ac:dyDescent="0.25">
      <c r="A98" s="102" t="s">
        <v>436</v>
      </c>
      <c r="B98" s="111">
        <v>0</v>
      </c>
      <c r="C98" s="110">
        <v>0</v>
      </c>
      <c r="D98" s="110">
        <v>0</v>
      </c>
      <c r="E98" s="110">
        <v>0</v>
      </c>
      <c r="F98" s="110">
        <v>0</v>
      </c>
      <c r="G98" s="110">
        <v>0</v>
      </c>
      <c r="H98" s="110">
        <v>0</v>
      </c>
      <c r="I98" s="110">
        <v>45</v>
      </c>
      <c r="J98" s="110">
        <v>20</v>
      </c>
      <c r="K98" s="110">
        <v>36</v>
      </c>
      <c r="L98" s="110">
        <v>72</v>
      </c>
      <c r="M98" s="110">
        <v>25</v>
      </c>
      <c r="N98" s="109">
        <v>198</v>
      </c>
      <c r="O98" s="113" t="s">
        <v>643</v>
      </c>
    </row>
    <row r="99" spans="1:16" x14ac:dyDescent="0.25">
      <c r="A99" s="102"/>
      <c r="B99" s="111"/>
      <c r="C99" s="110"/>
      <c r="D99" s="110"/>
      <c r="E99" s="110"/>
      <c r="F99" s="110"/>
      <c r="G99" s="110"/>
      <c r="H99" s="110"/>
      <c r="I99" s="110"/>
      <c r="J99" s="110"/>
      <c r="K99" s="110"/>
      <c r="L99" s="110"/>
      <c r="M99" s="110"/>
      <c r="N99" s="109" t="s">
        <v>298</v>
      </c>
      <c r="O99" s="103"/>
      <c r="P99" s="102"/>
    </row>
    <row r="100" spans="1:16" x14ac:dyDescent="0.25">
      <c r="A100" s="75" t="s">
        <v>107</v>
      </c>
      <c r="B100" s="108">
        <v>36</v>
      </c>
      <c r="C100" s="109">
        <v>24</v>
      </c>
      <c r="D100" s="109">
        <v>743</v>
      </c>
      <c r="E100" s="109">
        <v>6048</v>
      </c>
      <c r="F100" s="109">
        <v>14972</v>
      </c>
      <c r="G100" s="109">
        <v>16770</v>
      </c>
      <c r="H100" s="109">
        <v>18668</v>
      </c>
      <c r="I100" s="109">
        <v>20707</v>
      </c>
      <c r="J100" s="109">
        <v>19946</v>
      </c>
      <c r="K100" s="109">
        <v>12100</v>
      </c>
      <c r="L100" s="109">
        <v>2518</v>
      </c>
      <c r="M100" s="109">
        <v>209</v>
      </c>
      <c r="N100" s="109">
        <v>112741</v>
      </c>
      <c r="O100" s="107" t="s">
        <v>149</v>
      </c>
      <c r="P100" s="102"/>
    </row>
    <row r="101" spans="1:16" x14ac:dyDescent="0.25">
      <c r="A101" s="102" t="s">
        <v>292</v>
      </c>
      <c r="B101" s="111">
        <v>0</v>
      </c>
      <c r="C101" s="110">
        <v>0</v>
      </c>
      <c r="D101" s="110">
        <v>0</v>
      </c>
      <c r="E101" s="110">
        <v>0</v>
      </c>
      <c r="F101" s="110">
        <v>0</v>
      </c>
      <c r="G101" s="110">
        <v>0</v>
      </c>
      <c r="H101" s="110">
        <v>0</v>
      </c>
      <c r="I101" s="110">
        <v>500</v>
      </c>
      <c r="J101" s="110">
        <v>0</v>
      </c>
      <c r="K101" s="110">
        <v>0</v>
      </c>
      <c r="L101" s="110">
        <v>0</v>
      </c>
      <c r="M101" s="110">
        <v>0</v>
      </c>
      <c r="N101" s="109">
        <v>500</v>
      </c>
      <c r="O101" s="107" t="s">
        <v>437</v>
      </c>
      <c r="P101" s="102"/>
    </row>
    <row r="102" spans="1:16" x14ac:dyDescent="0.25">
      <c r="A102" s="102" t="s">
        <v>108</v>
      </c>
      <c r="B102" s="111">
        <v>36</v>
      </c>
      <c r="C102" s="110">
        <v>24</v>
      </c>
      <c r="D102" s="110">
        <v>743</v>
      </c>
      <c r="E102" s="110">
        <v>6048</v>
      </c>
      <c r="F102" s="110">
        <v>14972</v>
      </c>
      <c r="G102" s="110">
        <v>16770</v>
      </c>
      <c r="H102" s="110">
        <v>18668</v>
      </c>
      <c r="I102" s="110">
        <v>20207</v>
      </c>
      <c r="J102" s="110">
        <v>19946</v>
      </c>
      <c r="K102" s="110">
        <v>12100</v>
      </c>
      <c r="L102" s="110">
        <v>2518</v>
      </c>
      <c r="M102" s="110">
        <v>209</v>
      </c>
      <c r="N102" s="109">
        <v>112241</v>
      </c>
      <c r="O102" s="103" t="s">
        <v>150</v>
      </c>
      <c r="P102" s="102"/>
    </row>
    <row r="103" spans="1:16" x14ac:dyDescent="0.25">
      <c r="A103" s="102"/>
      <c r="B103" s="111"/>
      <c r="C103" s="110"/>
      <c r="D103" s="102"/>
      <c r="E103" s="110"/>
      <c r="F103" s="110"/>
      <c r="G103" s="110"/>
      <c r="H103" s="110"/>
      <c r="I103" s="102"/>
      <c r="J103" s="110"/>
      <c r="K103" s="110"/>
      <c r="L103" s="110"/>
      <c r="M103" s="110"/>
      <c r="N103" s="109" t="s">
        <v>298</v>
      </c>
      <c r="O103" s="103"/>
      <c r="P103" s="102"/>
    </row>
    <row r="104" spans="1:16" x14ac:dyDescent="0.25">
      <c r="A104" s="75" t="s">
        <v>239</v>
      </c>
      <c r="B104" s="108">
        <v>521</v>
      </c>
      <c r="C104" s="109">
        <v>743</v>
      </c>
      <c r="D104" s="109">
        <v>1029</v>
      </c>
      <c r="E104" s="109">
        <v>1312</v>
      </c>
      <c r="F104" s="109">
        <v>2130</v>
      </c>
      <c r="G104" s="109">
        <v>0</v>
      </c>
      <c r="H104" s="109">
        <v>0</v>
      </c>
      <c r="I104" s="109">
        <v>120</v>
      </c>
      <c r="J104" s="109">
        <v>202</v>
      </c>
      <c r="K104" s="109">
        <v>220</v>
      </c>
      <c r="L104" s="109">
        <v>48</v>
      </c>
      <c r="M104" s="109">
        <v>99</v>
      </c>
      <c r="N104" s="109">
        <v>6424</v>
      </c>
      <c r="O104" s="107" t="s">
        <v>252</v>
      </c>
      <c r="P104" s="102"/>
    </row>
    <row r="105" spans="1:16" x14ac:dyDescent="0.25">
      <c r="A105" s="102" t="s">
        <v>438</v>
      </c>
      <c r="B105" s="111">
        <v>0</v>
      </c>
      <c r="C105" s="110">
        <v>0</v>
      </c>
      <c r="D105" s="110">
        <v>0</v>
      </c>
      <c r="E105" s="110">
        <v>0</v>
      </c>
      <c r="F105" s="110">
        <v>0</v>
      </c>
      <c r="G105" s="110">
        <v>0</v>
      </c>
      <c r="H105" s="110">
        <v>0</v>
      </c>
      <c r="I105" s="110">
        <v>56</v>
      </c>
      <c r="J105" s="110">
        <v>97</v>
      </c>
      <c r="K105" s="110">
        <v>107</v>
      </c>
      <c r="L105" s="110">
        <v>36</v>
      </c>
      <c r="M105" s="110">
        <v>47</v>
      </c>
      <c r="N105" s="109">
        <v>343</v>
      </c>
      <c r="O105" s="107" t="s">
        <v>439</v>
      </c>
      <c r="P105" s="102"/>
    </row>
    <row r="106" spans="1:16" x14ac:dyDescent="0.25">
      <c r="A106" s="102" t="s">
        <v>240</v>
      </c>
      <c r="B106" s="111">
        <v>521</v>
      </c>
      <c r="C106" s="110">
        <v>743</v>
      </c>
      <c r="D106" s="174">
        <v>1029</v>
      </c>
      <c r="E106" s="110">
        <v>1312</v>
      </c>
      <c r="F106" s="110">
        <v>2130</v>
      </c>
      <c r="G106" s="110">
        <v>0</v>
      </c>
      <c r="H106" s="110">
        <v>0</v>
      </c>
      <c r="I106" s="110">
        <v>64</v>
      </c>
      <c r="J106" s="110">
        <v>105</v>
      </c>
      <c r="K106" s="110">
        <v>113</v>
      </c>
      <c r="L106" s="110">
        <v>12</v>
      </c>
      <c r="M106" s="110">
        <v>52</v>
      </c>
      <c r="N106" s="109">
        <v>6081</v>
      </c>
      <c r="O106" s="103" t="s">
        <v>253</v>
      </c>
      <c r="P106" s="102"/>
    </row>
    <row r="107" spans="1:16" x14ac:dyDescent="0.25">
      <c r="A107" s="102"/>
      <c r="B107" s="103"/>
      <c r="C107" s="102"/>
      <c r="D107" s="102"/>
      <c r="E107" s="102"/>
      <c r="F107" s="102"/>
      <c r="G107" s="102"/>
      <c r="H107" s="102"/>
      <c r="I107" s="102"/>
      <c r="J107" s="102"/>
      <c r="K107" s="102"/>
      <c r="L107" s="102"/>
      <c r="M107" s="102"/>
      <c r="N107" s="109" t="s">
        <v>298</v>
      </c>
      <c r="O107" s="103"/>
      <c r="P107" s="102"/>
    </row>
    <row r="108" spans="1:16" x14ac:dyDescent="0.25">
      <c r="A108" s="75" t="s">
        <v>109</v>
      </c>
      <c r="B108" s="108">
        <v>3295</v>
      </c>
      <c r="C108" s="109">
        <v>3898</v>
      </c>
      <c r="D108" s="109">
        <v>7513</v>
      </c>
      <c r="E108" s="109">
        <v>17226</v>
      </c>
      <c r="F108" s="109">
        <v>19251</v>
      </c>
      <c r="G108" s="109">
        <v>11519</v>
      </c>
      <c r="H108" s="109">
        <v>11882</v>
      </c>
      <c r="I108" s="109">
        <v>11864</v>
      </c>
      <c r="J108" s="109">
        <v>14546</v>
      </c>
      <c r="K108" s="109">
        <v>17428</v>
      </c>
      <c r="L108" s="109">
        <v>8561</v>
      </c>
      <c r="M108" s="109">
        <v>2690</v>
      </c>
      <c r="N108" s="109">
        <v>129673</v>
      </c>
      <c r="O108" s="107" t="s">
        <v>151</v>
      </c>
      <c r="P108" s="102"/>
    </row>
    <row r="109" spans="1:16" x14ac:dyDescent="0.25">
      <c r="A109" s="102" t="s">
        <v>405</v>
      </c>
      <c r="B109" s="111">
        <v>0</v>
      </c>
      <c r="C109" s="110">
        <v>0</v>
      </c>
      <c r="D109" s="110">
        <v>0</v>
      </c>
      <c r="E109" s="110">
        <v>0</v>
      </c>
      <c r="F109" s="75">
        <v>0</v>
      </c>
      <c r="G109" s="110">
        <v>0</v>
      </c>
      <c r="H109" s="110">
        <v>0</v>
      </c>
      <c r="I109" s="102">
        <v>0</v>
      </c>
      <c r="J109" s="110">
        <v>0</v>
      </c>
      <c r="K109" s="110">
        <v>0</v>
      </c>
      <c r="L109" s="110">
        <v>0</v>
      </c>
      <c r="M109" s="110">
        <v>0</v>
      </c>
      <c r="N109" s="109">
        <v>0</v>
      </c>
      <c r="O109" s="103" t="s">
        <v>440</v>
      </c>
      <c r="P109" s="102"/>
    </row>
    <row r="110" spans="1:16" x14ac:dyDescent="0.25">
      <c r="A110" s="75" t="s">
        <v>241</v>
      </c>
      <c r="B110" s="111">
        <v>2736</v>
      </c>
      <c r="C110" s="110">
        <v>3270</v>
      </c>
      <c r="D110" s="110">
        <v>6640</v>
      </c>
      <c r="E110" s="110">
        <v>15677</v>
      </c>
      <c r="F110" s="110">
        <v>18280</v>
      </c>
      <c r="G110" s="110">
        <v>9945</v>
      </c>
      <c r="H110" s="110">
        <v>10515</v>
      </c>
      <c r="I110" s="110">
        <v>10009</v>
      </c>
      <c r="J110" s="110">
        <v>12456</v>
      </c>
      <c r="K110" s="110">
        <v>13412</v>
      </c>
      <c r="L110" s="110">
        <v>7071</v>
      </c>
      <c r="M110" s="110">
        <v>1917</v>
      </c>
      <c r="N110" s="109">
        <v>111928</v>
      </c>
      <c r="O110" s="103" t="s">
        <v>152</v>
      </c>
      <c r="P110" s="102"/>
    </row>
    <row r="111" spans="1:16" x14ac:dyDescent="0.25">
      <c r="A111" s="102" t="s">
        <v>112</v>
      </c>
      <c r="B111" s="111">
        <v>380</v>
      </c>
      <c r="C111" s="110">
        <v>453</v>
      </c>
      <c r="D111" s="110">
        <v>585</v>
      </c>
      <c r="E111" s="110">
        <v>1258</v>
      </c>
      <c r="F111" s="110">
        <v>606</v>
      </c>
      <c r="G111" s="110">
        <v>913</v>
      </c>
      <c r="H111" s="110">
        <v>807</v>
      </c>
      <c r="I111" s="110">
        <v>934</v>
      </c>
      <c r="J111" s="110">
        <v>1126</v>
      </c>
      <c r="K111" s="110">
        <v>2854</v>
      </c>
      <c r="L111" s="110">
        <v>1001</v>
      </c>
      <c r="M111" s="110">
        <v>489</v>
      </c>
      <c r="N111" s="109">
        <v>11406</v>
      </c>
      <c r="O111" s="103" t="s">
        <v>154</v>
      </c>
      <c r="P111" s="102"/>
    </row>
    <row r="112" spans="1:16" x14ac:dyDescent="0.25">
      <c r="A112" s="102" t="s">
        <v>388</v>
      </c>
      <c r="B112" s="111">
        <v>0</v>
      </c>
      <c r="C112" s="110">
        <v>0</v>
      </c>
      <c r="D112" s="110">
        <v>0</v>
      </c>
      <c r="E112" s="110">
        <v>0</v>
      </c>
      <c r="F112" s="110">
        <v>0</v>
      </c>
      <c r="G112" s="110">
        <v>0</v>
      </c>
      <c r="H112" s="110">
        <v>44</v>
      </c>
      <c r="I112" s="110">
        <v>201</v>
      </c>
      <c r="J112" s="110">
        <v>174</v>
      </c>
      <c r="K112" s="110">
        <v>136</v>
      </c>
      <c r="L112" s="110">
        <v>166</v>
      </c>
      <c r="M112" s="110">
        <v>189</v>
      </c>
      <c r="N112" s="109">
        <v>910</v>
      </c>
      <c r="O112" s="103" t="s">
        <v>353</v>
      </c>
      <c r="P112" s="102"/>
    </row>
    <row r="113" spans="1:16" x14ac:dyDescent="0.25">
      <c r="A113" s="102" t="s">
        <v>209</v>
      </c>
      <c r="B113" s="111">
        <v>179</v>
      </c>
      <c r="C113" s="110">
        <v>175</v>
      </c>
      <c r="D113" s="110">
        <v>288</v>
      </c>
      <c r="E113" s="110">
        <v>291</v>
      </c>
      <c r="F113" s="110">
        <v>365</v>
      </c>
      <c r="G113" s="110">
        <v>661</v>
      </c>
      <c r="H113" s="110">
        <v>516</v>
      </c>
      <c r="I113" s="110">
        <v>720</v>
      </c>
      <c r="J113" s="110">
        <v>790</v>
      </c>
      <c r="K113" s="110">
        <v>1026</v>
      </c>
      <c r="L113" s="110">
        <v>323</v>
      </c>
      <c r="M113" s="110">
        <v>95</v>
      </c>
      <c r="N113" s="109">
        <v>5429</v>
      </c>
      <c r="O113" s="103" t="s">
        <v>155</v>
      </c>
      <c r="P113" s="102"/>
    </row>
    <row r="114" spans="1:16" x14ac:dyDescent="0.25">
      <c r="A114" s="102"/>
      <c r="B114" s="111"/>
      <c r="C114" s="110"/>
      <c r="D114" s="110"/>
      <c r="E114" s="102"/>
      <c r="F114" s="110"/>
      <c r="G114" s="110"/>
      <c r="H114" s="110"/>
      <c r="I114" s="110"/>
      <c r="J114" s="110"/>
      <c r="K114" s="110"/>
      <c r="L114" s="110"/>
      <c r="M114" s="110"/>
      <c r="N114" s="109" t="s">
        <v>298</v>
      </c>
      <c r="O114" s="103"/>
      <c r="P114" s="102"/>
    </row>
    <row r="115" spans="1:16" x14ac:dyDescent="0.25">
      <c r="A115" s="75" t="s">
        <v>114</v>
      </c>
      <c r="B115" s="108">
        <v>188</v>
      </c>
      <c r="C115" s="109">
        <v>129</v>
      </c>
      <c r="D115" s="109">
        <v>458</v>
      </c>
      <c r="E115" s="109">
        <v>10975</v>
      </c>
      <c r="F115" s="109">
        <v>38515</v>
      </c>
      <c r="G115" s="109">
        <v>41727</v>
      </c>
      <c r="H115" s="109">
        <v>56072</v>
      </c>
      <c r="I115" s="109">
        <v>68946</v>
      </c>
      <c r="J115" s="109">
        <v>55625</v>
      </c>
      <c r="K115" s="109">
        <v>25577</v>
      </c>
      <c r="L115" s="109">
        <v>5393</v>
      </c>
      <c r="M115" s="109">
        <v>565</v>
      </c>
      <c r="N115" s="109">
        <v>304170</v>
      </c>
      <c r="O115" s="107" t="s">
        <v>156</v>
      </c>
      <c r="P115" s="102"/>
    </row>
    <row r="116" spans="1:16" x14ac:dyDescent="0.25">
      <c r="A116" s="102" t="s">
        <v>242</v>
      </c>
      <c r="B116" s="111">
        <v>0</v>
      </c>
      <c r="C116" s="110">
        <v>0</v>
      </c>
      <c r="D116" s="110">
        <v>0</v>
      </c>
      <c r="E116" s="110">
        <v>6186</v>
      </c>
      <c r="F116" s="110">
        <v>17701</v>
      </c>
      <c r="G116" s="110">
        <v>21650</v>
      </c>
      <c r="H116" s="110">
        <v>29450</v>
      </c>
      <c r="I116" s="110">
        <v>36480</v>
      </c>
      <c r="J116" s="110">
        <v>26950</v>
      </c>
      <c r="K116" s="110">
        <v>12260</v>
      </c>
      <c r="L116" s="110">
        <v>2630</v>
      </c>
      <c r="M116" s="110">
        <v>250</v>
      </c>
      <c r="N116" s="109">
        <v>153557</v>
      </c>
      <c r="O116" s="103" t="s">
        <v>157</v>
      </c>
      <c r="P116" s="75"/>
    </row>
    <row r="117" spans="1:16" x14ac:dyDescent="0.25">
      <c r="A117" s="102" t="s">
        <v>441</v>
      </c>
      <c r="B117" s="111">
        <v>0</v>
      </c>
      <c r="C117" s="110">
        <v>0</v>
      </c>
      <c r="D117" s="110">
        <v>0</v>
      </c>
      <c r="E117" s="110">
        <v>0</v>
      </c>
      <c r="F117" s="110">
        <v>0</v>
      </c>
      <c r="G117" s="110">
        <v>0</v>
      </c>
      <c r="H117" s="110">
        <v>0</v>
      </c>
      <c r="I117" s="110">
        <v>0</v>
      </c>
      <c r="J117" s="110">
        <v>122</v>
      </c>
      <c r="K117" s="110">
        <v>75</v>
      </c>
      <c r="L117" s="110">
        <v>0</v>
      </c>
      <c r="M117" s="110">
        <v>0</v>
      </c>
      <c r="N117" s="109">
        <v>197</v>
      </c>
      <c r="O117" s="113" t="s">
        <v>641</v>
      </c>
      <c r="P117" s="75"/>
    </row>
    <row r="118" spans="1:16" x14ac:dyDescent="0.25">
      <c r="A118" s="102" t="s">
        <v>442</v>
      </c>
      <c r="B118" s="111">
        <v>0</v>
      </c>
      <c r="C118" s="110">
        <v>0</v>
      </c>
      <c r="D118" s="110">
        <v>0</v>
      </c>
      <c r="E118" s="110">
        <v>0</v>
      </c>
      <c r="F118" s="110">
        <v>0</v>
      </c>
      <c r="G118" s="110">
        <v>0</v>
      </c>
      <c r="H118" s="110">
        <v>0</v>
      </c>
      <c r="I118" s="110">
        <v>0</v>
      </c>
      <c r="J118" s="110">
        <v>790</v>
      </c>
      <c r="K118" s="110">
        <v>136</v>
      </c>
      <c r="L118" s="110">
        <v>30</v>
      </c>
      <c r="M118" s="110">
        <v>34</v>
      </c>
      <c r="N118" s="109">
        <v>990</v>
      </c>
      <c r="O118" s="113" t="s">
        <v>642</v>
      </c>
      <c r="P118" s="75"/>
    </row>
    <row r="119" spans="1:16" x14ac:dyDescent="0.25">
      <c r="A119" s="102" t="s">
        <v>443</v>
      </c>
      <c r="B119" s="111">
        <v>0</v>
      </c>
      <c r="C119" s="110">
        <v>0</v>
      </c>
      <c r="D119" s="110">
        <v>0</v>
      </c>
      <c r="E119" s="110">
        <v>0</v>
      </c>
      <c r="F119" s="110">
        <v>0</v>
      </c>
      <c r="G119" s="110">
        <v>0</v>
      </c>
      <c r="H119" s="110">
        <v>0</v>
      </c>
      <c r="I119" s="110">
        <v>0</v>
      </c>
      <c r="J119" s="110">
        <v>18</v>
      </c>
      <c r="K119" s="110">
        <v>34</v>
      </c>
      <c r="L119" s="110">
        <v>0</v>
      </c>
      <c r="M119" s="110">
        <v>0</v>
      </c>
      <c r="N119" s="109">
        <v>52</v>
      </c>
      <c r="O119" s="113" t="s">
        <v>644</v>
      </c>
      <c r="P119" s="75"/>
    </row>
    <row r="120" spans="1:16" x14ac:dyDescent="0.25">
      <c r="A120" s="102" t="s">
        <v>270</v>
      </c>
      <c r="B120" s="111">
        <v>145</v>
      </c>
      <c r="C120" s="110">
        <v>99</v>
      </c>
      <c r="D120" s="110">
        <v>275</v>
      </c>
      <c r="E120" s="110">
        <v>1060</v>
      </c>
      <c r="F120" s="110">
        <v>5515</v>
      </c>
      <c r="G120" s="110">
        <v>5477</v>
      </c>
      <c r="H120" s="110">
        <v>6350</v>
      </c>
      <c r="I120" s="110">
        <v>8131</v>
      </c>
      <c r="J120" s="110">
        <v>7966</v>
      </c>
      <c r="K120" s="110">
        <v>2687</v>
      </c>
      <c r="L120" s="110">
        <v>241</v>
      </c>
      <c r="M120" s="110">
        <v>245</v>
      </c>
      <c r="N120" s="109">
        <v>38191</v>
      </c>
      <c r="O120" s="103" t="s">
        <v>293</v>
      </c>
      <c r="P120" s="102"/>
    </row>
    <row r="121" spans="1:16" x14ac:dyDescent="0.25">
      <c r="A121" s="102" t="s">
        <v>243</v>
      </c>
      <c r="B121" s="111">
        <v>34</v>
      </c>
      <c r="C121" s="110">
        <v>13</v>
      </c>
      <c r="D121" s="110">
        <v>114</v>
      </c>
      <c r="E121" s="110">
        <v>3548</v>
      </c>
      <c r="F121" s="110">
        <v>14691</v>
      </c>
      <c r="G121" s="110">
        <v>12581</v>
      </c>
      <c r="H121" s="110">
        <v>15596</v>
      </c>
      <c r="I121" s="110">
        <v>16927</v>
      </c>
      <c r="J121" s="110">
        <v>16837</v>
      </c>
      <c r="K121" s="110">
        <v>9774</v>
      </c>
      <c r="L121" s="110">
        <v>2433</v>
      </c>
      <c r="M121" s="110">
        <v>0</v>
      </c>
      <c r="N121" s="109">
        <v>92548</v>
      </c>
      <c r="O121" s="103" t="s">
        <v>158</v>
      </c>
      <c r="P121" s="102"/>
    </row>
    <row r="122" spans="1:16" x14ac:dyDescent="0.25">
      <c r="A122" s="102" t="s">
        <v>117</v>
      </c>
      <c r="B122" s="111">
        <v>9</v>
      </c>
      <c r="C122" s="110">
        <v>17</v>
      </c>
      <c r="D122" s="110">
        <v>69</v>
      </c>
      <c r="E122" s="110">
        <v>181</v>
      </c>
      <c r="F122" s="110">
        <v>608</v>
      </c>
      <c r="G122" s="110">
        <v>2019</v>
      </c>
      <c r="H122" s="110">
        <v>4676</v>
      </c>
      <c r="I122" s="110">
        <v>6582</v>
      </c>
      <c r="J122" s="110">
        <v>2115</v>
      </c>
      <c r="K122" s="110">
        <v>370</v>
      </c>
      <c r="L122" s="110">
        <v>49</v>
      </c>
      <c r="M122" s="110">
        <v>23</v>
      </c>
      <c r="N122" s="109">
        <v>16718</v>
      </c>
      <c r="O122" s="103" t="s">
        <v>444</v>
      </c>
      <c r="P122" s="102"/>
    </row>
    <row r="123" spans="1:16" x14ac:dyDescent="0.25">
      <c r="A123" s="102" t="s">
        <v>445</v>
      </c>
      <c r="B123" s="111">
        <v>0</v>
      </c>
      <c r="C123" s="110">
        <v>0</v>
      </c>
      <c r="D123" s="110">
        <v>0</v>
      </c>
      <c r="E123" s="110">
        <v>0</v>
      </c>
      <c r="F123" s="110">
        <v>0</v>
      </c>
      <c r="G123" s="110">
        <v>0</v>
      </c>
      <c r="H123" s="110">
        <v>0</v>
      </c>
      <c r="I123" s="110">
        <v>247</v>
      </c>
      <c r="J123" s="110">
        <v>142</v>
      </c>
      <c r="K123" s="110">
        <v>45</v>
      </c>
      <c r="L123" s="110">
        <v>5</v>
      </c>
      <c r="M123" s="110">
        <v>13</v>
      </c>
      <c r="N123" s="109">
        <v>452</v>
      </c>
      <c r="O123" s="103" t="s">
        <v>446</v>
      </c>
      <c r="P123" s="102"/>
    </row>
    <row r="124" spans="1:16" x14ac:dyDescent="0.25">
      <c r="A124" s="102" t="s">
        <v>447</v>
      </c>
      <c r="B124" s="111">
        <v>0</v>
      </c>
      <c r="C124" s="110">
        <v>0</v>
      </c>
      <c r="D124" s="110">
        <v>0</v>
      </c>
      <c r="E124" s="110">
        <v>0</v>
      </c>
      <c r="F124" s="110">
        <v>0</v>
      </c>
      <c r="G124" s="110">
        <v>0</v>
      </c>
      <c r="H124" s="110">
        <v>0</v>
      </c>
      <c r="I124" s="110">
        <v>13</v>
      </c>
      <c r="J124" s="110">
        <v>57</v>
      </c>
      <c r="K124" s="110">
        <v>11</v>
      </c>
      <c r="L124" s="110">
        <v>0</v>
      </c>
      <c r="M124" s="110">
        <v>0</v>
      </c>
      <c r="N124" s="109">
        <v>81</v>
      </c>
      <c r="O124" s="103" t="s">
        <v>448</v>
      </c>
      <c r="P124" s="102"/>
    </row>
    <row r="125" spans="1:16" x14ac:dyDescent="0.25">
      <c r="A125" s="102" t="s">
        <v>449</v>
      </c>
      <c r="B125" s="111">
        <v>0</v>
      </c>
      <c r="C125" s="110">
        <v>0</v>
      </c>
      <c r="D125" s="110">
        <v>0</v>
      </c>
      <c r="E125" s="110">
        <v>0</v>
      </c>
      <c r="F125" s="110">
        <v>0</v>
      </c>
      <c r="G125" s="110">
        <v>0</v>
      </c>
      <c r="H125" s="110">
        <v>0</v>
      </c>
      <c r="I125" s="110">
        <v>566</v>
      </c>
      <c r="J125" s="110">
        <v>628</v>
      </c>
      <c r="K125" s="110">
        <v>185</v>
      </c>
      <c r="L125" s="110">
        <v>5</v>
      </c>
      <c r="M125" s="110">
        <v>0</v>
      </c>
      <c r="N125" s="109">
        <v>1384</v>
      </c>
      <c r="O125" s="103" t="s">
        <v>450</v>
      </c>
      <c r="P125" s="102"/>
    </row>
    <row r="126" spans="1:16" x14ac:dyDescent="0.25">
      <c r="A126" s="102"/>
      <c r="B126" s="111"/>
      <c r="C126" s="110"/>
      <c r="D126" s="110"/>
      <c r="E126" s="102"/>
      <c r="F126" s="110"/>
      <c r="G126" s="102"/>
      <c r="H126" s="110"/>
      <c r="I126" s="110"/>
      <c r="J126" s="110"/>
      <c r="K126" s="110"/>
      <c r="L126" s="110"/>
      <c r="M126" s="110"/>
      <c r="N126" s="109" t="s">
        <v>298</v>
      </c>
      <c r="O126" s="103"/>
      <c r="P126" s="102"/>
    </row>
    <row r="127" spans="1:16" x14ac:dyDescent="0.25">
      <c r="A127" s="75" t="s">
        <v>118</v>
      </c>
      <c r="B127" s="108">
        <v>615</v>
      </c>
      <c r="C127" s="109">
        <v>430</v>
      </c>
      <c r="D127" s="109">
        <v>835</v>
      </c>
      <c r="E127" s="109">
        <v>3715</v>
      </c>
      <c r="F127" s="109">
        <v>4930</v>
      </c>
      <c r="G127" s="109">
        <v>3740</v>
      </c>
      <c r="H127" s="109">
        <v>6995</v>
      </c>
      <c r="I127" s="109">
        <v>10705</v>
      </c>
      <c r="J127" s="109">
        <v>9185</v>
      </c>
      <c r="K127" s="109">
        <v>6419</v>
      </c>
      <c r="L127" s="109">
        <v>2165</v>
      </c>
      <c r="M127" s="109">
        <v>1145</v>
      </c>
      <c r="N127" s="109">
        <v>50879</v>
      </c>
      <c r="O127" s="107" t="s">
        <v>160</v>
      </c>
      <c r="P127" s="102"/>
    </row>
    <row r="128" spans="1:16" x14ac:dyDescent="0.25">
      <c r="A128" s="102" t="s">
        <v>244</v>
      </c>
      <c r="B128" s="111">
        <v>615</v>
      </c>
      <c r="C128" s="110">
        <v>430</v>
      </c>
      <c r="D128" s="110">
        <v>835</v>
      </c>
      <c r="E128" s="110">
        <v>3715</v>
      </c>
      <c r="F128" s="110">
        <v>4930</v>
      </c>
      <c r="G128" s="110">
        <v>3740</v>
      </c>
      <c r="H128" s="110">
        <v>6995</v>
      </c>
      <c r="I128" s="110">
        <v>10705</v>
      </c>
      <c r="J128" s="110">
        <v>9185</v>
      </c>
      <c r="K128" s="110">
        <v>6419</v>
      </c>
      <c r="L128" s="110">
        <v>2165</v>
      </c>
      <c r="M128" s="110">
        <v>1145</v>
      </c>
      <c r="N128" s="109">
        <v>50879</v>
      </c>
      <c r="O128" s="103" t="s">
        <v>161</v>
      </c>
      <c r="P128" s="102"/>
    </row>
    <row r="129" spans="1:16" x14ac:dyDescent="0.25">
      <c r="A129" s="102"/>
      <c r="B129" s="111"/>
      <c r="C129" s="110"/>
      <c r="D129" s="110"/>
      <c r="E129" s="110"/>
      <c r="F129" s="110"/>
      <c r="G129" s="110"/>
      <c r="H129" s="110"/>
      <c r="I129" s="110"/>
      <c r="J129" s="110"/>
      <c r="K129" s="110"/>
      <c r="L129" s="110"/>
      <c r="M129" s="110"/>
      <c r="N129" s="109" t="s">
        <v>298</v>
      </c>
      <c r="O129" s="103"/>
      <c r="P129" s="102"/>
    </row>
    <row r="130" spans="1:16" x14ac:dyDescent="0.25">
      <c r="A130" s="75" t="s">
        <v>120</v>
      </c>
      <c r="B130" s="108">
        <v>171</v>
      </c>
      <c r="C130" s="109">
        <v>143</v>
      </c>
      <c r="D130" s="109">
        <v>979</v>
      </c>
      <c r="E130" s="109">
        <v>15177</v>
      </c>
      <c r="F130" s="109">
        <v>58392</v>
      </c>
      <c r="G130" s="109">
        <v>67946</v>
      </c>
      <c r="H130" s="109">
        <v>84797</v>
      </c>
      <c r="I130" s="109">
        <v>106063</v>
      </c>
      <c r="J130" s="109">
        <v>95514</v>
      </c>
      <c r="K130" s="109">
        <v>51037</v>
      </c>
      <c r="L130" s="109">
        <v>1902</v>
      </c>
      <c r="M130" s="109">
        <v>591</v>
      </c>
      <c r="N130" s="109">
        <v>482712</v>
      </c>
      <c r="O130" s="107" t="s">
        <v>162</v>
      </c>
      <c r="P130" s="102"/>
    </row>
    <row r="131" spans="1:16" x14ac:dyDescent="0.25">
      <c r="A131" s="102" t="s">
        <v>123</v>
      </c>
      <c r="B131" s="111">
        <v>0</v>
      </c>
      <c r="C131" s="110">
        <v>0</v>
      </c>
      <c r="D131" s="110">
        <v>44</v>
      </c>
      <c r="E131" s="110">
        <v>925</v>
      </c>
      <c r="F131" s="110">
        <v>1488</v>
      </c>
      <c r="G131" s="110">
        <v>1350</v>
      </c>
      <c r="H131" s="110">
        <v>1603</v>
      </c>
      <c r="I131" s="110">
        <v>1585</v>
      </c>
      <c r="J131" s="110">
        <v>1894</v>
      </c>
      <c r="K131" s="110">
        <v>1518</v>
      </c>
      <c r="L131" s="110">
        <v>0</v>
      </c>
      <c r="M131" s="110">
        <v>30</v>
      </c>
      <c r="N131" s="109">
        <v>10437</v>
      </c>
      <c r="O131" s="103" t="s">
        <v>165</v>
      </c>
      <c r="P131" s="102"/>
    </row>
    <row r="132" spans="1:16" x14ac:dyDescent="0.25">
      <c r="A132" s="102" t="s">
        <v>245</v>
      </c>
      <c r="B132" s="111">
        <v>68</v>
      </c>
      <c r="C132" s="110">
        <v>29</v>
      </c>
      <c r="D132" s="110">
        <v>60</v>
      </c>
      <c r="E132" s="110">
        <v>732</v>
      </c>
      <c r="F132" s="110">
        <v>1686</v>
      </c>
      <c r="G132" s="110">
        <v>1182</v>
      </c>
      <c r="H132" s="110">
        <v>1407</v>
      </c>
      <c r="I132" s="110">
        <v>1867</v>
      </c>
      <c r="J132" s="110">
        <v>1457</v>
      </c>
      <c r="K132" s="110">
        <v>1147</v>
      </c>
      <c r="L132" s="110">
        <v>79</v>
      </c>
      <c r="M132" s="110">
        <v>24</v>
      </c>
      <c r="N132" s="109">
        <v>9738</v>
      </c>
      <c r="O132" s="103" t="s">
        <v>164</v>
      </c>
      <c r="P132" s="102"/>
    </row>
    <row r="133" spans="1:16" x14ac:dyDescent="0.25">
      <c r="A133" s="102" t="s">
        <v>125</v>
      </c>
      <c r="B133" s="111">
        <v>0</v>
      </c>
      <c r="C133" s="110">
        <v>0</v>
      </c>
      <c r="D133" s="110">
        <v>0</v>
      </c>
      <c r="E133" s="110">
        <v>0</v>
      </c>
      <c r="F133" s="110">
        <v>0</v>
      </c>
      <c r="G133" s="110">
        <v>0</v>
      </c>
      <c r="H133" s="110">
        <v>0</v>
      </c>
      <c r="I133" s="110">
        <v>1471</v>
      </c>
      <c r="J133" s="110">
        <v>2002</v>
      </c>
      <c r="K133" s="110">
        <v>1705</v>
      </c>
      <c r="L133" s="110">
        <v>155</v>
      </c>
      <c r="M133" s="110">
        <v>57</v>
      </c>
      <c r="N133" s="109">
        <v>5390</v>
      </c>
      <c r="O133" s="103" t="s">
        <v>167</v>
      </c>
      <c r="P133" s="102"/>
    </row>
    <row r="134" spans="1:16" x14ac:dyDescent="0.25">
      <c r="A134" s="102" t="s">
        <v>121</v>
      </c>
      <c r="B134" s="111">
        <v>103</v>
      </c>
      <c r="C134" s="110">
        <v>62</v>
      </c>
      <c r="D134" s="110">
        <v>135</v>
      </c>
      <c r="E134" s="102">
        <v>3729</v>
      </c>
      <c r="F134" s="110">
        <v>17102</v>
      </c>
      <c r="G134" s="110">
        <v>20499</v>
      </c>
      <c r="H134" s="110">
        <v>26124</v>
      </c>
      <c r="I134" s="110">
        <v>30529</v>
      </c>
      <c r="J134" s="110">
        <v>28106</v>
      </c>
      <c r="K134" s="110">
        <v>14490</v>
      </c>
      <c r="L134" s="110">
        <v>747</v>
      </c>
      <c r="M134" s="110">
        <v>303</v>
      </c>
      <c r="N134" s="109">
        <v>141929</v>
      </c>
      <c r="O134" s="103" t="s">
        <v>451</v>
      </c>
      <c r="P134" s="102"/>
    </row>
    <row r="135" spans="1:16" x14ac:dyDescent="0.25">
      <c r="A135" s="102" t="s">
        <v>124</v>
      </c>
      <c r="B135" s="111">
        <v>0</v>
      </c>
      <c r="C135" s="110">
        <v>52</v>
      </c>
      <c r="D135" s="110">
        <v>740</v>
      </c>
      <c r="E135" s="110">
        <v>9791</v>
      </c>
      <c r="F135" s="110">
        <v>38116</v>
      </c>
      <c r="G135" s="110">
        <v>44915</v>
      </c>
      <c r="H135" s="110">
        <v>55663</v>
      </c>
      <c r="I135" s="110">
        <v>70087</v>
      </c>
      <c r="J135" s="110">
        <v>61367</v>
      </c>
      <c r="K135" s="110">
        <v>31746</v>
      </c>
      <c r="L135" s="110">
        <v>882</v>
      </c>
      <c r="M135" s="110">
        <v>151</v>
      </c>
      <c r="N135" s="109">
        <v>313510</v>
      </c>
      <c r="O135" s="103" t="s">
        <v>166</v>
      </c>
      <c r="P135" s="102"/>
    </row>
    <row r="136" spans="1:16" x14ac:dyDescent="0.25">
      <c r="A136" s="102" t="s">
        <v>452</v>
      </c>
      <c r="B136" s="110">
        <v>0</v>
      </c>
      <c r="C136" s="110">
        <v>0</v>
      </c>
      <c r="D136" s="110">
        <v>0</v>
      </c>
      <c r="E136" s="110">
        <v>0</v>
      </c>
      <c r="F136" s="110">
        <v>0</v>
      </c>
      <c r="G136" s="110">
        <v>0</v>
      </c>
      <c r="H136" s="110">
        <v>0</v>
      </c>
      <c r="I136" s="110">
        <v>524</v>
      </c>
      <c r="J136" s="110">
        <v>688</v>
      </c>
      <c r="K136" s="110">
        <v>431</v>
      </c>
      <c r="L136" s="110">
        <v>39</v>
      </c>
      <c r="M136" s="110">
        <v>26</v>
      </c>
      <c r="N136" s="109">
        <v>1708</v>
      </c>
      <c r="O136" s="103" t="s">
        <v>453</v>
      </c>
      <c r="P136" s="102"/>
    </row>
    <row r="137" spans="1:16" x14ac:dyDescent="0.25">
      <c r="A137" s="102"/>
      <c r="B137" s="103"/>
      <c r="C137" s="102"/>
      <c r="D137" s="102"/>
      <c r="E137" s="102"/>
      <c r="F137" s="102"/>
      <c r="G137" s="102"/>
      <c r="H137" s="102"/>
      <c r="I137" s="102"/>
      <c r="J137" s="102"/>
      <c r="K137" s="102"/>
      <c r="L137" s="102"/>
      <c r="M137" s="102"/>
      <c r="N137" s="109" t="s">
        <v>298</v>
      </c>
      <c r="O137" s="107"/>
      <c r="P137" s="102"/>
    </row>
    <row r="138" spans="1:16" x14ac:dyDescent="0.25">
      <c r="A138" s="75" t="s">
        <v>126</v>
      </c>
      <c r="B138" s="108">
        <v>0</v>
      </c>
      <c r="C138" s="109">
        <v>0</v>
      </c>
      <c r="D138" s="109">
        <v>0</v>
      </c>
      <c r="E138" s="109">
        <v>828</v>
      </c>
      <c r="F138" s="109">
        <v>2016</v>
      </c>
      <c r="G138" s="109">
        <v>2251</v>
      </c>
      <c r="H138" s="109">
        <v>3940</v>
      </c>
      <c r="I138" s="109">
        <v>7329</v>
      </c>
      <c r="J138" s="109">
        <v>5892</v>
      </c>
      <c r="K138" s="109">
        <v>2354</v>
      </c>
      <c r="L138" s="109">
        <v>853</v>
      </c>
      <c r="M138" s="109">
        <v>0</v>
      </c>
      <c r="N138" s="109">
        <v>25463</v>
      </c>
      <c r="O138" s="107" t="s">
        <v>168</v>
      </c>
      <c r="P138" s="102"/>
    </row>
    <row r="139" spans="1:16" x14ac:dyDescent="0.25">
      <c r="A139" s="102" t="s">
        <v>246</v>
      </c>
      <c r="B139" s="111">
        <v>0</v>
      </c>
      <c r="C139" s="110">
        <v>0</v>
      </c>
      <c r="D139" s="110">
        <v>0</v>
      </c>
      <c r="E139" s="110">
        <v>403</v>
      </c>
      <c r="F139" s="110">
        <v>712</v>
      </c>
      <c r="G139" s="110">
        <v>676</v>
      </c>
      <c r="H139" s="110">
        <v>748</v>
      </c>
      <c r="I139" s="110">
        <v>1218</v>
      </c>
      <c r="J139" s="110">
        <v>1530</v>
      </c>
      <c r="K139" s="110">
        <v>1481</v>
      </c>
      <c r="L139" s="110">
        <v>853</v>
      </c>
      <c r="M139" s="110">
        <v>0</v>
      </c>
      <c r="N139" s="109">
        <v>7621</v>
      </c>
      <c r="O139" s="103" t="s">
        <v>169</v>
      </c>
      <c r="P139" s="102"/>
    </row>
    <row r="140" spans="1:16" x14ac:dyDescent="0.25">
      <c r="A140" s="102" t="s">
        <v>294</v>
      </c>
      <c r="B140" s="111">
        <v>0</v>
      </c>
      <c r="C140" s="110">
        <v>0</v>
      </c>
      <c r="D140" s="110">
        <v>0</v>
      </c>
      <c r="E140" s="110">
        <v>425</v>
      </c>
      <c r="F140" s="110">
        <v>1304</v>
      </c>
      <c r="G140" s="110">
        <v>1575</v>
      </c>
      <c r="H140" s="110">
        <v>3192</v>
      </c>
      <c r="I140" s="110">
        <v>6111</v>
      </c>
      <c r="J140" s="110">
        <v>4362</v>
      </c>
      <c r="K140" s="110">
        <v>873</v>
      </c>
      <c r="L140" s="110">
        <v>0</v>
      </c>
      <c r="M140" s="110">
        <v>0</v>
      </c>
      <c r="N140" s="109">
        <v>17842</v>
      </c>
      <c r="O140" s="103" t="s">
        <v>454</v>
      </c>
      <c r="P140" s="102"/>
    </row>
    <row r="141" spans="1:16" x14ac:dyDescent="0.25">
      <c r="A141" s="102"/>
      <c r="B141" s="111"/>
      <c r="C141" s="110"/>
      <c r="D141" s="110"/>
      <c r="E141" s="102"/>
      <c r="F141" s="110"/>
      <c r="G141" s="102"/>
      <c r="H141" s="110"/>
      <c r="I141" s="110"/>
      <c r="J141" s="110"/>
      <c r="K141" s="110"/>
      <c r="L141" s="110"/>
      <c r="M141" s="110"/>
      <c r="N141" s="109" t="s">
        <v>298</v>
      </c>
      <c r="O141" s="103"/>
      <c r="P141" s="102"/>
    </row>
    <row r="142" spans="1:16" x14ac:dyDescent="0.25">
      <c r="A142" s="75" t="s">
        <v>129</v>
      </c>
      <c r="B142" s="108">
        <v>5</v>
      </c>
      <c r="C142" s="109">
        <v>13</v>
      </c>
      <c r="D142" s="109">
        <v>21</v>
      </c>
      <c r="E142" s="109">
        <v>2451</v>
      </c>
      <c r="F142" s="109">
        <v>2606</v>
      </c>
      <c r="G142" s="109">
        <v>25</v>
      </c>
      <c r="H142" s="109">
        <v>86</v>
      </c>
      <c r="I142" s="109">
        <v>54</v>
      </c>
      <c r="J142" s="109">
        <v>167</v>
      </c>
      <c r="K142" s="109">
        <v>377</v>
      </c>
      <c r="L142" s="109">
        <v>57</v>
      </c>
      <c r="M142" s="109">
        <v>954</v>
      </c>
      <c r="N142" s="109">
        <v>6816</v>
      </c>
      <c r="O142" s="107" t="s">
        <v>171</v>
      </c>
      <c r="P142" s="102"/>
    </row>
    <row r="143" spans="1:16" x14ac:dyDescent="0.25">
      <c r="A143" s="102" t="s">
        <v>455</v>
      </c>
      <c r="B143" s="110">
        <v>0</v>
      </c>
      <c r="C143" s="110">
        <v>0</v>
      </c>
      <c r="D143" s="110">
        <v>0</v>
      </c>
      <c r="E143" s="110">
        <v>0</v>
      </c>
      <c r="F143" s="110">
        <v>0</v>
      </c>
      <c r="G143" s="110">
        <v>0</v>
      </c>
      <c r="H143" s="110">
        <v>0</v>
      </c>
      <c r="I143" s="110">
        <v>0</v>
      </c>
      <c r="J143" s="110">
        <v>142</v>
      </c>
      <c r="K143" s="110">
        <v>353</v>
      </c>
      <c r="L143" s="110">
        <v>37</v>
      </c>
      <c r="M143" s="110">
        <v>0</v>
      </c>
      <c r="N143" s="109">
        <v>532</v>
      </c>
      <c r="O143" s="113" t="s">
        <v>645</v>
      </c>
      <c r="P143" s="102"/>
    </row>
    <row r="144" spans="1:16" x14ac:dyDescent="0.25">
      <c r="A144" s="102" t="s">
        <v>248</v>
      </c>
      <c r="B144" s="111">
        <v>5</v>
      </c>
      <c r="C144" s="110">
        <v>13</v>
      </c>
      <c r="D144" s="110">
        <v>21</v>
      </c>
      <c r="E144" s="110">
        <v>2451</v>
      </c>
      <c r="F144" s="110">
        <v>2606</v>
      </c>
      <c r="G144" s="110">
        <v>25</v>
      </c>
      <c r="H144" s="110">
        <v>86</v>
      </c>
      <c r="I144" s="110">
        <v>54</v>
      </c>
      <c r="J144" s="110">
        <v>25</v>
      </c>
      <c r="K144" s="110">
        <v>24</v>
      </c>
      <c r="L144" s="110">
        <v>20</v>
      </c>
      <c r="M144" s="110">
        <v>954</v>
      </c>
      <c r="N144" s="109">
        <v>6284</v>
      </c>
      <c r="O144" s="103" t="s">
        <v>456</v>
      </c>
      <c r="P144" s="102"/>
    </row>
    <row r="145" spans="1:16" x14ac:dyDescent="0.25">
      <c r="A145" s="102" t="s">
        <v>249</v>
      </c>
      <c r="B145" s="111">
        <v>0</v>
      </c>
      <c r="C145" s="110">
        <v>0</v>
      </c>
      <c r="D145" s="110">
        <v>0</v>
      </c>
      <c r="E145" s="110">
        <v>0</v>
      </c>
      <c r="F145" s="110">
        <v>0</v>
      </c>
      <c r="G145" s="110">
        <v>0</v>
      </c>
      <c r="H145" s="110">
        <v>0</v>
      </c>
      <c r="I145" s="110">
        <v>0</v>
      </c>
      <c r="J145" s="110">
        <v>0</v>
      </c>
      <c r="K145" s="110">
        <v>0</v>
      </c>
      <c r="L145" s="110">
        <v>0</v>
      </c>
      <c r="M145" s="110">
        <v>0</v>
      </c>
      <c r="N145" s="109">
        <v>0</v>
      </c>
      <c r="O145" s="103" t="s">
        <v>254</v>
      </c>
      <c r="P145" s="102"/>
    </row>
    <row r="146" spans="1:16" x14ac:dyDescent="0.25">
      <c r="A146" s="102"/>
      <c r="B146" s="111"/>
      <c r="C146" s="110"/>
      <c r="D146" s="110"/>
      <c r="E146" s="110"/>
      <c r="F146" s="110"/>
      <c r="G146" s="110"/>
      <c r="H146" s="110"/>
      <c r="I146" s="110"/>
      <c r="J146" s="110"/>
      <c r="K146" s="110"/>
      <c r="L146" s="110"/>
      <c r="M146" s="110"/>
      <c r="N146" s="109" t="s">
        <v>298</v>
      </c>
      <c r="O146" s="103"/>
      <c r="P146" s="102"/>
    </row>
    <row r="147" spans="1:16" x14ac:dyDescent="0.25">
      <c r="A147" s="75" t="s">
        <v>131</v>
      </c>
      <c r="B147" s="108">
        <v>80</v>
      </c>
      <c r="C147" s="109">
        <v>803</v>
      </c>
      <c r="D147" s="109">
        <v>2690</v>
      </c>
      <c r="E147" s="109">
        <v>7695</v>
      </c>
      <c r="F147" s="109">
        <v>6925</v>
      </c>
      <c r="G147" s="109">
        <v>7221</v>
      </c>
      <c r="H147" s="109">
        <v>7423</v>
      </c>
      <c r="I147" s="109">
        <v>12945</v>
      </c>
      <c r="J147" s="109">
        <v>6440</v>
      </c>
      <c r="K147" s="109">
        <v>4929</v>
      </c>
      <c r="L147" s="109">
        <v>2493</v>
      </c>
      <c r="M147" s="109">
        <v>879</v>
      </c>
      <c r="N147" s="109">
        <v>60523</v>
      </c>
      <c r="O147" s="107" t="s">
        <v>173</v>
      </c>
      <c r="P147" s="102"/>
    </row>
    <row r="148" spans="1:16" x14ac:dyDescent="0.25">
      <c r="A148" s="102" t="s">
        <v>374</v>
      </c>
      <c r="B148" s="111">
        <v>0</v>
      </c>
      <c r="C148" s="110">
        <v>0</v>
      </c>
      <c r="D148" s="110">
        <v>0</v>
      </c>
      <c r="E148" s="102">
        <v>0</v>
      </c>
      <c r="F148" s="110">
        <v>0</v>
      </c>
      <c r="G148" s="110">
        <v>0</v>
      </c>
      <c r="H148" s="110">
        <v>0</v>
      </c>
      <c r="I148" s="110">
        <v>0</v>
      </c>
      <c r="J148" s="110">
        <v>0</v>
      </c>
      <c r="K148" s="110">
        <v>0</v>
      </c>
      <c r="L148" s="110">
        <v>0</v>
      </c>
      <c r="M148" s="110">
        <v>0</v>
      </c>
      <c r="N148" s="109">
        <v>0</v>
      </c>
      <c r="O148" s="103" t="s">
        <v>175</v>
      </c>
      <c r="P148" s="102"/>
    </row>
    <row r="149" spans="1:16" x14ac:dyDescent="0.25">
      <c r="A149" s="102" t="s">
        <v>250</v>
      </c>
      <c r="B149" s="111">
        <v>0</v>
      </c>
      <c r="C149" s="110">
        <v>135</v>
      </c>
      <c r="D149" s="110">
        <v>661</v>
      </c>
      <c r="E149" s="110">
        <v>2684</v>
      </c>
      <c r="F149" s="110">
        <v>2113</v>
      </c>
      <c r="G149" s="110">
        <v>1829</v>
      </c>
      <c r="H149" s="110">
        <v>2261</v>
      </c>
      <c r="I149" s="110">
        <v>3053</v>
      </c>
      <c r="J149" s="110">
        <v>1767</v>
      </c>
      <c r="K149" s="110">
        <v>1488</v>
      </c>
      <c r="L149" s="110">
        <v>678</v>
      </c>
      <c r="M149" s="110">
        <v>181</v>
      </c>
      <c r="N149" s="109">
        <v>16850</v>
      </c>
      <c r="O149" s="103" t="s">
        <v>174</v>
      </c>
      <c r="P149" s="102"/>
    </row>
    <row r="150" spans="1:16" x14ac:dyDescent="0.25">
      <c r="A150" s="102" t="s">
        <v>457</v>
      </c>
      <c r="B150" s="111">
        <v>0</v>
      </c>
      <c r="C150" s="110">
        <v>523</v>
      </c>
      <c r="D150" s="110">
        <v>1692</v>
      </c>
      <c r="E150" s="110">
        <v>3989</v>
      </c>
      <c r="F150" s="110">
        <v>3279</v>
      </c>
      <c r="G150" s="110">
        <v>3376</v>
      </c>
      <c r="H150" s="110">
        <v>3043</v>
      </c>
      <c r="I150" s="110">
        <v>4899</v>
      </c>
      <c r="J150" s="110">
        <v>2481</v>
      </c>
      <c r="K150" s="110">
        <v>2095</v>
      </c>
      <c r="L150" s="110">
        <v>1382</v>
      </c>
      <c r="M150" s="110">
        <v>539</v>
      </c>
      <c r="N150" s="109">
        <v>27298</v>
      </c>
      <c r="O150" s="113" t="s">
        <v>646</v>
      </c>
      <c r="P150" s="102"/>
    </row>
    <row r="151" spans="1:16" x14ac:dyDescent="0.25">
      <c r="A151" s="102" t="s">
        <v>134</v>
      </c>
      <c r="B151" s="111">
        <v>80</v>
      </c>
      <c r="C151" s="110">
        <v>145</v>
      </c>
      <c r="D151" s="110">
        <v>337</v>
      </c>
      <c r="E151" s="110">
        <v>1022</v>
      </c>
      <c r="F151" s="110">
        <v>1533</v>
      </c>
      <c r="G151" s="110">
        <v>2016</v>
      </c>
      <c r="H151" s="110">
        <v>2038</v>
      </c>
      <c r="I151" s="110">
        <v>4317</v>
      </c>
      <c r="J151" s="110">
        <v>1742</v>
      </c>
      <c r="K151" s="110">
        <v>1096</v>
      </c>
      <c r="L151" s="110">
        <v>358</v>
      </c>
      <c r="M151" s="110">
        <v>67</v>
      </c>
      <c r="N151" s="109">
        <v>14751</v>
      </c>
      <c r="O151" s="103" t="s">
        <v>176</v>
      </c>
      <c r="P151" s="102"/>
    </row>
    <row r="152" spans="1:16" x14ac:dyDescent="0.25">
      <c r="A152" s="102" t="s">
        <v>458</v>
      </c>
      <c r="B152" s="111">
        <v>0</v>
      </c>
      <c r="C152" s="110">
        <v>0</v>
      </c>
      <c r="D152" s="110">
        <v>0</v>
      </c>
      <c r="E152" s="110">
        <v>0</v>
      </c>
      <c r="F152" s="110">
        <v>0</v>
      </c>
      <c r="G152" s="110">
        <v>0</v>
      </c>
      <c r="H152" s="110">
        <v>81</v>
      </c>
      <c r="I152" s="110">
        <v>676</v>
      </c>
      <c r="J152" s="110">
        <v>450</v>
      </c>
      <c r="K152" s="110">
        <v>250</v>
      </c>
      <c r="L152" s="110">
        <v>75</v>
      </c>
      <c r="M152" s="110">
        <v>92</v>
      </c>
      <c r="N152" s="109">
        <v>1624</v>
      </c>
      <c r="O152" s="103" t="s">
        <v>459</v>
      </c>
      <c r="P152" s="102"/>
    </row>
    <row r="153" spans="1:16" x14ac:dyDescent="0.25">
      <c r="A153" s="102"/>
      <c r="B153" s="111"/>
      <c r="C153" s="110"/>
      <c r="D153" s="110"/>
      <c r="E153" s="110"/>
      <c r="F153" s="110"/>
      <c r="G153" s="110"/>
      <c r="H153" s="110"/>
      <c r="I153" s="110"/>
      <c r="J153" s="110"/>
      <c r="K153" s="110"/>
      <c r="L153" s="110"/>
      <c r="M153" s="110"/>
      <c r="N153" s="109" t="s">
        <v>298</v>
      </c>
      <c r="O153" s="107"/>
      <c r="P153" s="102"/>
    </row>
    <row r="154" spans="1:16" x14ac:dyDescent="0.25">
      <c r="A154" s="75" t="s">
        <v>135</v>
      </c>
      <c r="B154" s="108">
        <v>70</v>
      </c>
      <c r="C154" s="109">
        <v>40</v>
      </c>
      <c r="D154" s="109">
        <v>300</v>
      </c>
      <c r="E154" s="109">
        <v>250</v>
      </c>
      <c r="F154" s="109">
        <v>720</v>
      </c>
      <c r="G154" s="109">
        <v>750</v>
      </c>
      <c r="H154" s="109">
        <v>750</v>
      </c>
      <c r="I154" s="109">
        <v>1130</v>
      </c>
      <c r="J154" s="109">
        <v>1070</v>
      </c>
      <c r="K154" s="109">
        <v>680</v>
      </c>
      <c r="L154" s="109">
        <v>270</v>
      </c>
      <c r="M154" s="109">
        <v>150</v>
      </c>
      <c r="N154" s="109">
        <v>6180</v>
      </c>
      <c r="O154" s="107" t="s">
        <v>177</v>
      </c>
      <c r="P154" s="102"/>
    </row>
    <row r="155" spans="1:16" x14ac:dyDescent="0.25">
      <c r="A155" s="102" t="s">
        <v>251</v>
      </c>
      <c r="B155" s="111">
        <v>70</v>
      </c>
      <c r="C155" s="110">
        <v>40</v>
      </c>
      <c r="D155" s="110">
        <v>300</v>
      </c>
      <c r="E155" s="110">
        <v>250</v>
      </c>
      <c r="F155" s="110">
        <v>720</v>
      </c>
      <c r="G155" s="110">
        <v>750</v>
      </c>
      <c r="H155" s="110">
        <v>750</v>
      </c>
      <c r="I155" s="110">
        <v>1130</v>
      </c>
      <c r="J155" s="110">
        <v>1070</v>
      </c>
      <c r="K155" s="110">
        <v>680</v>
      </c>
      <c r="L155" s="110">
        <v>270</v>
      </c>
      <c r="M155" s="110">
        <v>150</v>
      </c>
      <c r="N155" s="109">
        <v>6180</v>
      </c>
      <c r="O155" s="103" t="s">
        <v>178</v>
      </c>
      <c r="P155" s="102"/>
    </row>
    <row r="156" spans="1:16" x14ac:dyDescent="0.25">
      <c r="A156" s="102"/>
      <c r="B156" s="111"/>
      <c r="C156" s="110"/>
      <c r="D156" s="110"/>
      <c r="E156" s="110"/>
      <c r="F156" s="110"/>
      <c r="G156" s="110"/>
      <c r="H156" s="110"/>
      <c r="I156" s="110"/>
      <c r="J156" s="110"/>
      <c r="K156" s="110"/>
      <c r="L156" s="110"/>
      <c r="M156" s="110"/>
      <c r="N156" s="109" t="s">
        <v>298</v>
      </c>
      <c r="O156" s="103"/>
      <c r="P156" s="102"/>
    </row>
    <row r="157" spans="1:16" x14ac:dyDescent="0.25">
      <c r="A157" s="75" t="s">
        <v>179</v>
      </c>
      <c r="B157" s="108">
        <v>1206</v>
      </c>
      <c r="C157" s="109">
        <v>495</v>
      </c>
      <c r="D157" s="109">
        <v>1297</v>
      </c>
      <c r="E157" s="109">
        <v>2752</v>
      </c>
      <c r="F157" s="109">
        <v>4237</v>
      </c>
      <c r="G157" s="109">
        <v>7019</v>
      </c>
      <c r="H157" s="109">
        <v>9032</v>
      </c>
      <c r="I157" s="109">
        <v>11349</v>
      </c>
      <c r="J157" s="109">
        <v>8492</v>
      </c>
      <c r="K157" s="109">
        <v>3407</v>
      </c>
      <c r="L157" s="109">
        <v>971</v>
      </c>
      <c r="M157" s="109">
        <v>754</v>
      </c>
      <c r="N157" s="109">
        <v>51011</v>
      </c>
      <c r="O157" s="107" t="s">
        <v>192</v>
      </c>
      <c r="P157" s="102"/>
    </row>
    <row r="158" spans="1:16" x14ac:dyDescent="0.25">
      <c r="A158" s="102" t="s">
        <v>180</v>
      </c>
      <c r="B158" s="111">
        <v>887</v>
      </c>
      <c r="C158" s="110">
        <v>312</v>
      </c>
      <c r="D158" s="110">
        <v>899</v>
      </c>
      <c r="E158" s="110">
        <v>1828</v>
      </c>
      <c r="F158" s="110">
        <v>2861</v>
      </c>
      <c r="G158" s="110">
        <v>4922</v>
      </c>
      <c r="H158" s="110">
        <v>5679</v>
      </c>
      <c r="I158" s="110">
        <v>6466</v>
      </c>
      <c r="J158" s="110">
        <v>5237</v>
      </c>
      <c r="K158" s="110">
        <v>2584</v>
      </c>
      <c r="L158" s="110">
        <v>707</v>
      </c>
      <c r="M158" s="110">
        <v>499</v>
      </c>
      <c r="N158" s="109">
        <v>32881</v>
      </c>
      <c r="O158" s="103" t="s">
        <v>193</v>
      </c>
      <c r="P158" s="102"/>
    </row>
    <row r="159" spans="1:16" x14ac:dyDescent="0.25">
      <c r="A159" s="102" t="s">
        <v>255</v>
      </c>
      <c r="B159" s="111">
        <v>319</v>
      </c>
      <c r="C159" s="110">
        <v>183</v>
      </c>
      <c r="D159" s="110">
        <v>398</v>
      </c>
      <c r="E159" s="110">
        <v>924</v>
      </c>
      <c r="F159" s="110">
        <v>1376</v>
      </c>
      <c r="G159" s="110">
        <v>2097</v>
      </c>
      <c r="H159" s="110">
        <v>3353</v>
      </c>
      <c r="I159" s="110">
        <v>4883</v>
      </c>
      <c r="J159" s="110">
        <v>3255</v>
      </c>
      <c r="K159" s="110">
        <v>823</v>
      </c>
      <c r="L159" s="110">
        <v>264</v>
      </c>
      <c r="M159" s="110">
        <v>255</v>
      </c>
      <c r="N159" s="109">
        <v>18130</v>
      </c>
      <c r="O159" s="103" t="s">
        <v>263</v>
      </c>
      <c r="P159" s="102"/>
    </row>
    <row r="160" spans="1:16" x14ac:dyDescent="0.25">
      <c r="A160" s="102"/>
      <c r="B160" s="103"/>
      <c r="C160" s="102"/>
      <c r="D160" s="102"/>
      <c r="E160" s="102"/>
      <c r="F160" s="102"/>
      <c r="G160" s="102"/>
      <c r="H160" s="110"/>
      <c r="I160" s="110"/>
      <c r="J160" s="110"/>
      <c r="K160" s="110"/>
      <c r="L160" s="110"/>
      <c r="M160" s="110"/>
      <c r="N160" s="109" t="s">
        <v>298</v>
      </c>
      <c r="O160" s="103"/>
      <c r="P160" s="102"/>
    </row>
    <row r="161" spans="1:16" x14ac:dyDescent="0.25">
      <c r="A161" s="75" t="s">
        <v>181</v>
      </c>
      <c r="B161" s="108">
        <v>95</v>
      </c>
      <c r="C161" s="109">
        <v>70</v>
      </c>
      <c r="D161" s="109">
        <v>135</v>
      </c>
      <c r="E161" s="109">
        <v>520</v>
      </c>
      <c r="F161" s="109">
        <v>901</v>
      </c>
      <c r="G161" s="109">
        <v>1024</v>
      </c>
      <c r="H161" s="109">
        <v>1524</v>
      </c>
      <c r="I161" s="109">
        <v>3765</v>
      </c>
      <c r="J161" s="109">
        <v>1375</v>
      </c>
      <c r="K161" s="109">
        <v>476</v>
      </c>
      <c r="L161" s="109">
        <v>969</v>
      </c>
      <c r="M161" s="109">
        <v>244</v>
      </c>
      <c r="N161" s="109">
        <v>11098</v>
      </c>
      <c r="O161" s="107" t="s">
        <v>194</v>
      </c>
      <c r="P161" s="102"/>
    </row>
    <row r="162" spans="1:16" x14ac:dyDescent="0.25">
      <c r="A162" s="102" t="s">
        <v>407</v>
      </c>
      <c r="B162" s="111">
        <v>0</v>
      </c>
      <c r="C162" s="110">
        <v>0</v>
      </c>
      <c r="D162" s="110">
        <v>0</v>
      </c>
      <c r="E162" s="110">
        <v>0</v>
      </c>
      <c r="F162" s="110">
        <v>0</v>
      </c>
      <c r="G162" s="110">
        <v>0</v>
      </c>
      <c r="H162" s="110">
        <v>0</v>
      </c>
      <c r="I162" s="110">
        <v>0</v>
      </c>
      <c r="J162" s="109">
        <v>0</v>
      </c>
      <c r="K162" s="109">
        <v>0</v>
      </c>
      <c r="L162" s="109">
        <v>0</v>
      </c>
      <c r="M162" s="109">
        <v>0</v>
      </c>
      <c r="N162" s="109">
        <v>0</v>
      </c>
      <c r="O162" s="113" t="s">
        <v>635</v>
      </c>
      <c r="P162" s="102"/>
    </row>
    <row r="163" spans="1:16" x14ac:dyDescent="0.25">
      <c r="A163" s="102" t="s">
        <v>460</v>
      </c>
      <c r="B163" s="111">
        <v>45</v>
      </c>
      <c r="C163" s="110">
        <v>40</v>
      </c>
      <c r="D163" s="110">
        <v>15</v>
      </c>
      <c r="E163" s="110">
        <v>60</v>
      </c>
      <c r="F163" s="110">
        <v>111</v>
      </c>
      <c r="G163" s="110">
        <v>124</v>
      </c>
      <c r="H163" s="110">
        <v>224</v>
      </c>
      <c r="I163" s="110">
        <v>465</v>
      </c>
      <c r="J163" s="110">
        <v>275</v>
      </c>
      <c r="K163" s="110">
        <v>175</v>
      </c>
      <c r="L163" s="110">
        <v>470</v>
      </c>
      <c r="M163" s="110">
        <v>184</v>
      </c>
      <c r="N163" s="109">
        <v>2188</v>
      </c>
      <c r="O163" s="103" t="s">
        <v>461</v>
      </c>
      <c r="P163" s="102"/>
    </row>
    <row r="164" spans="1:16" x14ac:dyDescent="0.25">
      <c r="A164" s="102" t="s">
        <v>257</v>
      </c>
      <c r="B164" s="111">
        <v>50</v>
      </c>
      <c r="C164" s="110">
        <v>30</v>
      </c>
      <c r="D164" s="110">
        <v>120</v>
      </c>
      <c r="E164" s="110">
        <v>460</v>
      </c>
      <c r="F164" s="110">
        <v>790</v>
      </c>
      <c r="G164" s="110">
        <v>900</v>
      </c>
      <c r="H164" s="110">
        <v>1300</v>
      </c>
      <c r="I164" s="110">
        <v>3300</v>
      </c>
      <c r="J164" s="110">
        <v>1100</v>
      </c>
      <c r="K164" s="110">
        <v>301</v>
      </c>
      <c r="L164" s="110">
        <v>499</v>
      </c>
      <c r="M164" s="110">
        <v>60</v>
      </c>
      <c r="N164" s="109">
        <v>8910</v>
      </c>
      <c r="O164" s="103" t="s">
        <v>462</v>
      </c>
      <c r="P164" s="102"/>
    </row>
    <row r="165" spans="1:16" x14ac:dyDescent="0.25">
      <c r="A165" s="102"/>
      <c r="B165" s="111"/>
      <c r="C165" s="110"/>
      <c r="D165" s="110"/>
      <c r="E165" s="110"/>
      <c r="F165" s="110"/>
      <c r="G165" s="110"/>
      <c r="H165" s="110"/>
      <c r="I165" s="110"/>
      <c r="J165" s="110"/>
      <c r="K165" s="110"/>
      <c r="L165" s="110"/>
      <c r="M165" s="110"/>
      <c r="N165" s="109" t="s">
        <v>298</v>
      </c>
      <c r="O165" s="103"/>
      <c r="P165" s="102"/>
    </row>
    <row r="166" spans="1:16" x14ac:dyDescent="0.25">
      <c r="A166" s="75" t="s">
        <v>408</v>
      </c>
      <c r="B166" s="108">
        <v>0</v>
      </c>
      <c r="C166" s="109">
        <v>0</v>
      </c>
      <c r="D166" s="109">
        <v>0</v>
      </c>
      <c r="E166" s="109">
        <v>0</v>
      </c>
      <c r="F166" s="109">
        <v>0</v>
      </c>
      <c r="G166" s="109">
        <v>0</v>
      </c>
      <c r="H166" s="109">
        <v>0</v>
      </c>
      <c r="I166" s="109">
        <v>0</v>
      </c>
      <c r="J166" s="109">
        <v>0</v>
      </c>
      <c r="K166" s="109">
        <v>0</v>
      </c>
      <c r="L166" s="109">
        <v>0</v>
      </c>
      <c r="M166" s="109">
        <v>0</v>
      </c>
      <c r="N166" s="109">
        <v>0</v>
      </c>
      <c r="O166" s="107" t="s">
        <v>463</v>
      </c>
      <c r="P166" s="102"/>
    </row>
    <row r="167" spans="1:16" x14ac:dyDescent="0.25">
      <c r="A167" s="102" t="s">
        <v>409</v>
      </c>
      <c r="B167" s="111">
        <v>0</v>
      </c>
      <c r="C167" s="110">
        <v>0</v>
      </c>
      <c r="D167" s="110">
        <v>0</v>
      </c>
      <c r="E167" s="110">
        <v>0</v>
      </c>
      <c r="F167" s="110">
        <v>0</v>
      </c>
      <c r="G167" s="110">
        <v>0</v>
      </c>
      <c r="H167" s="110">
        <v>0</v>
      </c>
      <c r="I167" s="110">
        <v>0</v>
      </c>
      <c r="J167" s="110">
        <v>0</v>
      </c>
      <c r="K167" s="110">
        <v>0</v>
      </c>
      <c r="L167" s="110">
        <v>0</v>
      </c>
      <c r="M167" s="110">
        <v>0</v>
      </c>
      <c r="N167" s="109">
        <v>0</v>
      </c>
      <c r="O167" s="103" t="s">
        <v>464</v>
      </c>
      <c r="P167" s="102"/>
    </row>
    <row r="168" spans="1:16" x14ac:dyDescent="0.25">
      <c r="A168" s="102"/>
      <c r="B168" s="111"/>
      <c r="C168" s="110"/>
      <c r="D168" s="110"/>
      <c r="E168" s="110"/>
      <c r="F168" s="110"/>
      <c r="G168" s="110"/>
      <c r="H168" s="110"/>
      <c r="I168" s="110"/>
      <c r="J168" s="110"/>
      <c r="K168" s="110"/>
      <c r="L168" s="110"/>
      <c r="M168" s="110"/>
      <c r="N168" s="109" t="s">
        <v>298</v>
      </c>
      <c r="O168" s="103"/>
      <c r="P168" s="102"/>
    </row>
    <row r="169" spans="1:16" x14ac:dyDescent="0.25">
      <c r="A169" s="75" t="s">
        <v>184</v>
      </c>
      <c r="B169" s="108">
        <v>36</v>
      </c>
      <c r="C169" s="109">
        <v>48</v>
      </c>
      <c r="D169" s="109">
        <v>92</v>
      </c>
      <c r="E169" s="109">
        <v>482</v>
      </c>
      <c r="F169" s="109">
        <v>2278</v>
      </c>
      <c r="G169" s="109">
        <v>4430</v>
      </c>
      <c r="H169" s="109">
        <v>7213</v>
      </c>
      <c r="I169" s="109">
        <v>9349</v>
      </c>
      <c r="J169" s="109">
        <v>5907</v>
      </c>
      <c r="K169" s="109">
        <v>2416</v>
      </c>
      <c r="L169" s="109">
        <v>291</v>
      </c>
      <c r="M169" s="109">
        <v>93</v>
      </c>
      <c r="N169" s="109">
        <v>32635</v>
      </c>
      <c r="O169" s="107" t="s">
        <v>197</v>
      </c>
      <c r="P169" s="102"/>
    </row>
    <row r="170" spans="1:16" x14ac:dyDescent="0.25">
      <c r="A170" s="102" t="s">
        <v>258</v>
      </c>
      <c r="B170" s="111">
        <v>9</v>
      </c>
      <c r="C170" s="110">
        <v>0</v>
      </c>
      <c r="D170" s="110">
        <v>12</v>
      </c>
      <c r="E170" s="110">
        <v>156</v>
      </c>
      <c r="F170" s="110">
        <v>987</v>
      </c>
      <c r="G170" s="110">
        <v>1912</v>
      </c>
      <c r="H170" s="110">
        <v>4712</v>
      </c>
      <c r="I170" s="110">
        <v>5710</v>
      </c>
      <c r="J170" s="110">
        <v>3416</v>
      </c>
      <c r="K170" s="110">
        <v>1147</v>
      </c>
      <c r="L170" s="110">
        <v>43</v>
      </c>
      <c r="M170" s="110">
        <v>11</v>
      </c>
      <c r="N170" s="109">
        <v>18115</v>
      </c>
      <c r="O170" s="103" t="s">
        <v>199</v>
      </c>
      <c r="P170" s="102"/>
    </row>
    <row r="171" spans="1:16" x14ac:dyDescent="0.25">
      <c r="A171" s="102" t="s">
        <v>259</v>
      </c>
      <c r="B171" s="111">
        <v>27</v>
      </c>
      <c r="C171" s="110">
        <v>48</v>
      </c>
      <c r="D171" s="110">
        <v>80</v>
      </c>
      <c r="E171" s="110">
        <v>326</v>
      </c>
      <c r="F171" s="110">
        <v>1291</v>
      </c>
      <c r="G171" s="110">
        <v>2518</v>
      </c>
      <c r="H171" s="110">
        <v>2501</v>
      </c>
      <c r="I171" s="110">
        <v>3639</v>
      </c>
      <c r="J171" s="110">
        <v>2491</v>
      </c>
      <c r="K171" s="110">
        <v>1269</v>
      </c>
      <c r="L171" s="110">
        <v>248</v>
      </c>
      <c r="M171" s="110">
        <v>82</v>
      </c>
      <c r="N171" s="109">
        <v>14520</v>
      </c>
      <c r="O171" s="103" t="s">
        <v>198</v>
      </c>
      <c r="P171" s="102"/>
    </row>
    <row r="172" spans="1:16" x14ac:dyDescent="0.25">
      <c r="A172" s="102"/>
      <c r="B172" s="111"/>
      <c r="C172" s="110"/>
      <c r="D172" s="110"/>
      <c r="E172" s="110"/>
      <c r="F172" s="110"/>
      <c r="G172" s="110"/>
      <c r="H172" s="110"/>
      <c r="I172" s="110"/>
      <c r="J172" s="110"/>
      <c r="K172" s="110"/>
      <c r="L172" s="110"/>
      <c r="M172" s="110"/>
      <c r="N172" s="109" t="s">
        <v>298</v>
      </c>
      <c r="O172" s="103"/>
      <c r="P172" s="102"/>
    </row>
    <row r="173" spans="1:16" x14ac:dyDescent="0.25">
      <c r="A173" s="75" t="s">
        <v>465</v>
      </c>
      <c r="B173" s="111">
        <v>0</v>
      </c>
      <c r="C173" s="110">
        <v>0</v>
      </c>
      <c r="D173" s="110">
        <v>0</v>
      </c>
      <c r="E173" s="110">
        <v>0</v>
      </c>
      <c r="F173" s="110">
        <v>0</v>
      </c>
      <c r="G173" s="110">
        <v>0</v>
      </c>
      <c r="H173" s="109">
        <v>42</v>
      </c>
      <c r="I173" s="109">
        <v>400</v>
      </c>
      <c r="J173" s="109">
        <v>264</v>
      </c>
      <c r="K173" s="109">
        <v>223</v>
      </c>
      <c r="L173" s="109">
        <v>72</v>
      </c>
      <c r="M173" s="109">
        <v>103</v>
      </c>
      <c r="N173" s="109">
        <v>1104</v>
      </c>
      <c r="O173" s="107" t="s">
        <v>466</v>
      </c>
      <c r="P173" s="102"/>
    </row>
    <row r="174" spans="1:16" x14ac:dyDescent="0.25">
      <c r="A174" s="102" t="s">
        <v>467</v>
      </c>
      <c r="B174" s="111">
        <v>0</v>
      </c>
      <c r="C174" s="110">
        <v>0</v>
      </c>
      <c r="D174" s="110">
        <v>0</v>
      </c>
      <c r="E174" s="110">
        <v>0</v>
      </c>
      <c r="F174" s="110">
        <v>0</v>
      </c>
      <c r="G174" s="110">
        <v>0</v>
      </c>
      <c r="H174" s="110">
        <v>42</v>
      </c>
      <c r="I174" s="110">
        <v>400</v>
      </c>
      <c r="J174" s="110">
        <v>264</v>
      </c>
      <c r="K174" s="110">
        <v>223</v>
      </c>
      <c r="L174" s="110">
        <v>72</v>
      </c>
      <c r="M174" s="110">
        <v>103</v>
      </c>
      <c r="N174" s="109">
        <v>1104</v>
      </c>
      <c r="O174" s="103" t="s">
        <v>468</v>
      </c>
      <c r="P174" s="102"/>
    </row>
    <row r="175" spans="1:16" x14ac:dyDescent="0.25">
      <c r="A175" s="102"/>
      <c r="B175" s="111"/>
      <c r="C175" s="110"/>
      <c r="D175" s="110"/>
      <c r="E175" s="110"/>
      <c r="F175" s="110"/>
      <c r="G175" s="110"/>
      <c r="H175" s="110"/>
      <c r="I175" s="110"/>
      <c r="J175" s="110"/>
      <c r="K175" s="110"/>
      <c r="L175" s="110"/>
      <c r="M175" s="110"/>
      <c r="N175" s="109" t="s">
        <v>298</v>
      </c>
      <c r="O175" s="103"/>
      <c r="P175" s="102"/>
    </row>
    <row r="176" spans="1:16" x14ac:dyDescent="0.25">
      <c r="A176" s="109" t="s">
        <v>469</v>
      </c>
      <c r="B176" s="111">
        <v>0</v>
      </c>
      <c r="C176" s="110">
        <v>0</v>
      </c>
      <c r="D176" s="110">
        <v>0</v>
      </c>
      <c r="E176" s="110">
        <v>0</v>
      </c>
      <c r="F176" s="110">
        <v>0</v>
      </c>
      <c r="G176" s="110">
        <v>0</v>
      </c>
      <c r="H176" s="110">
        <v>0</v>
      </c>
      <c r="I176" s="110">
        <v>0</v>
      </c>
      <c r="J176" s="109">
        <v>453</v>
      </c>
      <c r="K176" s="109">
        <v>0</v>
      </c>
      <c r="L176" s="109">
        <v>5</v>
      </c>
      <c r="M176" s="109">
        <v>6</v>
      </c>
      <c r="N176" s="109">
        <v>464</v>
      </c>
      <c r="O176" s="107" t="s">
        <v>470</v>
      </c>
      <c r="P176" s="102"/>
    </row>
    <row r="177" spans="1:16" x14ac:dyDescent="0.25">
      <c r="A177" s="110" t="s">
        <v>471</v>
      </c>
      <c r="B177" s="111">
        <v>0</v>
      </c>
      <c r="C177" s="110">
        <v>0</v>
      </c>
      <c r="D177" s="110">
        <v>0</v>
      </c>
      <c r="E177" s="110">
        <v>0</v>
      </c>
      <c r="F177" s="110">
        <v>0</v>
      </c>
      <c r="G177" s="110">
        <v>0</v>
      </c>
      <c r="H177" s="110">
        <v>0</v>
      </c>
      <c r="I177" s="110">
        <v>0</v>
      </c>
      <c r="J177" s="110">
        <v>453</v>
      </c>
      <c r="K177" s="110">
        <v>0</v>
      </c>
      <c r="L177" s="110">
        <v>5</v>
      </c>
      <c r="M177" s="110">
        <v>6</v>
      </c>
      <c r="N177" s="109">
        <v>464</v>
      </c>
      <c r="O177" s="103" t="s">
        <v>647</v>
      </c>
      <c r="P177" s="102"/>
    </row>
    <row r="178" spans="1:16" x14ac:dyDescent="0.25">
      <c r="A178" s="102"/>
      <c r="B178" s="111"/>
      <c r="C178" s="110"/>
      <c r="D178" s="110"/>
      <c r="E178" s="102"/>
      <c r="F178" s="110"/>
      <c r="G178" s="102"/>
      <c r="H178" s="110"/>
      <c r="I178" s="110"/>
      <c r="J178" s="110"/>
      <c r="K178" s="110"/>
      <c r="L178" s="110"/>
      <c r="M178" s="110"/>
      <c r="N178" s="109" t="s">
        <v>298</v>
      </c>
      <c r="O178" s="107"/>
      <c r="P178" s="102"/>
    </row>
    <row r="179" spans="1:16" x14ac:dyDescent="0.25">
      <c r="A179" s="75" t="s">
        <v>295</v>
      </c>
      <c r="B179" s="108">
        <v>4670</v>
      </c>
      <c r="C179" s="109">
        <v>7450</v>
      </c>
      <c r="D179" s="109">
        <v>18350</v>
      </c>
      <c r="E179" s="109">
        <v>27277</v>
      </c>
      <c r="F179" s="109">
        <v>20650</v>
      </c>
      <c r="G179" s="109">
        <v>21792</v>
      </c>
      <c r="H179" s="109">
        <v>27800</v>
      </c>
      <c r="I179" s="109">
        <v>27900</v>
      </c>
      <c r="J179" s="109">
        <v>25200</v>
      </c>
      <c r="K179" s="109">
        <v>19650</v>
      </c>
      <c r="L179" s="109">
        <v>7630</v>
      </c>
      <c r="M179" s="109">
        <v>5140</v>
      </c>
      <c r="N179" s="109">
        <v>213509</v>
      </c>
      <c r="O179" s="107" t="s">
        <v>200</v>
      </c>
      <c r="P179" s="102"/>
    </row>
    <row r="180" spans="1:16" x14ac:dyDescent="0.25">
      <c r="A180" s="102" t="s">
        <v>260</v>
      </c>
      <c r="B180" s="111">
        <v>4670</v>
      </c>
      <c r="C180" s="110">
        <v>7450</v>
      </c>
      <c r="D180" s="110">
        <v>18350</v>
      </c>
      <c r="E180" s="110">
        <v>27277</v>
      </c>
      <c r="F180" s="110">
        <v>20650</v>
      </c>
      <c r="G180" s="110">
        <v>21792</v>
      </c>
      <c r="H180" s="110">
        <v>27800</v>
      </c>
      <c r="I180" s="110">
        <v>27900</v>
      </c>
      <c r="J180" s="110">
        <v>25200</v>
      </c>
      <c r="K180" s="110">
        <v>19650</v>
      </c>
      <c r="L180" s="110">
        <v>7630</v>
      </c>
      <c r="M180" s="110">
        <v>5140</v>
      </c>
      <c r="N180" s="109">
        <v>213509</v>
      </c>
      <c r="O180" s="103" t="s">
        <v>201</v>
      </c>
      <c r="P180" s="102"/>
    </row>
    <row r="181" spans="1:16" x14ac:dyDescent="0.25">
      <c r="A181" s="102" t="s">
        <v>410</v>
      </c>
      <c r="B181" s="111">
        <v>0</v>
      </c>
      <c r="C181" s="110">
        <v>0</v>
      </c>
      <c r="D181" s="110">
        <v>0</v>
      </c>
      <c r="E181" s="110">
        <v>0</v>
      </c>
      <c r="F181" s="110">
        <v>0</v>
      </c>
      <c r="G181" s="110">
        <v>0</v>
      </c>
      <c r="H181" s="110">
        <v>0</v>
      </c>
      <c r="I181" s="110">
        <v>0</v>
      </c>
      <c r="J181" s="110">
        <v>0</v>
      </c>
      <c r="K181" s="110">
        <v>0</v>
      </c>
      <c r="L181" s="110">
        <v>0</v>
      </c>
      <c r="M181" s="110">
        <v>0</v>
      </c>
      <c r="N181" s="109">
        <v>0</v>
      </c>
      <c r="O181" s="103" t="s">
        <v>472</v>
      </c>
      <c r="P181" s="102"/>
    </row>
    <row r="182" spans="1:16" x14ac:dyDescent="0.25">
      <c r="A182" s="102"/>
      <c r="B182" s="111"/>
      <c r="C182" s="110"/>
      <c r="D182" s="110"/>
      <c r="E182" s="110"/>
      <c r="F182" s="110"/>
      <c r="G182" s="110"/>
      <c r="H182" s="110"/>
      <c r="I182" s="110"/>
      <c r="J182" s="110"/>
      <c r="K182" s="110"/>
      <c r="L182" s="110"/>
      <c r="M182" s="110"/>
      <c r="N182" s="109" t="s">
        <v>298</v>
      </c>
      <c r="O182" s="103"/>
      <c r="P182" s="102"/>
    </row>
    <row r="183" spans="1:16" x14ac:dyDescent="0.25">
      <c r="A183" s="75" t="s">
        <v>189</v>
      </c>
      <c r="B183" s="108">
        <v>21</v>
      </c>
      <c r="C183" s="109">
        <v>106</v>
      </c>
      <c r="D183" s="109">
        <v>27</v>
      </c>
      <c r="E183" s="109">
        <v>424</v>
      </c>
      <c r="F183" s="109">
        <v>696</v>
      </c>
      <c r="G183" s="109">
        <v>793</v>
      </c>
      <c r="H183" s="109">
        <v>8405</v>
      </c>
      <c r="I183" s="109">
        <v>9753</v>
      </c>
      <c r="J183" s="109">
        <v>6641</v>
      </c>
      <c r="K183" s="109">
        <v>3631</v>
      </c>
      <c r="L183" s="109">
        <v>783</v>
      </c>
      <c r="M183" s="109">
        <v>1026</v>
      </c>
      <c r="N183" s="109">
        <v>32306</v>
      </c>
      <c r="O183" s="107" t="s">
        <v>202</v>
      </c>
      <c r="P183" s="102"/>
    </row>
    <row r="184" spans="1:16" x14ac:dyDescent="0.25">
      <c r="A184" s="102" t="s">
        <v>190</v>
      </c>
      <c r="B184" s="111">
        <v>21</v>
      </c>
      <c r="C184" s="110">
        <v>106</v>
      </c>
      <c r="D184" s="110">
        <v>27</v>
      </c>
      <c r="E184" s="110">
        <v>424</v>
      </c>
      <c r="F184" s="110">
        <v>696</v>
      </c>
      <c r="G184" s="110">
        <v>793</v>
      </c>
      <c r="H184" s="110">
        <v>856</v>
      </c>
      <c r="I184" s="110">
        <v>1227</v>
      </c>
      <c r="J184" s="110">
        <v>1176</v>
      </c>
      <c r="K184" s="110">
        <v>608</v>
      </c>
      <c r="L184" s="110">
        <v>123</v>
      </c>
      <c r="M184" s="110">
        <v>51</v>
      </c>
      <c r="N184" s="109">
        <v>6108</v>
      </c>
      <c r="O184" s="103" t="s">
        <v>203</v>
      </c>
      <c r="P184" s="102"/>
    </row>
    <row r="185" spans="1:16" x14ac:dyDescent="0.25">
      <c r="A185" s="102" t="s">
        <v>473</v>
      </c>
      <c r="B185" s="111"/>
      <c r="C185" s="110"/>
      <c r="D185" s="110"/>
      <c r="E185" s="110"/>
      <c r="F185" s="110"/>
      <c r="G185" s="110"/>
      <c r="H185" s="110">
        <v>7549</v>
      </c>
      <c r="I185" s="110">
        <v>8526</v>
      </c>
      <c r="J185" s="110">
        <v>5465</v>
      </c>
      <c r="K185" s="110">
        <v>3023</v>
      </c>
      <c r="L185" s="110">
        <v>660</v>
      </c>
      <c r="M185" s="110">
        <v>975</v>
      </c>
      <c r="N185" s="109">
        <v>26198</v>
      </c>
      <c r="O185" s="103" t="s">
        <v>474</v>
      </c>
      <c r="P185" s="102"/>
    </row>
    <row r="186" spans="1:16" x14ac:dyDescent="0.25">
      <c r="A186" s="102"/>
      <c r="B186" s="111"/>
      <c r="C186" s="110"/>
      <c r="D186" s="110"/>
      <c r="E186" s="110"/>
      <c r="F186" s="110"/>
      <c r="G186" s="110"/>
      <c r="H186" s="110"/>
      <c r="I186" s="110"/>
      <c r="J186" s="110"/>
      <c r="K186" s="110"/>
      <c r="L186" s="110"/>
      <c r="M186" s="110"/>
      <c r="N186" s="110"/>
      <c r="O186" s="103"/>
      <c r="P186" s="102"/>
    </row>
    <row r="188" spans="1:16" x14ac:dyDescent="0.25">
      <c r="A188" s="102"/>
      <c r="B188" s="103"/>
      <c r="C188" s="102"/>
      <c r="D188" s="102"/>
      <c r="E188" s="102"/>
      <c r="F188" s="102"/>
      <c r="G188" s="102"/>
      <c r="H188" s="102"/>
      <c r="I188" s="102"/>
      <c r="J188" s="102"/>
      <c r="K188" s="102"/>
      <c r="L188" s="102"/>
      <c r="M188" s="102"/>
      <c r="N188" s="109"/>
      <c r="O188" s="108"/>
      <c r="P188" s="75"/>
    </row>
    <row r="189" spans="1:16" x14ac:dyDescent="0.25">
      <c r="A189" s="102"/>
      <c r="B189" s="103"/>
      <c r="C189" s="102"/>
      <c r="D189" s="102"/>
      <c r="E189" s="102"/>
      <c r="F189" s="102"/>
      <c r="G189" s="102"/>
      <c r="H189" s="102"/>
      <c r="I189" s="102"/>
      <c r="J189" s="102"/>
      <c r="K189" s="102"/>
      <c r="L189" s="102"/>
      <c r="M189" s="102"/>
      <c r="N189" s="110"/>
      <c r="O189" s="108"/>
      <c r="P189" s="75"/>
    </row>
    <row r="190" spans="1:16" x14ac:dyDescent="0.25">
      <c r="A190" s="75" t="s">
        <v>602</v>
      </c>
      <c r="B190" s="103"/>
      <c r="C190" s="102"/>
      <c r="D190" s="102"/>
      <c r="E190" s="102"/>
      <c r="F190" s="110"/>
      <c r="G190" s="102"/>
      <c r="H190" s="102"/>
      <c r="I190" s="102"/>
      <c r="J190" s="102"/>
      <c r="K190" s="102"/>
      <c r="L190" s="102"/>
      <c r="M190" s="102"/>
      <c r="N190" s="102"/>
      <c r="O190" s="108" t="s">
        <v>264</v>
      </c>
      <c r="P190" s="102"/>
    </row>
    <row r="191" spans="1:16" x14ac:dyDescent="0.25">
      <c r="A191" s="102" t="s">
        <v>271</v>
      </c>
      <c r="B191" s="111">
        <v>31536</v>
      </c>
      <c r="C191" s="110">
        <v>52312</v>
      </c>
      <c r="D191" s="110">
        <v>123110</v>
      </c>
      <c r="E191" s="110">
        <v>214541</v>
      </c>
      <c r="F191" s="110">
        <v>146362</v>
      </c>
      <c r="G191" s="110">
        <v>176940</v>
      </c>
      <c r="H191" s="110">
        <v>195716</v>
      </c>
      <c r="I191" s="110">
        <v>238778</v>
      </c>
      <c r="J191" s="110">
        <v>249717</v>
      </c>
      <c r="K191" s="110">
        <v>175163</v>
      </c>
      <c r="L191" s="110">
        <v>79506</v>
      </c>
      <c r="M191" s="110">
        <v>65533</v>
      </c>
      <c r="N191" s="110">
        <f>SUM(B191:M191)</f>
        <v>1749214</v>
      </c>
      <c r="O191" s="108" t="s">
        <v>273</v>
      </c>
      <c r="P191" s="102"/>
    </row>
    <row r="192" spans="1:16" x14ac:dyDescent="0.25">
      <c r="A192" s="102" t="s">
        <v>296</v>
      </c>
      <c r="B192" s="111">
        <v>10296</v>
      </c>
      <c r="C192" s="110">
        <v>6544</v>
      </c>
      <c r="D192" s="110">
        <v>14369</v>
      </c>
      <c r="E192" s="110">
        <v>36498</v>
      </c>
      <c r="F192" s="110">
        <v>65115</v>
      </c>
      <c r="G192" s="110">
        <v>70844</v>
      </c>
      <c r="H192" s="110">
        <v>102324</v>
      </c>
      <c r="I192" s="110">
        <v>115556</v>
      </c>
      <c r="J192" s="110">
        <v>107497</v>
      </c>
      <c r="K192" s="110">
        <v>86348</v>
      </c>
      <c r="L192" s="110">
        <v>27119</v>
      </c>
      <c r="M192" s="110">
        <v>13005</v>
      </c>
      <c r="N192" s="109">
        <v>655515</v>
      </c>
      <c r="O192" s="108" t="s">
        <v>297</v>
      </c>
      <c r="P192" s="102"/>
    </row>
    <row r="193" spans="1:16" x14ac:dyDescent="0.25">
      <c r="A193" s="102"/>
      <c r="B193" s="103"/>
      <c r="C193" s="102"/>
      <c r="D193" s="102"/>
      <c r="E193" s="102"/>
      <c r="F193" s="102"/>
      <c r="G193" s="102"/>
      <c r="H193" s="102"/>
      <c r="I193" s="102"/>
      <c r="J193" s="102"/>
      <c r="K193" s="110"/>
      <c r="L193" s="102"/>
      <c r="M193" s="102"/>
      <c r="N193" s="102"/>
      <c r="O193" s="113"/>
      <c r="P193" s="102"/>
    </row>
    <row r="194" spans="1:16" x14ac:dyDescent="0.25">
      <c r="A194" s="102"/>
      <c r="B194" s="103"/>
      <c r="C194" s="102"/>
      <c r="D194" s="102"/>
      <c r="E194" s="110"/>
      <c r="F194" s="110"/>
      <c r="G194" s="102"/>
      <c r="H194" s="102"/>
      <c r="I194" s="110"/>
      <c r="J194" s="110"/>
      <c r="K194" s="110"/>
      <c r="L194" s="102"/>
      <c r="M194" s="102"/>
      <c r="N194" s="102"/>
      <c r="O194" s="103"/>
      <c r="P194" s="102"/>
    </row>
    <row r="195" spans="1:16" x14ac:dyDescent="0.25">
      <c r="A195" s="75" t="s">
        <v>205</v>
      </c>
      <c r="B195" s="103"/>
      <c r="C195" s="102"/>
      <c r="D195" s="102"/>
      <c r="E195" s="102"/>
      <c r="F195" s="102"/>
      <c r="G195" s="102"/>
      <c r="H195" s="102"/>
      <c r="I195" s="102"/>
      <c r="J195" s="110"/>
      <c r="K195" s="110"/>
      <c r="O195" s="103" t="s">
        <v>390</v>
      </c>
    </row>
    <row r="196" spans="1:16" x14ac:dyDescent="0.25">
      <c r="A196" s="75"/>
      <c r="B196" s="103"/>
      <c r="C196" s="102"/>
      <c r="D196" s="102"/>
      <c r="E196" s="102"/>
      <c r="F196" s="102"/>
      <c r="G196" s="102"/>
      <c r="H196" s="102"/>
      <c r="I196" s="110"/>
      <c r="J196" s="110"/>
      <c r="K196" s="110"/>
    </row>
    <row r="197" spans="1:16" x14ac:dyDescent="0.25">
      <c r="B197" s="103"/>
      <c r="C197" s="102"/>
      <c r="D197" s="102"/>
      <c r="E197" s="102"/>
      <c r="F197" s="102"/>
      <c r="G197" s="102"/>
      <c r="H197" s="102"/>
      <c r="I197" s="110"/>
      <c r="J197" s="102"/>
      <c r="K197" s="102"/>
    </row>
    <row r="198" spans="1:16" x14ac:dyDescent="0.25">
      <c r="A198" s="102"/>
      <c r="B198" s="103"/>
      <c r="C198" s="102"/>
      <c r="D198" s="102"/>
      <c r="E198" s="102"/>
      <c r="F198" s="102"/>
      <c r="G198" s="102"/>
      <c r="H198" s="102"/>
      <c r="I198" s="110"/>
      <c r="J198" s="110"/>
      <c r="K198" s="102"/>
    </row>
  </sheetData>
  <mergeCells count="2">
    <mergeCell ref="B1:M1"/>
    <mergeCell ref="B2:M2"/>
  </mergeCells>
  <phoneticPr fontId="0"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T390"/>
  <sheetViews>
    <sheetView topLeftCell="A109" zoomScale="75" workbookViewId="0">
      <selection activeCell="A109" sqref="A109:IV109"/>
    </sheetView>
  </sheetViews>
  <sheetFormatPr defaultColWidth="9.109375" defaultRowHeight="13.8" x14ac:dyDescent="0.25"/>
  <cols>
    <col min="1" max="1" width="43.109375" style="290" customWidth="1"/>
    <col min="2" max="2" width="13.109375" style="290" customWidth="1"/>
    <col min="3" max="3" width="14.109375" style="290" bestFit="1" customWidth="1"/>
    <col min="4" max="4" width="12.21875" style="290" customWidth="1"/>
    <col min="5" max="6" width="11.21875" style="290" customWidth="1"/>
    <col min="7" max="8" width="11.77734375" style="290" customWidth="1"/>
    <col min="9" max="9" width="13.21875" style="290" customWidth="1"/>
    <col min="10" max="10" width="17.21875" style="290" customWidth="1"/>
    <col min="11" max="11" width="13" style="290" customWidth="1"/>
    <col min="12" max="12" width="12.77734375" style="290" bestFit="1" customWidth="1"/>
    <col min="13" max="13" width="14.21875" style="290" customWidth="1"/>
    <col min="14" max="14" width="11.77734375" style="290" customWidth="1"/>
    <col min="15" max="15" width="44.77734375" style="290" bestFit="1" customWidth="1"/>
    <col min="16" max="16" width="8.77734375" style="167" customWidth="1"/>
    <col min="17" max="17" width="36.77734375" style="291" bestFit="1" customWidth="1"/>
    <col min="18" max="20" width="9.109375" style="167" customWidth="1"/>
    <col min="21" max="16384" width="9.109375" style="290"/>
  </cols>
  <sheetData>
    <row r="1" spans="1:18" ht="14.4" thickBot="1" x14ac:dyDescent="0.3"/>
    <row r="2" spans="1:18" ht="15" thickTop="1" thickBot="1" x14ac:dyDescent="0.3">
      <c r="B2" s="476" t="s">
        <v>667</v>
      </c>
      <c r="C2" s="477"/>
      <c r="D2" s="477"/>
      <c r="E2" s="477"/>
      <c r="F2" s="477"/>
      <c r="G2" s="477"/>
      <c r="H2" s="477"/>
      <c r="I2" s="477"/>
      <c r="J2" s="477"/>
      <c r="K2" s="477"/>
      <c r="L2" s="477"/>
      <c r="M2" s="477"/>
      <c r="N2" s="477"/>
      <c r="O2" s="478"/>
    </row>
    <row r="3" spans="1:18" ht="14.4" thickTop="1" x14ac:dyDescent="0.25">
      <c r="B3" s="486" t="s">
        <v>671</v>
      </c>
      <c r="C3" s="486"/>
      <c r="D3" s="486"/>
      <c r="E3" s="486"/>
      <c r="F3" s="486"/>
      <c r="G3" s="486"/>
      <c r="H3" s="486"/>
      <c r="I3" s="486"/>
      <c r="J3" s="486"/>
      <c r="K3" s="486"/>
      <c r="L3" s="486"/>
      <c r="M3" s="486"/>
      <c r="N3" s="486"/>
      <c r="O3" s="486"/>
      <c r="P3" s="292"/>
    </row>
    <row r="4" spans="1:18" ht="14.4" thickBot="1" x14ac:dyDescent="0.3">
      <c r="C4" s="15"/>
      <c r="D4" s="15"/>
      <c r="E4" s="15"/>
      <c r="F4" s="15"/>
      <c r="G4" s="15"/>
      <c r="H4" s="15"/>
      <c r="I4" s="15"/>
      <c r="J4" s="15"/>
      <c r="K4" s="15"/>
      <c r="L4" s="15"/>
      <c r="M4" s="15"/>
      <c r="N4" s="15"/>
      <c r="O4" s="292"/>
      <c r="P4" s="292"/>
    </row>
    <row r="5" spans="1:18" ht="30.45" customHeight="1" thickTop="1" thickBot="1" x14ac:dyDescent="0.3">
      <c r="A5" s="293" t="s">
        <v>666</v>
      </c>
      <c r="B5" s="294" t="s">
        <v>475</v>
      </c>
      <c r="C5" s="294" t="s">
        <v>476</v>
      </c>
      <c r="D5" s="294" t="s">
        <v>477</v>
      </c>
      <c r="E5" s="294" t="s">
        <v>478</v>
      </c>
      <c r="F5" s="294" t="s">
        <v>479</v>
      </c>
      <c r="G5" s="294" t="s">
        <v>480</v>
      </c>
      <c r="H5" s="294" t="s">
        <v>481</v>
      </c>
      <c r="I5" s="294" t="s">
        <v>482</v>
      </c>
      <c r="J5" s="294" t="s">
        <v>483</v>
      </c>
      <c r="K5" s="294" t="s">
        <v>484</v>
      </c>
      <c r="L5" s="294" t="s">
        <v>485</v>
      </c>
      <c r="M5" s="294" t="s">
        <v>486</v>
      </c>
      <c r="N5" s="295" t="s">
        <v>487</v>
      </c>
      <c r="O5" s="15" t="s">
        <v>664</v>
      </c>
    </row>
    <row r="6" spans="1:18" ht="24" customHeight="1" thickTop="1" thickBot="1" x14ac:dyDescent="0.3">
      <c r="A6" s="296" t="s">
        <v>578</v>
      </c>
      <c r="B6" s="222">
        <f t="shared" ref="B6:M6" si="0">SUM(B7:B161)/2</f>
        <v>113326</v>
      </c>
      <c r="C6" s="222">
        <f t="shared" si="0"/>
        <v>125255</v>
      </c>
      <c r="D6" s="222">
        <f t="shared" si="0"/>
        <v>282634</v>
      </c>
      <c r="E6" s="222">
        <f t="shared" si="0"/>
        <v>626626</v>
      </c>
      <c r="F6" s="222">
        <f t="shared" si="0"/>
        <v>937184</v>
      </c>
      <c r="G6" s="222">
        <f t="shared" si="0"/>
        <v>1025012</v>
      </c>
      <c r="H6" s="222">
        <f t="shared" si="0"/>
        <v>1240391</v>
      </c>
      <c r="I6" s="222">
        <f t="shared" si="0"/>
        <v>1342786</v>
      </c>
      <c r="J6" s="222">
        <f t="shared" si="0"/>
        <v>1195565</v>
      </c>
      <c r="K6" s="222">
        <f t="shared" si="0"/>
        <v>892894</v>
      </c>
      <c r="L6" s="222">
        <f t="shared" si="0"/>
        <v>245945</v>
      </c>
      <c r="M6" s="222">
        <f t="shared" si="0"/>
        <v>140271</v>
      </c>
      <c r="N6" s="223">
        <f>SUM(B6:M6)</f>
        <v>8167889</v>
      </c>
      <c r="O6" s="297" t="s">
        <v>204</v>
      </c>
      <c r="Q6" s="298"/>
    </row>
    <row r="7" spans="1:18" ht="24" customHeight="1" thickTop="1" x14ac:dyDescent="0.25">
      <c r="A7" s="299" t="s">
        <v>488</v>
      </c>
      <c r="B7" s="225">
        <f t="shared" ref="B7:M7" si="1">SUM(B8:B12)</f>
        <v>99</v>
      </c>
      <c r="C7" s="225">
        <f t="shared" si="1"/>
        <v>279</v>
      </c>
      <c r="D7" s="225">
        <f t="shared" si="1"/>
        <v>247</v>
      </c>
      <c r="E7" s="225">
        <f t="shared" si="1"/>
        <v>1082</v>
      </c>
      <c r="F7" s="225">
        <f t="shared" si="1"/>
        <v>432</v>
      </c>
      <c r="G7" s="225">
        <f t="shared" si="1"/>
        <v>233</v>
      </c>
      <c r="H7" s="225">
        <f t="shared" si="1"/>
        <v>122</v>
      </c>
      <c r="I7" s="225">
        <f t="shared" si="1"/>
        <v>261</v>
      </c>
      <c r="J7" s="225">
        <f t="shared" si="1"/>
        <v>198</v>
      </c>
      <c r="K7" s="225">
        <f t="shared" si="1"/>
        <v>484</v>
      </c>
      <c r="L7" s="225">
        <f t="shared" si="1"/>
        <v>116</v>
      </c>
      <c r="M7" s="225">
        <f t="shared" si="1"/>
        <v>210</v>
      </c>
      <c r="N7" s="226">
        <f t="shared" ref="N7:N18" si="2">SUM(B7:M7)</f>
        <v>3763</v>
      </c>
      <c r="O7" s="300" t="s">
        <v>413</v>
      </c>
      <c r="Q7" s="301"/>
    </row>
    <row r="8" spans="1:18" ht="18" customHeight="1" x14ac:dyDescent="0.25">
      <c r="A8" s="302" t="s">
        <v>414</v>
      </c>
      <c r="B8" s="303">
        <v>42</v>
      </c>
      <c r="C8" s="303">
        <v>46</v>
      </c>
      <c r="D8" s="303">
        <v>85</v>
      </c>
      <c r="E8" s="303">
        <v>23</v>
      </c>
      <c r="F8" s="303">
        <v>110</v>
      </c>
      <c r="G8" s="304">
        <v>33</v>
      </c>
      <c r="H8" s="304">
        <v>0</v>
      </c>
      <c r="I8" s="304">
        <v>42</v>
      </c>
      <c r="J8" s="304">
        <v>35</v>
      </c>
      <c r="K8" s="304">
        <v>14</v>
      </c>
      <c r="L8" s="304">
        <v>21</v>
      </c>
      <c r="M8" s="304">
        <v>12</v>
      </c>
      <c r="N8" s="223">
        <f t="shared" si="2"/>
        <v>463</v>
      </c>
      <c r="O8" s="305" t="s">
        <v>637</v>
      </c>
    </row>
    <row r="9" spans="1:18" ht="18" customHeight="1" x14ac:dyDescent="0.25">
      <c r="A9" s="306" t="s">
        <v>416</v>
      </c>
      <c r="B9" s="303">
        <v>0</v>
      </c>
      <c r="C9" s="303">
        <v>0</v>
      </c>
      <c r="D9" s="303">
        <v>0</v>
      </c>
      <c r="E9" s="303">
        <v>224</v>
      </c>
      <c r="F9" s="303">
        <v>200</v>
      </c>
      <c r="G9" s="304">
        <v>34</v>
      </c>
      <c r="H9" s="304">
        <v>0</v>
      </c>
      <c r="I9" s="304">
        <v>66</v>
      </c>
      <c r="J9" s="304">
        <v>95</v>
      </c>
      <c r="K9" s="304">
        <v>245</v>
      </c>
      <c r="L9" s="304">
        <v>13</v>
      </c>
      <c r="M9" s="304">
        <v>55</v>
      </c>
      <c r="N9" s="223">
        <f t="shared" si="2"/>
        <v>932</v>
      </c>
      <c r="O9" s="305" t="s">
        <v>639</v>
      </c>
    </row>
    <row r="10" spans="1:18" ht="18" customHeight="1" x14ac:dyDescent="0.25">
      <c r="A10" s="306" t="s">
        <v>415</v>
      </c>
      <c r="B10" s="303">
        <v>0</v>
      </c>
      <c r="C10" s="303">
        <v>0</v>
      </c>
      <c r="D10" s="303">
        <v>0</v>
      </c>
      <c r="E10" s="303">
        <v>14</v>
      </c>
      <c r="F10" s="303">
        <v>23</v>
      </c>
      <c r="G10" s="304">
        <v>0</v>
      </c>
      <c r="H10" s="304">
        <v>31</v>
      </c>
      <c r="I10" s="304">
        <v>22</v>
      </c>
      <c r="J10" s="304">
        <v>31</v>
      </c>
      <c r="K10" s="304">
        <v>0</v>
      </c>
      <c r="L10" s="304">
        <v>15</v>
      </c>
      <c r="M10" s="304">
        <v>0</v>
      </c>
      <c r="N10" s="223">
        <f t="shared" si="2"/>
        <v>136</v>
      </c>
      <c r="O10" s="305" t="s">
        <v>638</v>
      </c>
    </row>
    <row r="11" spans="1:18" ht="18" customHeight="1" x14ac:dyDescent="0.25">
      <c r="A11" s="306" t="s">
        <v>417</v>
      </c>
      <c r="B11" s="303">
        <v>57</v>
      </c>
      <c r="C11" s="303">
        <v>199</v>
      </c>
      <c r="D11" s="303">
        <v>162</v>
      </c>
      <c r="E11" s="303">
        <v>813</v>
      </c>
      <c r="F11" s="303">
        <v>80</v>
      </c>
      <c r="G11" s="304">
        <v>110</v>
      </c>
      <c r="H11" s="304">
        <v>79</v>
      </c>
      <c r="I11" s="304">
        <v>98</v>
      </c>
      <c r="J11" s="304">
        <v>26</v>
      </c>
      <c r="K11" s="304">
        <v>206</v>
      </c>
      <c r="L11" s="304">
        <v>59</v>
      </c>
      <c r="M11" s="304">
        <v>131</v>
      </c>
      <c r="N11" s="223">
        <f t="shared" si="2"/>
        <v>2020</v>
      </c>
      <c r="O11" s="305" t="s">
        <v>640</v>
      </c>
      <c r="P11" s="305"/>
      <c r="Q11" s="307"/>
    </row>
    <row r="12" spans="1:18" ht="18" customHeight="1" x14ac:dyDescent="0.25">
      <c r="A12" s="306" t="s">
        <v>418</v>
      </c>
      <c r="B12" s="303">
        <v>0</v>
      </c>
      <c r="C12" s="303">
        <v>34</v>
      </c>
      <c r="D12" s="303">
        <v>0</v>
      </c>
      <c r="E12" s="303">
        <v>8</v>
      </c>
      <c r="F12" s="303">
        <v>19</v>
      </c>
      <c r="G12" s="304">
        <v>56</v>
      </c>
      <c r="H12" s="304">
        <v>12</v>
      </c>
      <c r="I12" s="304">
        <v>33</v>
      </c>
      <c r="J12" s="304">
        <v>11</v>
      </c>
      <c r="K12" s="304">
        <v>19</v>
      </c>
      <c r="L12" s="304">
        <v>8</v>
      </c>
      <c r="M12" s="304">
        <v>12</v>
      </c>
      <c r="N12" s="223">
        <f t="shared" si="2"/>
        <v>212</v>
      </c>
      <c r="O12" s="305" t="s">
        <v>419</v>
      </c>
      <c r="P12" s="305"/>
      <c r="Q12" s="307"/>
    </row>
    <row r="13" spans="1:18" s="297" customFormat="1" ht="24" customHeight="1" x14ac:dyDescent="0.25">
      <c r="A13" s="308" t="s">
        <v>490</v>
      </c>
      <c r="B13" s="231">
        <f t="shared" ref="B13:M13" si="3">SUM(B14:B18)</f>
        <v>10571</v>
      </c>
      <c r="C13" s="231">
        <f t="shared" si="3"/>
        <v>14365</v>
      </c>
      <c r="D13" s="231">
        <f t="shared" si="3"/>
        <v>45656</v>
      </c>
      <c r="E13" s="231">
        <f t="shared" si="3"/>
        <v>98739</v>
      </c>
      <c r="F13" s="231">
        <f t="shared" si="3"/>
        <v>89869</v>
      </c>
      <c r="G13" s="231">
        <f t="shared" si="3"/>
        <v>72035</v>
      </c>
      <c r="H13" s="231">
        <f t="shared" si="3"/>
        <v>85558</v>
      </c>
      <c r="I13" s="231">
        <f t="shared" si="3"/>
        <v>98459</v>
      </c>
      <c r="J13" s="231">
        <f t="shared" si="3"/>
        <v>86702</v>
      </c>
      <c r="K13" s="231">
        <f t="shared" si="3"/>
        <v>70567</v>
      </c>
      <c r="L13" s="231">
        <f t="shared" si="3"/>
        <v>18887</v>
      </c>
      <c r="M13" s="231">
        <f t="shared" si="3"/>
        <v>9840</v>
      </c>
      <c r="N13" s="223">
        <f t="shared" si="2"/>
        <v>701248</v>
      </c>
      <c r="O13" s="300" t="s">
        <v>54</v>
      </c>
      <c r="Q13" s="301"/>
    </row>
    <row r="14" spans="1:18" ht="18" customHeight="1" x14ac:dyDescent="0.25">
      <c r="A14" s="306" t="s">
        <v>212</v>
      </c>
      <c r="B14" s="304">
        <v>3800</v>
      </c>
      <c r="C14" s="304">
        <v>6240</v>
      </c>
      <c r="D14" s="304">
        <v>20060</v>
      </c>
      <c r="E14" s="304">
        <v>41550</v>
      </c>
      <c r="F14" s="304">
        <v>46250</v>
      </c>
      <c r="G14" s="304">
        <v>33150</v>
      </c>
      <c r="H14" s="304">
        <v>40350</v>
      </c>
      <c r="I14" s="304">
        <v>44850</v>
      </c>
      <c r="J14" s="304">
        <v>39875</v>
      </c>
      <c r="K14" s="304">
        <v>31972</v>
      </c>
      <c r="L14" s="304">
        <v>7338</v>
      </c>
      <c r="M14" s="304">
        <v>3102</v>
      </c>
      <c r="N14" s="223">
        <f t="shared" si="2"/>
        <v>318537</v>
      </c>
      <c r="O14" s="168" t="s">
        <v>55</v>
      </c>
      <c r="Q14" s="301"/>
      <c r="R14" s="290"/>
    </row>
    <row r="15" spans="1:18" ht="18" customHeight="1" x14ac:dyDescent="0.25">
      <c r="A15" s="306" t="s">
        <v>213</v>
      </c>
      <c r="B15" s="304">
        <v>152</v>
      </c>
      <c r="C15" s="304">
        <v>150</v>
      </c>
      <c r="D15" s="304">
        <v>165</v>
      </c>
      <c r="E15" s="304">
        <v>189</v>
      </c>
      <c r="F15" s="304">
        <v>362</v>
      </c>
      <c r="G15" s="304">
        <v>192</v>
      </c>
      <c r="H15" s="304">
        <v>205</v>
      </c>
      <c r="I15" s="304">
        <v>192</v>
      </c>
      <c r="J15" s="304">
        <v>269</v>
      </c>
      <c r="K15" s="304">
        <v>293</v>
      </c>
      <c r="L15" s="304">
        <v>165</v>
      </c>
      <c r="M15" s="304">
        <v>19</v>
      </c>
      <c r="N15" s="223">
        <f t="shared" si="2"/>
        <v>2353</v>
      </c>
      <c r="O15" s="168" t="s">
        <v>286</v>
      </c>
      <c r="Q15" s="309"/>
      <c r="R15" s="290"/>
    </row>
    <row r="16" spans="1:18" ht="18" customHeight="1" x14ac:dyDescent="0.25">
      <c r="A16" s="306" t="s">
        <v>214</v>
      </c>
      <c r="B16" s="304">
        <v>4169</v>
      </c>
      <c r="C16" s="304">
        <v>5525</v>
      </c>
      <c r="D16" s="304">
        <v>18831</v>
      </c>
      <c r="E16" s="304">
        <v>47310</v>
      </c>
      <c r="F16" s="304">
        <v>31357</v>
      </c>
      <c r="G16" s="304">
        <v>28943</v>
      </c>
      <c r="H16" s="304">
        <v>33603</v>
      </c>
      <c r="I16" s="304">
        <v>37017</v>
      </c>
      <c r="J16" s="304">
        <v>34008</v>
      </c>
      <c r="K16" s="304">
        <v>28502</v>
      </c>
      <c r="L16" s="304">
        <v>7684</v>
      </c>
      <c r="M16" s="304">
        <v>3519</v>
      </c>
      <c r="N16" s="223">
        <f t="shared" si="2"/>
        <v>280468</v>
      </c>
      <c r="O16" s="168" t="s">
        <v>275</v>
      </c>
      <c r="R16" s="290"/>
    </row>
    <row r="17" spans="1:19" ht="18" customHeight="1" x14ac:dyDescent="0.25">
      <c r="A17" s="306" t="s">
        <v>5</v>
      </c>
      <c r="B17" s="304">
        <v>450</v>
      </c>
      <c r="C17" s="304">
        <v>450</v>
      </c>
      <c r="D17" s="304">
        <v>800</v>
      </c>
      <c r="E17" s="304">
        <v>1890</v>
      </c>
      <c r="F17" s="304">
        <v>1600</v>
      </c>
      <c r="G17" s="304">
        <v>1550</v>
      </c>
      <c r="H17" s="304">
        <v>2000</v>
      </c>
      <c r="I17" s="304">
        <v>2700</v>
      </c>
      <c r="J17" s="304">
        <v>2350</v>
      </c>
      <c r="K17" s="304">
        <v>1700</v>
      </c>
      <c r="L17" s="304">
        <v>400</v>
      </c>
      <c r="M17" s="304">
        <v>500</v>
      </c>
      <c r="N17" s="223">
        <f t="shared" si="2"/>
        <v>16390</v>
      </c>
      <c r="O17" s="168" t="s">
        <v>58</v>
      </c>
      <c r="R17" s="290"/>
    </row>
    <row r="18" spans="1:19" ht="18" customHeight="1" x14ac:dyDescent="0.25">
      <c r="A18" s="306" t="s">
        <v>421</v>
      </c>
      <c r="B18" s="304">
        <v>2000</v>
      </c>
      <c r="C18" s="304">
        <v>2000</v>
      </c>
      <c r="D18" s="304">
        <v>5800</v>
      </c>
      <c r="E18" s="304">
        <v>7800</v>
      </c>
      <c r="F18" s="304">
        <v>10300</v>
      </c>
      <c r="G18" s="304">
        <v>8200</v>
      </c>
      <c r="H18" s="304">
        <v>9400</v>
      </c>
      <c r="I18" s="304">
        <v>13700</v>
      </c>
      <c r="J18" s="304">
        <v>10200</v>
      </c>
      <c r="K18" s="304">
        <v>8100</v>
      </c>
      <c r="L18" s="304">
        <v>3300</v>
      </c>
      <c r="M18" s="304">
        <v>2700</v>
      </c>
      <c r="N18" s="223">
        <f t="shared" si="2"/>
        <v>83500</v>
      </c>
      <c r="O18" s="168" t="s">
        <v>59</v>
      </c>
      <c r="S18" s="297"/>
    </row>
    <row r="19" spans="1:19" s="297" customFormat="1" ht="24" customHeight="1" x14ac:dyDescent="0.25">
      <c r="A19" s="310" t="s">
        <v>491</v>
      </c>
      <c r="B19" s="231">
        <f t="shared" ref="B19:I19" si="4">SUM(B20:B20)</f>
        <v>49</v>
      </c>
      <c r="C19" s="231">
        <f t="shared" si="4"/>
        <v>0</v>
      </c>
      <c r="D19" s="231">
        <f t="shared" si="4"/>
        <v>5</v>
      </c>
      <c r="E19" s="231">
        <f t="shared" si="4"/>
        <v>69</v>
      </c>
      <c r="F19" s="231">
        <f t="shared" si="4"/>
        <v>51</v>
      </c>
      <c r="G19" s="231">
        <f t="shared" si="4"/>
        <v>44</v>
      </c>
      <c r="H19" s="231">
        <f t="shared" si="4"/>
        <v>60</v>
      </c>
      <c r="I19" s="231">
        <f t="shared" si="4"/>
        <v>91</v>
      </c>
      <c r="J19" s="231">
        <f>SUM(J20:J20)</f>
        <v>43</v>
      </c>
      <c r="K19" s="231">
        <f>SUM(K20:K20)</f>
        <v>88</v>
      </c>
      <c r="L19" s="231">
        <f>SUM(L20:L20)</f>
        <v>36</v>
      </c>
      <c r="M19" s="231">
        <f>SUM(M20:M20)</f>
        <v>40</v>
      </c>
      <c r="N19" s="223">
        <f>SUM(B19:M19)</f>
        <v>576</v>
      </c>
      <c r="O19" s="300" t="s">
        <v>492</v>
      </c>
      <c r="Q19" s="311"/>
      <c r="S19" s="290"/>
    </row>
    <row r="20" spans="1:19" ht="18" customHeight="1" x14ac:dyDescent="0.25">
      <c r="A20" s="306" t="s">
        <v>493</v>
      </c>
      <c r="B20" s="304">
        <v>49</v>
      </c>
      <c r="C20" s="304">
        <v>0</v>
      </c>
      <c r="D20" s="304">
        <v>5</v>
      </c>
      <c r="E20" s="304">
        <v>69</v>
      </c>
      <c r="F20" s="304">
        <v>51</v>
      </c>
      <c r="G20" s="304">
        <v>44</v>
      </c>
      <c r="H20" s="304">
        <v>60</v>
      </c>
      <c r="I20" s="304">
        <v>91</v>
      </c>
      <c r="J20" s="304">
        <v>43</v>
      </c>
      <c r="K20" s="304">
        <v>88</v>
      </c>
      <c r="L20" s="304">
        <v>36</v>
      </c>
      <c r="M20" s="304">
        <v>40</v>
      </c>
      <c r="N20" s="223">
        <f>SUM(B20:M20)</f>
        <v>576</v>
      </c>
      <c r="O20" s="305" t="s">
        <v>648</v>
      </c>
    </row>
    <row r="21" spans="1:19" s="297" customFormat="1" ht="24" customHeight="1" x14ac:dyDescent="0.25">
      <c r="A21" s="308" t="s">
        <v>494</v>
      </c>
      <c r="B21" s="231">
        <f t="shared" ref="B21:M21" si="5">SUM(B22:B36)</f>
        <v>69190</v>
      </c>
      <c r="C21" s="231">
        <f t="shared" si="5"/>
        <v>74957</v>
      </c>
      <c r="D21" s="231">
        <f t="shared" si="5"/>
        <v>142891</v>
      </c>
      <c r="E21" s="231">
        <f t="shared" si="5"/>
        <v>251702</v>
      </c>
      <c r="F21" s="231">
        <f t="shared" si="5"/>
        <v>307633</v>
      </c>
      <c r="G21" s="231">
        <f t="shared" si="5"/>
        <v>322276</v>
      </c>
      <c r="H21" s="231">
        <f t="shared" si="5"/>
        <v>372170</v>
      </c>
      <c r="I21" s="231">
        <f t="shared" si="5"/>
        <v>378010</v>
      </c>
      <c r="J21" s="231">
        <f t="shared" si="5"/>
        <v>330168</v>
      </c>
      <c r="K21" s="231">
        <f t="shared" si="5"/>
        <v>300427</v>
      </c>
      <c r="L21" s="231">
        <f t="shared" si="5"/>
        <v>141793</v>
      </c>
      <c r="M21" s="231">
        <f t="shared" si="5"/>
        <v>80827</v>
      </c>
      <c r="N21" s="223">
        <f t="shared" ref="N21:N36" si="6">SUM(B21:M21)</f>
        <v>2772044</v>
      </c>
      <c r="O21" s="300" t="s">
        <v>61</v>
      </c>
      <c r="Q21" s="309"/>
    </row>
    <row r="22" spans="1:19" s="297" customFormat="1" ht="18" customHeight="1" x14ac:dyDescent="0.25">
      <c r="A22" s="312" t="s">
        <v>215</v>
      </c>
      <c r="B22" s="304">
        <v>32707</v>
      </c>
      <c r="C22" s="304">
        <v>33579</v>
      </c>
      <c r="D22" s="304">
        <v>71034</v>
      </c>
      <c r="E22" s="304">
        <v>138994</v>
      </c>
      <c r="F22" s="304">
        <v>174087</v>
      </c>
      <c r="G22" s="304">
        <v>173177</v>
      </c>
      <c r="H22" s="304">
        <v>182418</v>
      </c>
      <c r="I22" s="304">
        <v>177386</v>
      </c>
      <c r="J22" s="304">
        <v>164344</v>
      </c>
      <c r="K22" s="304">
        <v>145930</v>
      </c>
      <c r="L22" s="304">
        <v>64056</v>
      </c>
      <c r="M22" s="304">
        <v>32344</v>
      </c>
      <c r="N22" s="223">
        <f t="shared" si="6"/>
        <v>1390056</v>
      </c>
      <c r="O22" s="168" t="s">
        <v>62</v>
      </c>
      <c r="Q22" s="301"/>
    </row>
    <row r="23" spans="1:19" ht="18" customHeight="1" x14ac:dyDescent="0.25">
      <c r="A23" s="306" t="s">
        <v>216</v>
      </c>
      <c r="B23" s="304">
        <v>250</v>
      </c>
      <c r="C23" s="304">
        <v>212</v>
      </c>
      <c r="D23" s="304">
        <v>149</v>
      </c>
      <c r="E23" s="304">
        <v>313</v>
      </c>
      <c r="F23" s="304">
        <v>568</v>
      </c>
      <c r="G23" s="304">
        <v>875</v>
      </c>
      <c r="H23" s="304">
        <v>765</v>
      </c>
      <c r="I23" s="304">
        <v>878</v>
      </c>
      <c r="J23" s="304">
        <v>702</v>
      </c>
      <c r="K23" s="304">
        <v>817</v>
      </c>
      <c r="L23" s="304">
        <v>511</v>
      </c>
      <c r="M23" s="304">
        <v>258</v>
      </c>
      <c r="N23" s="223">
        <f t="shared" si="6"/>
        <v>6298</v>
      </c>
      <c r="O23" s="168" t="s">
        <v>71</v>
      </c>
    </row>
    <row r="24" spans="1:19" ht="18" customHeight="1" x14ac:dyDescent="0.25">
      <c r="A24" s="306" t="s">
        <v>217</v>
      </c>
      <c r="B24" s="304">
        <v>7880</v>
      </c>
      <c r="C24" s="304">
        <v>10516</v>
      </c>
      <c r="D24" s="304">
        <v>20639</v>
      </c>
      <c r="E24" s="304">
        <v>32908</v>
      </c>
      <c r="F24" s="304">
        <v>27734</v>
      </c>
      <c r="G24" s="304">
        <v>25831</v>
      </c>
      <c r="H24" s="304">
        <v>30946</v>
      </c>
      <c r="I24" s="304">
        <v>25496</v>
      </c>
      <c r="J24" s="304">
        <v>25206</v>
      </c>
      <c r="K24" s="304">
        <v>26499</v>
      </c>
      <c r="L24" s="304">
        <v>15843</v>
      </c>
      <c r="M24" s="304">
        <v>10063</v>
      </c>
      <c r="N24" s="223">
        <f t="shared" si="6"/>
        <v>259561</v>
      </c>
      <c r="O24" s="168" t="s">
        <v>64</v>
      </c>
      <c r="Q24" s="309"/>
    </row>
    <row r="25" spans="1:19" ht="18" customHeight="1" x14ac:dyDescent="0.25">
      <c r="A25" s="306" t="s">
        <v>331</v>
      </c>
      <c r="B25" s="304">
        <v>1290</v>
      </c>
      <c r="C25" s="304">
        <v>1416</v>
      </c>
      <c r="D25" s="304">
        <v>2406</v>
      </c>
      <c r="E25" s="304">
        <v>3551</v>
      </c>
      <c r="F25" s="304">
        <v>3720</v>
      </c>
      <c r="G25" s="304">
        <v>4061</v>
      </c>
      <c r="H25" s="304">
        <v>4140</v>
      </c>
      <c r="I25" s="304">
        <v>5128</v>
      </c>
      <c r="J25" s="304">
        <v>5118</v>
      </c>
      <c r="K25" s="304">
        <v>4740</v>
      </c>
      <c r="L25" s="304">
        <v>2620</v>
      </c>
      <c r="M25" s="304">
        <v>1445</v>
      </c>
      <c r="N25" s="223">
        <f t="shared" si="6"/>
        <v>39635</v>
      </c>
      <c r="O25" s="168" t="s">
        <v>348</v>
      </c>
      <c r="Q25" s="301"/>
    </row>
    <row r="26" spans="1:19" ht="18" customHeight="1" x14ac:dyDescent="0.25">
      <c r="A26" s="306" t="s">
        <v>495</v>
      </c>
      <c r="B26" s="304">
        <v>187</v>
      </c>
      <c r="C26" s="304">
        <v>193</v>
      </c>
      <c r="D26" s="304">
        <v>292</v>
      </c>
      <c r="E26" s="304">
        <v>420</v>
      </c>
      <c r="F26" s="304">
        <v>499</v>
      </c>
      <c r="G26" s="304">
        <v>354</v>
      </c>
      <c r="H26" s="304">
        <v>270</v>
      </c>
      <c r="I26" s="304">
        <v>373</v>
      </c>
      <c r="J26" s="304">
        <v>567</v>
      </c>
      <c r="K26" s="304">
        <v>739</v>
      </c>
      <c r="L26" s="304">
        <v>338</v>
      </c>
      <c r="M26" s="304">
        <v>307</v>
      </c>
      <c r="N26" s="223">
        <f t="shared" si="6"/>
        <v>4539</v>
      </c>
      <c r="O26" s="168" t="s">
        <v>72</v>
      </c>
    </row>
    <row r="27" spans="1:19" ht="17.7" customHeight="1" x14ac:dyDescent="0.25">
      <c r="A27" s="306" t="s">
        <v>218</v>
      </c>
      <c r="B27" s="304">
        <v>1147</v>
      </c>
      <c r="C27" s="304">
        <v>2093</v>
      </c>
      <c r="D27" s="304">
        <v>4079</v>
      </c>
      <c r="E27" s="304">
        <v>3702</v>
      </c>
      <c r="F27" s="304">
        <v>2453</v>
      </c>
      <c r="G27" s="304">
        <v>1223</v>
      </c>
      <c r="H27" s="304">
        <v>756</v>
      </c>
      <c r="I27" s="304">
        <v>1006</v>
      </c>
      <c r="J27" s="304">
        <v>1753</v>
      </c>
      <c r="K27" s="304">
        <v>5283</v>
      </c>
      <c r="L27" s="304">
        <v>3476</v>
      </c>
      <c r="M27" s="304">
        <v>1310</v>
      </c>
      <c r="N27" s="223">
        <f t="shared" si="6"/>
        <v>28281</v>
      </c>
      <c r="O27" s="168" t="s">
        <v>68</v>
      </c>
    </row>
    <row r="28" spans="1:19" ht="18" customHeight="1" x14ac:dyDescent="0.25">
      <c r="A28" s="306" t="s">
        <v>10</v>
      </c>
      <c r="B28" s="304">
        <v>7047</v>
      </c>
      <c r="C28" s="304">
        <v>7395</v>
      </c>
      <c r="D28" s="304">
        <v>9348</v>
      </c>
      <c r="E28" s="304">
        <v>16118</v>
      </c>
      <c r="F28" s="304">
        <v>28103</v>
      </c>
      <c r="G28" s="304">
        <v>38727</v>
      </c>
      <c r="H28" s="304">
        <v>63735</v>
      </c>
      <c r="I28" s="304">
        <v>77462</v>
      </c>
      <c r="J28" s="304">
        <v>44473</v>
      </c>
      <c r="K28" s="304">
        <v>36728</v>
      </c>
      <c r="L28" s="304">
        <v>17812</v>
      </c>
      <c r="M28" s="304">
        <v>13534</v>
      </c>
      <c r="N28" s="223">
        <f t="shared" si="6"/>
        <v>360482</v>
      </c>
      <c r="O28" s="168" t="s">
        <v>63</v>
      </c>
    </row>
    <row r="29" spans="1:19" ht="17.7" customHeight="1" x14ac:dyDescent="0.25">
      <c r="A29" s="306" t="s">
        <v>219</v>
      </c>
      <c r="B29" s="304">
        <v>2691</v>
      </c>
      <c r="C29" s="304">
        <v>4121</v>
      </c>
      <c r="D29" s="304">
        <v>1679</v>
      </c>
      <c r="E29" s="304">
        <v>8270</v>
      </c>
      <c r="F29" s="304">
        <v>5016</v>
      </c>
      <c r="G29" s="304">
        <v>5628</v>
      </c>
      <c r="H29" s="304">
        <v>7390</v>
      </c>
      <c r="I29" s="304">
        <v>8451</v>
      </c>
      <c r="J29" s="304">
        <v>6778</v>
      </c>
      <c r="K29" s="304">
        <v>8700</v>
      </c>
      <c r="L29" s="304">
        <v>5509</v>
      </c>
      <c r="M29" s="304">
        <v>4079</v>
      </c>
      <c r="N29" s="223">
        <f t="shared" si="6"/>
        <v>68312</v>
      </c>
      <c r="O29" s="168" t="s">
        <v>65</v>
      </c>
    </row>
    <row r="30" spans="1:19" ht="17.7" customHeight="1" x14ac:dyDescent="0.25">
      <c r="A30" s="306" t="s">
        <v>267</v>
      </c>
      <c r="B30" s="304">
        <v>239</v>
      </c>
      <c r="C30" s="304">
        <v>153</v>
      </c>
      <c r="D30" s="304">
        <v>438</v>
      </c>
      <c r="E30" s="304">
        <v>617</v>
      </c>
      <c r="F30" s="304">
        <v>567</v>
      </c>
      <c r="G30" s="304">
        <v>547</v>
      </c>
      <c r="H30" s="304">
        <v>707</v>
      </c>
      <c r="I30" s="304">
        <v>519</v>
      </c>
      <c r="J30" s="304">
        <v>1057</v>
      </c>
      <c r="K30" s="304">
        <v>1015</v>
      </c>
      <c r="L30" s="304">
        <v>358</v>
      </c>
      <c r="M30" s="304">
        <v>331</v>
      </c>
      <c r="N30" s="223">
        <f t="shared" si="6"/>
        <v>6548</v>
      </c>
      <c r="O30" s="168" t="s">
        <v>70</v>
      </c>
    </row>
    <row r="31" spans="1:19" ht="17.7" customHeight="1" x14ac:dyDescent="0.25">
      <c r="A31" s="306" t="s">
        <v>496</v>
      </c>
      <c r="B31" s="304">
        <v>330</v>
      </c>
      <c r="C31" s="304">
        <v>239</v>
      </c>
      <c r="D31" s="304">
        <v>670</v>
      </c>
      <c r="E31" s="304">
        <v>854</v>
      </c>
      <c r="F31" s="304">
        <v>1360</v>
      </c>
      <c r="G31" s="304">
        <v>829</v>
      </c>
      <c r="H31" s="304">
        <v>728</v>
      </c>
      <c r="I31" s="304">
        <v>978</v>
      </c>
      <c r="J31" s="304">
        <v>1079</v>
      </c>
      <c r="K31" s="304">
        <v>804</v>
      </c>
      <c r="L31" s="304">
        <v>590</v>
      </c>
      <c r="M31" s="304">
        <v>254</v>
      </c>
      <c r="N31" s="223">
        <f t="shared" si="6"/>
        <v>8715</v>
      </c>
      <c r="O31" s="168" t="s">
        <v>73</v>
      </c>
    </row>
    <row r="32" spans="1:19" ht="17.7" customHeight="1" x14ac:dyDescent="0.25">
      <c r="A32" s="306" t="s">
        <v>497</v>
      </c>
      <c r="B32" s="304">
        <v>1372</v>
      </c>
      <c r="C32" s="304">
        <v>1039</v>
      </c>
      <c r="D32" s="304">
        <v>2909</v>
      </c>
      <c r="E32" s="304">
        <v>3794</v>
      </c>
      <c r="F32" s="304">
        <v>5104</v>
      </c>
      <c r="G32" s="304">
        <v>5530</v>
      </c>
      <c r="H32" s="304">
        <v>4346</v>
      </c>
      <c r="I32" s="304">
        <v>5383</v>
      </c>
      <c r="J32" s="304">
        <v>4610</v>
      </c>
      <c r="K32" s="304">
        <v>4138</v>
      </c>
      <c r="L32" s="304">
        <v>2208</v>
      </c>
      <c r="M32" s="304">
        <v>1099</v>
      </c>
      <c r="N32" s="223">
        <f t="shared" si="6"/>
        <v>41532</v>
      </c>
      <c r="O32" s="168" t="s">
        <v>74</v>
      </c>
    </row>
    <row r="33" spans="1:17" ht="17.7" customHeight="1" x14ac:dyDescent="0.25">
      <c r="A33" s="306" t="s">
        <v>13</v>
      </c>
      <c r="B33" s="304">
        <v>6869</v>
      </c>
      <c r="C33" s="304">
        <v>6440</v>
      </c>
      <c r="D33" s="304">
        <v>12769</v>
      </c>
      <c r="E33" s="304">
        <v>21830</v>
      </c>
      <c r="F33" s="304">
        <v>35362</v>
      </c>
      <c r="G33" s="304">
        <v>41333</v>
      </c>
      <c r="H33" s="304">
        <v>51553</v>
      </c>
      <c r="I33" s="304">
        <v>47045</v>
      </c>
      <c r="J33" s="304">
        <v>47089</v>
      </c>
      <c r="K33" s="304">
        <v>40260</v>
      </c>
      <c r="L33" s="304">
        <v>17684</v>
      </c>
      <c r="M33" s="304">
        <v>9802</v>
      </c>
      <c r="N33" s="223">
        <f t="shared" si="6"/>
        <v>338036</v>
      </c>
      <c r="O33" s="168" t="s">
        <v>424</v>
      </c>
    </row>
    <row r="34" spans="1:17" ht="17.7" customHeight="1" x14ac:dyDescent="0.25">
      <c r="A34" s="306" t="s">
        <v>22</v>
      </c>
      <c r="B34" s="304">
        <v>535</v>
      </c>
      <c r="C34" s="304">
        <v>667</v>
      </c>
      <c r="D34" s="304">
        <v>612</v>
      </c>
      <c r="E34" s="304">
        <v>811</v>
      </c>
      <c r="F34" s="304">
        <v>571</v>
      </c>
      <c r="G34" s="304">
        <v>932</v>
      </c>
      <c r="H34" s="304">
        <v>1097</v>
      </c>
      <c r="I34" s="304">
        <v>1175</v>
      </c>
      <c r="J34" s="304">
        <v>1142</v>
      </c>
      <c r="K34" s="304">
        <v>1084</v>
      </c>
      <c r="L34" s="304">
        <v>0</v>
      </c>
      <c r="M34" s="304">
        <v>0</v>
      </c>
      <c r="N34" s="223">
        <f t="shared" si="6"/>
        <v>8626</v>
      </c>
      <c r="O34" s="168" t="s">
        <v>425</v>
      </c>
    </row>
    <row r="35" spans="1:17" ht="17.7" customHeight="1" x14ac:dyDescent="0.25">
      <c r="A35" s="306" t="s">
        <v>14</v>
      </c>
      <c r="B35" s="304">
        <v>1477</v>
      </c>
      <c r="C35" s="304">
        <v>1583</v>
      </c>
      <c r="D35" s="304">
        <v>3067</v>
      </c>
      <c r="E35" s="304">
        <v>4388</v>
      </c>
      <c r="F35" s="304">
        <v>4552</v>
      </c>
      <c r="G35" s="304">
        <v>4082</v>
      </c>
      <c r="H35" s="304">
        <v>2646</v>
      </c>
      <c r="I35" s="304">
        <v>3440</v>
      </c>
      <c r="J35" s="304">
        <v>3523</v>
      </c>
      <c r="K35" s="304">
        <v>3395</v>
      </c>
      <c r="L35" s="304">
        <v>2590</v>
      </c>
      <c r="M35" s="304">
        <v>1310</v>
      </c>
      <c r="N35" s="223">
        <f t="shared" si="6"/>
        <v>36053</v>
      </c>
      <c r="O35" s="168" t="s">
        <v>67</v>
      </c>
    </row>
    <row r="36" spans="1:17" ht="17.7" customHeight="1" x14ac:dyDescent="0.25">
      <c r="A36" s="306" t="s">
        <v>16</v>
      </c>
      <c r="B36" s="304">
        <v>5169</v>
      </c>
      <c r="C36" s="304">
        <v>5311</v>
      </c>
      <c r="D36" s="304">
        <v>12800</v>
      </c>
      <c r="E36" s="304">
        <v>15132</v>
      </c>
      <c r="F36" s="304">
        <v>17937</v>
      </c>
      <c r="G36" s="304">
        <v>19147</v>
      </c>
      <c r="H36" s="304">
        <v>20673</v>
      </c>
      <c r="I36" s="304">
        <v>23290</v>
      </c>
      <c r="J36" s="304">
        <v>22727</v>
      </c>
      <c r="K36" s="304">
        <v>20295</v>
      </c>
      <c r="L36" s="304">
        <v>8198</v>
      </c>
      <c r="M36" s="304">
        <v>4691</v>
      </c>
      <c r="N36" s="223">
        <f t="shared" si="6"/>
        <v>175370</v>
      </c>
      <c r="O36" s="168" t="s">
        <v>69</v>
      </c>
    </row>
    <row r="37" spans="1:17" s="297" customFormat="1" ht="24" customHeight="1" x14ac:dyDescent="0.25">
      <c r="A37" s="308" t="s">
        <v>498</v>
      </c>
      <c r="B37" s="231">
        <f>SUM(B38:B39)</f>
        <v>56</v>
      </c>
      <c r="C37" s="231">
        <f t="shared" ref="C37:H37" si="7">SUM(C38:C39)</f>
        <v>124</v>
      </c>
      <c r="D37" s="231">
        <f t="shared" si="7"/>
        <v>123</v>
      </c>
      <c r="E37" s="231">
        <f t="shared" si="7"/>
        <v>307</v>
      </c>
      <c r="F37" s="231">
        <f t="shared" si="7"/>
        <v>449</v>
      </c>
      <c r="G37" s="231">
        <f t="shared" si="7"/>
        <v>243</v>
      </c>
      <c r="H37" s="231">
        <f t="shared" si="7"/>
        <v>175</v>
      </c>
      <c r="I37" s="231">
        <f>SUM(I38:I39)</f>
        <v>160</v>
      </c>
      <c r="J37" s="231">
        <f>SUM(J38:J39)</f>
        <v>136</v>
      </c>
      <c r="K37" s="231">
        <f>SUM(K38:K39)</f>
        <v>161</v>
      </c>
      <c r="L37" s="231">
        <f>SUM(L38:L39)</f>
        <v>118</v>
      </c>
      <c r="M37" s="231">
        <f>SUM(M38:M39)</f>
        <v>125</v>
      </c>
      <c r="N37" s="223">
        <f>SUM(B37:M37)</f>
        <v>2177</v>
      </c>
      <c r="O37" s="300" t="s">
        <v>427</v>
      </c>
      <c r="Q37" s="291"/>
    </row>
    <row r="38" spans="1:17" ht="18" customHeight="1" x14ac:dyDescent="0.25">
      <c r="A38" s="306" t="s">
        <v>428</v>
      </c>
      <c r="B38" s="304">
        <v>31</v>
      </c>
      <c r="C38" s="304">
        <v>108</v>
      </c>
      <c r="D38" s="304">
        <v>76</v>
      </c>
      <c r="E38" s="304">
        <v>225</v>
      </c>
      <c r="F38" s="304">
        <v>328</v>
      </c>
      <c r="G38" s="304">
        <v>160</v>
      </c>
      <c r="H38" s="304">
        <v>60</v>
      </c>
      <c r="I38" s="304">
        <v>42</v>
      </c>
      <c r="J38" s="304">
        <v>59</v>
      </c>
      <c r="K38" s="304">
        <v>102</v>
      </c>
      <c r="L38" s="304">
        <v>86</v>
      </c>
      <c r="M38" s="304">
        <v>107</v>
      </c>
      <c r="N38" s="223">
        <f>SUM(B38:M38)</f>
        <v>1384</v>
      </c>
      <c r="O38" s="168" t="s">
        <v>649</v>
      </c>
    </row>
    <row r="39" spans="1:17" ht="18" customHeight="1" x14ac:dyDescent="0.25">
      <c r="A39" s="306" t="s">
        <v>429</v>
      </c>
      <c r="B39" s="304">
        <v>25</v>
      </c>
      <c r="C39" s="304">
        <v>16</v>
      </c>
      <c r="D39" s="304">
        <v>47</v>
      </c>
      <c r="E39" s="304">
        <v>82</v>
      </c>
      <c r="F39" s="304">
        <v>121</v>
      </c>
      <c r="G39" s="304">
        <v>83</v>
      </c>
      <c r="H39" s="304">
        <v>115</v>
      </c>
      <c r="I39" s="304">
        <v>118</v>
      </c>
      <c r="J39" s="304">
        <v>77</v>
      </c>
      <c r="K39" s="304">
        <v>59</v>
      </c>
      <c r="L39" s="304">
        <v>32</v>
      </c>
      <c r="M39" s="304">
        <v>18</v>
      </c>
      <c r="N39" s="223">
        <f>SUM(B39:M39)</f>
        <v>793</v>
      </c>
      <c r="O39" s="168" t="s">
        <v>430</v>
      </c>
    </row>
    <row r="40" spans="1:17" s="297" customFormat="1" ht="24" customHeight="1" x14ac:dyDescent="0.25">
      <c r="A40" s="308" t="s">
        <v>499</v>
      </c>
      <c r="B40" s="231">
        <f t="shared" ref="B40:M40" si="8">SUM(B41:B41)</f>
        <v>171</v>
      </c>
      <c r="C40" s="231">
        <f t="shared" si="8"/>
        <v>352</v>
      </c>
      <c r="D40" s="231">
        <f t="shared" si="8"/>
        <v>256</v>
      </c>
      <c r="E40" s="231">
        <f t="shared" si="8"/>
        <v>385</v>
      </c>
      <c r="F40" s="231">
        <f t="shared" si="8"/>
        <v>314</v>
      </c>
      <c r="G40" s="231">
        <f t="shared" si="8"/>
        <v>205</v>
      </c>
      <c r="H40" s="231">
        <f t="shared" si="8"/>
        <v>180</v>
      </c>
      <c r="I40" s="231">
        <f t="shared" si="8"/>
        <v>73</v>
      </c>
      <c r="J40" s="231">
        <f t="shared" si="8"/>
        <v>111</v>
      </c>
      <c r="K40" s="231">
        <f t="shared" si="8"/>
        <v>303</v>
      </c>
      <c r="L40" s="231">
        <f t="shared" si="8"/>
        <v>205</v>
      </c>
      <c r="M40" s="231">
        <f t="shared" si="8"/>
        <v>206</v>
      </c>
      <c r="N40" s="223">
        <f>SUM(B40:M40)</f>
        <v>2761</v>
      </c>
      <c r="O40" s="300" t="s">
        <v>227</v>
      </c>
      <c r="Q40" s="291"/>
    </row>
    <row r="41" spans="1:17" ht="18" customHeight="1" x14ac:dyDescent="0.25">
      <c r="A41" s="306" t="s">
        <v>500</v>
      </c>
      <c r="B41" s="304">
        <v>171</v>
      </c>
      <c r="C41" s="304">
        <v>352</v>
      </c>
      <c r="D41" s="304">
        <v>256</v>
      </c>
      <c r="E41" s="304">
        <v>385</v>
      </c>
      <c r="F41" s="304">
        <v>314</v>
      </c>
      <c r="G41" s="304">
        <v>205</v>
      </c>
      <c r="H41" s="304">
        <v>180</v>
      </c>
      <c r="I41" s="304">
        <v>73</v>
      </c>
      <c r="J41" s="304">
        <v>111</v>
      </c>
      <c r="K41" s="304">
        <v>303</v>
      </c>
      <c r="L41" s="304">
        <v>205</v>
      </c>
      <c r="M41" s="304">
        <v>206</v>
      </c>
      <c r="N41" s="223">
        <f>SUM(B41:M41)</f>
        <v>2761</v>
      </c>
      <c r="O41" s="168" t="s">
        <v>431</v>
      </c>
    </row>
    <row r="42" spans="1:17" s="297" customFormat="1" ht="24" customHeight="1" x14ac:dyDescent="0.25">
      <c r="A42" s="308" t="s">
        <v>501</v>
      </c>
      <c r="B42" s="231">
        <f t="shared" ref="B42:M42" si="9">SUM(B43:B49)</f>
        <v>796</v>
      </c>
      <c r="C42" s="231">
        <f t="shared" si="9"/>
        <v>625</v>
      </c>
      <c r="D42" s="231">
        <f t="shared" si="9"/>
        <v>4081</v>
      </c>
      <c r="E42" s="231">
        <f t="shared" si="9"/>
        <v>25628</v>
      </c>
      <c r="F42" s="231">
        <f t="shared" si="9"/>
        <v>120050</v>
      </c>
      <c r="G42" s="231">
        <f t="shared" si="9"/>
        <v>168924</v>
      </c>
      <c r="H42" s="231">
        <f t="shared" si="9"/>
        <v>212070</v>
      </c>
      <c r="I42" s="231">
        <f t="shared" si="9"/>
        <v>216678</v>
      </c>
      <c r="J42" s="231">
        <f t="shared" si="9"/>
        <v>207063</v>
      </c>
      <c r="K42" s="231">
        <f t="shared" si="9"/>
        <v>127010</v>
      </c>
      <c r="L42" s="231">
        <f t="shared" si="9"/>
        <v>4953</v>
      </c>
      <c r="M42" s="231">
        <f t="shared" si="9"/>
        <v>609</v>
      </c>
      <c r="N42" s="223">
        <f t="shared" ref="N42:N49" si="10">SUM(B42:M42)</f>
        <v>1088487</v>
      </c>
      <c r="O42" s="300" t="s">
        <v>76</v>
      </c>
      <c r="Q42" s="309"/>
    </row>
    <row r="43" spans="1:17" s="297" customFormat="1" ht="18" customHeight="1" x14ac:dyDescent="0.25">
      <c r="A43" s="312" t="s">
        <v>223</v>
      </c>
      <c r="B43" s="304">
        <v>59</v>
      </c>
      <c r="C43" s="304">
        <v>45</v>
      </c>
      <c r="D43" s="304">
        <v>957</v>
      </c>
      <c r="E43" s="304">
        <v>3013</v>
      </c>
      <c r="F43" s="304">
        <v>19800</v>
      </c>
      <c r="G43" s="304">
        <v>26800</v>
      </c>
      <c r="H43" s="304">
        <v>38325</v>
      </c>
      <c r="I43" s="304">
        <v>41285</v>
      </c>
      <c r="J43" s="304">
        <v>36085</v>
      </c>
      <c r="K43" s="304">
        <v>17312</v>
      </c>
      <c r="L43" s="304">
        <v>403</v>
      </c>
      <c r="M43" s="304">
        <v>105</v>
      </c>
      <c r="N43" s="223">
        <f t="shared" si="10"/>
        <v>184189</v>
      </c>
      <c r="O43" s="168" t="s">
        <v>80</v>
      </c>
      <c r="Q43" s="301" t="s">
        <v>83</v>
      </c>
    </row>
    <row r="44" spans="1:17" s="297" customFormat="1" ht="18" customHeight="1" x14ac:dyDescent="0.25">
      <c r="A44" s="312" t="s">
        <v>502</v>
      </c>
      <c r="B44" s="304">
        <v>100</v>
      </c>
      <c r="C44" s="304">
        <v>100</v>
      </c>
      <c r="D44" s="304">
        <v>486</v>
      </c>
      <c r="E44" s="304">
        <v>2873</v>
      </c>
      <c r="F44" s="304">
        <v>12600</v>
      </c>
      <c r="G44" s="304">
        <v>19700</v>
      </c>
      <c r="H44" s="304">
        <v>19300</v>
      </c>
      <c r="I44" s="304">
        <v>21000</v>
      </c>
      <c r="J44" s="304">
        <v>22900</v>
      </c>
      <c r="K44" s="304">
        <v>15800</v>
      </c>
      <c r="L44" s="304">
        <v>1151</v>
      </c>
      <c r="M44" s="304">
        <v>0</v>
      </c>
      <c r="N44" s="223">
        <f t="shared" si="10"/>
        <v>116010</v>
      </c>
      <c r="O44" s="168" t="s">
        <v>77</v>
      </c>
      <c r="Q44" s="311"/>
    </row>
    <row r="45" spans="1:17" s="297" customFormat="1" ht="18" customHeight="1" x14ac:dyDescent="0.25">
      <c r="A45" s="312" t="s">
        <v>288</v>
      </c>
      <c r="B45" s="304">
        <v>135</v>
      </c>
      <c r="C45" s="304">
        <v>121</v>
      </c>
      <c r="D45" s="304">
        <v>385</v>
      </c>
      <c r="E45" s="304">
        <v>3988</v>
      </c>
      <c r="F45" s="304">
        <v>19548</v>
      </c>
      <c r="G45" s="304">
        <v>25018</v>
      </c>
      <c r="H45" s="304">
        <v>31019</v>
      </c>
      <c r="I45" s="304">
        <v>30565</v>
      </c>
      <c r="J45" s="304">
        <v>31886</v>
      </c>
      <c r="K45" s="304">
        <v>20519</v>
      </c>
      <c r="L45" s="304">
        <v>601</v>
      </c>
      <c r="M45" s="304">
        <v>93</v>
      </c>
      <c r="N45" s="223">
        <f t="shared" si="10"/>
        <v>163878</v>
      </c>
      <c r="O45" s="168" t="s">
        <v>79</v>
      </c>
      <c r="Q45" s="311"/>
    </row>
    <row r="46" spans="1:17" ht="18" customHeight="1" x14ac:dyDescent="0.25">
      <c r="A46" s="306" t="s">
        <v>503</v>
      </c>
      <c r="B46" s="304">
        <v>74</v>
      </c>
      <c r="C46" s="304">
        <v>64</v>
      </c>
      <c r="D46" s="304">
        <v>146</v>
      </c>
      <c r="E46" s="304">
        <v>2087</v>
      </c>
      <c r="F46" s="304">
        <v>12388</v>
      </c>
      <c r="G46" s="304">
        <v>18415</v>
      </c>
      <c r="H46" s="304">
        <v>22450</v>
      </c>
      <c r="I46" s="304">
        <v>24070</v>
      </c>
      <c r="J46" s="304">
        <v>26160</v>
      </c>
      <c r="K46" s="304">
        <v>13331</v>
      </c>
      <c r="L46" s="304">
        <v>254</v>
      </c>
      <c r="M46" s="304">
        <v>102</v>
      </c>
      <c r="N46" s="223">
        <f t="shared" si="10"/>
        <v>119541</v>
      </c>
      <c r="O46" s="168" t="s">
        <v>81</v>
      </c>
      <c r="Q46" s="301"/>
    </row>
    <row r="47" spans="1:17" ht="18" customHeight="1" x14ac:dyDescent="0.25">
      <c r="A47" s="306" t="s">
        <v>504</v>
      </c>
      <c r="B47" s="304">
        <v>428</v>
      </c>
      <c r="C47" s="304">
        <v>295</v>
      </c>
      <c r="D47" s="304">
        <v>2107</v>
      </c>
      <c r="E47" s="304">
        <v>13667</v>
      </c>
      <c r="F47" s="304">
        <v>55714</v>
      </c>
      <c r="G47" s="304">
        <v>78991</v>
      </c>
      <c r="H47" s="304">
        <v>100010</v>
      </c>
      <c r="I47" s="304">
        <v>97962</v>
      </c>
      <c r="J47" s="304">
        <v>88000</v>
      </c>
      <c r="K47" s="304">
        <v>57620</v>
      </c>
      <c r="L47" s="304">
        <v>2544</v>
      </c>
      <c r="M47" s="304">
        <v>309</v>
      </c>
      <c r="N47" s="223">
        <f t="shared" si="10"/>
        <v>497647</v>
      </c>
      <c r="O47" s="168" t="s">
        <v>78</v>
      </c>
      <c r="Q47" s="301" t="s">
        <v>86</v>
      </c>
    </row>
    <row r="48" spans="1:17" ht="18" customHeight="1" x14ac:dyDescent="0.25">
      <c r="A48" s="313" t="s">
        <v>505</v>
      </c>
      <c r="B48" s="304">
        <v>0</v>
      </c>
      <c r="C48" s="304">
        <v>0</v>
      </c>
      <c r="D48" s="304">
        <v>0</v>
      </c>
      <c r="E48" s="304">
        <v>0</v>
      </c>
      <c r="F48" s="304">
        <v>0</v>
      </c>
      <c r="G48" s="304">
        <v>0</v>
      </c>
      <c r="H48" s="304">
        <v>0</v>
      </c>
      <c r="I48" s="304">
        <v>0</v>
      </c>
      <c r="J48" s="304">
        <v>0</v>
      </c>
      <c r="K48" s="304">
        <v>0</v>
      </c>
      <c r="L48" s="304">
        <v>0</v>
      </c>
      <c r="M48" s="304">
        <v>0</v>
      </c>
      <c r="N48" s="223">
        <f t="shared" si="10"/>
        <v>0</v>
      </c>
      <c r="O48" s="168" t="s">
        <v>82</v>
      </c>
    </row>
    <row r="49" spans="1:17" ht="17.7" customHeight="1" x14ac:dyDescent="0.25">
      <c r="A49" s="306" t="s">
        <v>386</v>
      </c>
      <c r="B49" s="304">
        <v>0</v>
      </c>
      <c r="C49" s="304">
        <v>0</v>
      </c>
      <c r="D49" s="304">
        <v>0</v>
      </c>
      <c r="E49" s="304">
        <v>0</v>
      </c>
      <c r="F49" s="304">
        <v>0</v>
      </c>
      <c r="G49" s="304">
        <v>0</v>
      </c>
      <c r="H49" s="304">
        <v>966</v>
      </c>
      <c r="I49" s="304">
        <v>1796</v>
      </c>
      <c r="J49" s="304">
        <v>2032</v>
      </c>
      <c r="K49" s="304">
        <v>2428</v>
      </c>
      <c r="L49" s="304">
        <v>0</v>
      </c>
      <c r="M49" s="304">
        <v>0</v>
      </c>
      <c r="N49" s="223">
        <f t="shared" si="10"/>
        <v>7222</v>
      </c>
      <c r="O49" s="168" t="s">
        <v>432</v>
      </c>
      <c r="Q49" s="309"/>
    </row>
    <row r="50" spans="1:17" s="297" customFormat="1" ht="23.55" customHeight="1" x14ac:dyDescent="0.25">
      <c r="A50" s="308" t="s">
        <v>506</v>
      </c>
      <c r="B50" s="231">
        <f t="shared" ref="B50:M50" si="11">SUM(B51:B52)</f>
        <v>65</v>
      </c>
      <c r="C50" s="231">
        <f t="shared" si="11"/>
        <v>66</v>
      </c>
      <c r="D50" s="231">
        <f t="shared" si="11"/>
        <v>108</v>
      </c>
      <c r="E50" s="231">
        <f t="shared" si="11"/>
        <v>903</v>
      </c>
      <c r="F50" s="231">
        <f t="shared" si="11"/>
        <v>825</v>
      </c>
      <c r="G50" s="231">
        <f t="shared" si="11"/>
        <v>1302</v>
      </c>
      <c r="H50" s="231">
        <f t="shared" si="11"/>
        <v>1705</v>
      </c>
      <c r="I50" s="231">
        <f t="shared" si="11"/>
        <v>9593</v>
      </c>
      <c r="J50" s="231">
        <f t="shared" si="11"/>
        <v>933</v>
      </c>
      <c r="K50" s="231">
        <f t="shared" si="11"/>
        <v>198</v>
      </c>
      <c r="L50" s="231">
        <f t="shared" si="11"/>
        <v>114</v>
      </c>
      <c r="M50" s="231">
        <f t="shared" si="11"/>
        <v>59</v>
      </c>
      <c r="N50" s="223">
        <f>SUM(B50:M50)</f>
        <v>15871</v>
      </c>
      <c r="O50" s="300" t="s">
        <v>83</v>
      </c>
      <c r="Q50" s="301" t="s">
        <v>88</v>
      </c>
    </row>
    <row r="51" spans="1:17" ht="18" customHeight="1" x14ac:dyDescent="0.25">
      <c r="A51" s="306" t="s">
        <v>269</v>
      </c>
      <c r="B51" s="304">
        <v>65</v>
      </c>
      <c r="C51" s="304">
        <v>66</v>
      </c>
      <c r="D51" s="304">
        <v>108</v>
      </c>
      <c r="E51" s="304">
        <v>903</v>
      </c>
      <c r="F51" s="304">
        <v>698</v>
      </c>
      <c r="G51" s="304">
        <v>592</v>
      </c>
      <c r="H51" s="304">
        <v>220</v>
      </c>
      <c r="I51" s="304">
        <v>7227</v>
      </c>
      <c r="J51" s="304">
        <v>317</v>
      </c>
      <c r="K51" s="304">
        <v>156</v>
      </c>
      <c r="L51" s="304">
        <v>114</v>
      </c>
      <c r="M51" s="304">
        <v>59</v>
      </c>
      <c r="N51" s="223">
        <f>SUM(B51:M51)</f>
        <v>10525</v>
      </c>
      <c r="O51" s="168" t="s">
        <v>85</v>
      </c>
    </row>
    <row r="52" spans="1:17" ht="18" customHeight="1" x14ac:dyDescent="0.25">
      <c r="A52" s="306" t="s">
        <v>507</v>
      </c>
      <c r="B52" s="304">
        <v>0</v>
      </c>
      <c r="C52" s="304">
        <v>0</v>
      </c>
      <c r="D52" s="304">
        <v>0</v>
      </c>
      <c r="E52" s="304">
        <v>0</v>
      </c>
      <c r="F52" s="304">
        <v>127</v>
      </c>
      <c r="G52" s="304">
        <v>710</v>
      </c>
      <c r="H52" s="304">
        <v>1485</v>
      </c>
      <c r="I52" s="304">
        <v>2366</v>
      </c>
      <c r="J52" s="304">
        <v>616</v>
      </c>
      <c r="K52" s="304">
        <v>42</v>
      </c>
      <c r="L52" s="304">
        <v>0</v>
      </c>
      <c r="M52" s="304">
        <v>0</v>
      </c>
      <c r="N52" s="223">
        <f>SUM(B52:M52)</f>
        <v>5346</v>
      </c>
      <c r="O52" s="168" t="s">
        <v>290</v>
      </c>
    </row>
    <row r="53" spans="1:17" s="297" customFormat="1" ht="22.95" customHeight="1" x14ac:dyDescent="0.25">
      <c r="A53" s="308" t="s">
        <v>508</v>
      </c>
      <c r="B53" s="231">
        <f t="shared" ref="B53:M53" si="12">SUM(B54:B54)</f>
        <v>112</v>
      </c>
      <c r="C53" s="231">
        <f t="shared" si="12"/>
        <v>227</v>
      </c>
      <c r="D53" s="231">
        <f t="shared" si="12"/>
        <v>161</v>
      </c>
      <c r="E53" s="231">
        <f t="shared" si="12"/>
        <v>934</v>
      </c>
      <c r="F53" s="231">
        <f t="shared" si="12"/>
        <v>3222</v>
      </c>
      <c r="G53" s="231">
        <f t="shared" si="12"/>
        <v>2798</v>
      </c>
      <c r="H53" s="231">
        <f t="shared" si="12"/>
        <v>3091</v>
      </c>
      <c r="I53" s="231">
        <f t="shared" si="12"/>
        <v>3771</v>
      </c>
      <c r="J53" s="231">
        <f t="shared" si="12"/>
        <v>3314</v>
      </c>
      <c r="K53" s="231">
        <f t="shared" si="12"/>
        <v>1087</v>
      </c>
      <c r="L53" s="231">
        <f t="shared" si="12"/>
        <v>233</v>
      </c>
      <c r="M53" s="231">
        <f t="shared" si="12"/>
        <v>50</v>
      </c>
      <c r="N53" s="223">
        <f t="shared" ref="N53:N76" si="13">SUM(B53:M53)</f>
        <v>19000</v>
      </c>
      <c r="O53" s="300" t="s">
        <v>86</v>
      </c>
      <c r="Q53" s="311"/>
    </row>
    <row r="54" spans="1:17" ht="18" customHeight="1" x14ac:dyDescent="0.25">
      <c r="A54" s="306" t="s">
        <v>34</v>
      </c>
      <c r="B54" s="304">
        <v>112</v>
      </c>
      <c r="C54" s="304">
        <v>227</v>
      </c>
      <c r="D54" s="304">
        <v>161</v>
      </c>
      <c r="E54" s="304">
        <v>934</v>
      </c>
      <c r="F54" s="304">
        <v>3222</v>
      </c>
      <c r="G54" s="304">
        <v>2798</v>
      </c>
      <c r="H54" s="304">
        <v>3091</v>
      </c>
      <c r="I54" s="304">
        <v>3771</v>
      </c>
      <c r="J54" s="304">
        <v>3314</v>
      </c>
      <c r="K54" s="304">
        <v>1087</v>
      </c>
      <c r="L54" s="304">
        <v>233</v>
      </c>
      <c r="M54" s="304">
        <v>50</v>
      </c>
      <c r="N54" s="223">
        <f t="shared" si="13"/>
        <v>19000</v>
      </c>
      <c r="O54" s="168" t="s">
        <v>87</v>
      </c>
      <c r="Q54" s="309"/>
    </row>
    <row r="55" spans="1:17" s="297" customFormat="1" ht="24" customHeight="1" x14ac:dyDescent="0.25">
      <c r="A55" s="308" t="s">
        <v>509</v>
      </c>
      <c r="B55" s="231">
        <f t="shared" ref="B55:K55" si="14">SUM(B56:B58)</f>
        <v>8156</v>
      </c>
      <c r="C55" s="231">
        <f t="shared" si="14"/>
        <v>7171</v>
      </c>
      <c r="D55" s="231">
        <f t="shared" si="14"/>
        <v>18475</v>
      </c>
      <c r="E55" s="231">
        <f t="shared" si="14"/>
        <v>47877</v>
      </c>
      <c r="F55" s="231">
        <f t="shared" si="14"/>
        <v>58838</v>
      </c>
      <c r="G55" s="231">
        <f t="shared" si="14"/>
        <v>55852</v>
      </c>
      <c r="H55" s="231">
        <f t="shared" si="14"/>
        <v>70698</v>
      </c>
      <c r="I55" s="231">
        <f t="shared" si="14"/>
        <v>70415</v>
      </c>
      <c r="J55" s="231">
        <f t="shared" si="14"/>
        <v>67860</v>
      </c>
      <c r="K55" s="231">
        <f t="shared" si="14"/>
        <v>64667</v>
      </c>
      <c r="L55" s="231">
        <f>SUM(L56:L58)</f>
        <v>21099</v>
      </c>
      <c r="M55" s="231">
        <f>SUM(M56:M58)</f>
        <v>7549</v>
      </c>
      <c r="N55" s="223">
        <f t="shared" si="13"/>
        <v>498657</v>
      </c>
      <c r="O55" s="300" t="s">
        <v>88</v>
      </c>
      <c r="Q55" s="301"/>
    </row>
    <row r="56" spans="1:17" ht="18" customHeight="1" x14ac:dyDescent="0.25">
      <c r="A56" s="306" t="s">
        <v>225</v>
      </c>
      <c r="B56" s="304">
        <v>7517</v>
      </c>
      <c r="C56" s="304">
        <v>6847</v>
      </c>
      <c r="D56" s="304">
        <v>16870</v>
      </c>
      <c r="E56" s="304">
        <v>45463</v>
      </c>
      <c r="F56" s="304">
        <v>54421</v>
      </c>
      <c r="G56" s="304">
        <v>51858</v>
      </c>
      <c r="H56" s="304">
        <v>66043</v>
      </c>
      <c r="I56" s="304">
        <v>62124</v>
      </c>
      <c r="J56" s="304">
        <v>63942</v>
      </c>
      <c r="K56" s="304">
        <v>61302</v>
      </c>
      <c r="L56" s="304">
        <v>19295</v>
      </c>
      <c r="M56" s="304">
        <v>6688</v>
      </c>
      <c r="N56" s="223">
        <f t="shared" si="13"/>
        <v>462370</v>
      </c>
      <c r="O56" s="168" t="s">
        <v>89</v>
      </c>
    </row>
    <row r="57" spans="1:17" ht="18" customHeight="1" x14ac:dyDescent="0.25">
      <c r="A57" s="306" t="s">
        <v>327</v>
      </c>
      <c r="B57" s="304">
        <v>181</v>
      </c>
      <c r="C57" s="304">
        <v>59</v>
      </c>
      <c r="D57" s="304">
        <v>470</v>
      </c>
      <c r="E57" s="304">
        <v>904</v>
      </c>
      <c r="F57" s="304">
        <v>1093</v>
      </c>
      <c r="G57" s="304">
        <v>1643</v>
      </c>
      <c r="H57" s="304">
        <v>1519</v>
      </c>
      <c r="I57" s="304">
        <v>2384</v>
      </c>
      <c r="J57" s="304">
        <v>1294</v>
      </c>
      <c r="K57" s="304">
        <v>794</v>
      </c>
      <c r="L57" s="304">
        <v>194</v>
      </c>
      <c r="M57" s="304">
        <v>156</v>
      </c>
      <c r="N57" s="223">
        <f t="shared" si="13"/>
        <v>10691</v>
      </c>
      <c r="O57" s="168" t="s">
        <v>351</v>
      </c>
    </row>
    <row r="58" spans="1:17" ht="18" customHeight="1" x14ac:dyDescent="0.25">
      <c r="A58" s="306" t="s">
        <v>510</v>
      </c>
      <c r="B58" s="304">
        <v>458</v>
      </c>
      <c r="C58" s="304">
        <v>265</v>
      </c>
      <c r="D58" s="304">
        <v>1135</v>
      </c>
      <c r="E58" s="304">
        <v>1510</v>
      </c>
      <c r="F58" s="304">
        <v>3324</v>
      </c>
      <c r="G58" s="304">
        <v>2351</v>
      </c>
      <c r="H58" s="304">
        <v>3136</v>
      </c>
      <c r="I58" s="304">
        <v>5907</v>
      </c>
      <c r="J58" s="304">
        <v>2624</v>
      </c>
      <c r="K58" s="304">
        <v>2571</v>
      </c>
      <c r="L58" s="304">
        <v>1610</v>
      </c>
      <c r="M58" s="304">
        <v>705</v>
      </c>
      <c r="N58" s="223">
        <f t="shared" si="13"/>
        <v>25596</v>
      </c>
      <c r="O58" s="168" t="s">
        <v>90</v>
      </c>
      <c r="Q58" s="309"/>
    </row>
    <row r="59" spans="1:17" s="297" customFormat="1" ht="24" customHeight="1" x14ac:dyDescent="0.25">
      <c r="A59" s="308" t="s">
        <v>511</v>
      </c>
      <c r="B59" s="231">
        <f t="shared" ref="B59:K59" si="15">SUM(B60:B61)</f>
        <v>3515</v>
      </c>
      <c r="C59" s="231">
        <f t="shared" si="15"/>
        <v>5751</v>
      </c>
      <c r="D59" s="231">
        <f t="shared" si="15"/>
        <v>12831</v>
      </c>
      <c r="E59" s="231">
        <f t="shared" si="15"/>
        <v>25958</v>
      </c>
      <c r="F59" s="231">
        <f t="shared" si="15"/>
        <v>20083</v>
      </c>
      <c r="G59" s="231">
        <f t="shared" si="15"/>
        <v>18641</v>
      </c>
      <c r="H59" s="231">
        <f t="shared" si="15"/>
        <v>15544</v>
      </c>
      <c r="I59" s="231">
        <f t="shared" si="15"/>
        <v>17860</v>
      </c>
      <c r="J59" s="231">
        <f t="shared" si="15"/>
        <v>16014</v>
      </c>
      <c r="K59" s="231">
        <f t="shared" si="15"/>
        <v>13079</v>
      </c>
      <c r="L59" s="231">
        <f>SUM(L60:L61)</f>
        <v>7415</v>
      </c>
      <c r="M59" s="231">
        <f>SUM(M60:M61)</f>
        <v>15157</v>
      </c>
      <c r="N59" s="223">
        <f t="shared" si="13"/>
        <v>171848</v>
      </c>
      <c r="O59" s="300" t="s">
        <v>91</v>
      </c>
      <c r="Q59" s="301"/>
    </row>
    <row r="60" spans="1:17" ht="18" customHeight="1" x14ac:dyDescent="0.25">
      <c r="A60" s="306" t="s">
        <v>226</v>
      </c>
      <c r="B60" s="304">
        <v>0</v>
      </c>
      <c r="C60" s="304">
        <v>0</v>
      </c>
      <c r="D60" s="304">
        <v>0</v>
      </c>
      <c r="E60" s="304">
        <v>0</v>
      </c>
      <c r="F60" s="304">
        <v>0</v>
      </c>
      <c r="G60" s="304">
        <v>0</v>
      </c>
      <c r="H60" s="304">
        <v>0</v>
      </c>
      <c r="I60" s="304">
        <v>0</v>
      </c>
      <c r="J60" s="304">
        <v>0</v>
      </c>
      <c r="K60" s="304">
        <v>0</v>
      </c>
      <c r="L60" s="304">
        <v>0</v>
      </c>
      <c r="M60" s="304">
        <v>0</v>
      </c>
      <c r="N60" s="223">
        <f t="shared" si="13"/>
        <v>0</v>
      </c>
      <c r="O60" s="168" t="s">
        <v>92</v>
      </c>
    </row>
    <row r="61" spans="1:17" ht="18" customHeight="1" x14ac:dyDescent="0.25">
      <c r="A61" s="306" t="s">
        <v>40</v>
      </c>
      <c r="B61" s="304">
        <v>3515</v>
      </c>
      <c r="C61" s="304">
        <v>5751</v>
      </c>
      <c r="D61" s="304">
        <v>12831</v>
      </c>
      <c r="E61" s="304">
        <v>25958</v>
      </c>
      <c r="F61" s="304">
        <v>20083</v>
      </c>
      <c r="G61" s="304">
        <v>18641</v>
      </c>
      <c r="H61" s="304">
        <v>15544</v>
      </c>
      <c r="I61" s="304">
        <v>17860</v>
      </c>
      <c r="J61" s="304">
        <v>16014</v>
      </c>
      <c r="K61" s="304">
        <v>13079</v>
      </c>
      <c r="L61" s="304">
        <v>7415</v>
      </c>
      <c r="M61" s="304">
        <v>15157</v>
      </c>
      <c r="N61" s="223">
        <f t="shared" si="13"/>
        <v>171848</v>
      </c>
      <c r="O61" s="168" t="s">
        <v>93</v>
      </c>
    </row>
    <row r="62" spans="1:17" s="297" customFormat="1" ht="23.55" customHeight="1" x14ac:dyDescent="0.25">
      <c r="A62" s="308" t="s">
        <v>512</v>
      </c>
      <c r="B62" s="231">
        <f t="shared" ref="B62:M62" si="16">SUM(B63:B70)</f>
        <v>4182</v>
      </c>
      <c r="C62" s="231">
        <f t="shared" si="16"/>
        <v>3614</v>
      </c>
      <c r="D62" s="231">
        <f t="shared" si="16"/>
        <v>8989</v>
      </c>
      <c r="E62" s="231">
        <f t="shared" si="16"/>
        <v>41276</v>
      </c>
      <c r="F62" s="231">
        <f t="shared" si="16"/>
        <v>115561</v>
      </c>
      <c r="G62" s="231">
        <f t="shared" si="16"/>
        <v>125595</v>
      </c>
      <c r="H62" s="231">
        <f t="shared" si="16"/>
        <v>167658</v>
      </c>
      <c r="I62" s="231">
        <f t="shared" si="16"/>
        <v>184689</v>
      </c>
      <c r="J62" s="231">
        <f t="shared" si="16"/>
        <v>160990</v>
      </c>
      <c r="K62" s="231">
        <f t="shared" si="16"/>
        <v>111204</v>
      </c>
      <c r="L62" s="231">
        <f t="shared" si="16"/>
        <v>12397</v>
      </c>
      <c r="M62" s="231">
        <f t="shared" si="16"/>
        <v>4737</v>
      </c>
      <c r="N62" s="223">
        <f t="shared" si="13"/>
        <v>940892</v>
      </c>
      <c r="O62" s="300" t="s">
        <v>137</v>
      </c>
      <c r="Q62" s="311"/>
    </row>
    <row r="63" spans="1:17" ht="18" customHeight="1" x14ac:dyDescent="0.25">
      <c r="A63" s="306" t="s">
        <v>230</v>
      </c>
      <c r="B63" s="304">
        <v>65</v>
      </c>
      <c r="C63" s="304">
        <v>45</v>
      </c>
      <c r="D63" s="304">
        <v>116</v>
      </c>
      <c r="E63" s="304">
        <v>878</v>
      </c>
      <c r="F63" s="304">
        <v>1259</v>
      </c>
      <c r="G63" s="304">
        <v>1123</v>
      </c>
      <c r="H63" s="304">
        <v>1299</v>
      </c>
      <c r="I63" s="304">
        <v>1433</v>
      </c>
      <c r="J63" s="304">
        <v>1434</v>
      </c>
      <c r="K63" s="304">
        <v>935</v>
      </c>
      <c r="L63" s="304">
        <v>158</v>
      </c>
      <c r="M63" s="304">
        <v>84</v>
      </c>
      <c r="N63" s="223">
        <f t="shared" si="13"/>
        <v>8829</v>
      </c>
      <c r="O63" s="168" t="s">
        <v>143</v>
      </c>
    </row>
    <row r="64" spans="1:17" ht="18" customHeight="1" x14ac:dyDescent="0.25">
      <c r="A64" s="306" t="s">
        <v>231</v>
      </c>
      <c r="B64" s="304">
        <v>277</v>
      </c>
      <c r="C64" s="304">
        <v>308</v>
      </c>
      <c r="D64" s="304">
        <v>490</v>
      </c>
      <c r="E64" s="304">
        <v>4574</v>
      </c>
      <c r="F64" s="304">
        <v>9236</v>
      </c>
      <c r="G64" s="304">
        <v>9633</v>
      </c>
      <c r="H64" s="304">
        <v>10572</v>
      </c>
      <c r="I64" s="304">
        <v>10894</v>
      </c>
      <c r="J64" s="304">
        <v>12431</v>
      </c>
      <c r="K64" s="304">
        <v>7985</v>
      </c>
      <c r="L64" s="304">
        <v>592</v>
      </c>
      <c r="M64" s="304">
        <v>615</v>
      </c>
      <c r="N64" s="223">
        <f t="shared" si="13"/>
        <v>67607</v>
      </c>
      <c r="O64" s="168" t="s">
        <v>141</v>
      </c>
    </row>
    <row r="65" spans="1:17" ht="18" customHeight="1" x14ac:dyDescent="0.25">
      <c r="A65" s="306" t="s">
        <v>232</v>
      </c>
      <c r="B65" s="304">
        <v>3387</v>
      </c>
      <c r="C65" s="304">
        <v>2978</v>
      </c>
      <c r="D65" s="304">
        <v>7381</v>
      </c>
      <c r="E65" s="304">
        <v>28366</v>
      </c>
      <c r="F65" s="304">
        <v>88200</v>
      </c>
      <c r="G65" s="304">
        <v>94416</v>
      </c>
      <c r="H65" s="304">
        <v>123739</v>
      </c>
      <c r="I65" s="304">
        <v>137204</v>
      </c>
      <c r="J65" s="304">
        <v>117278</v>
      </c>
      <c r="K65" s="304">
        <v>80931</v>
      </c>
      <c r="L65" s="304">
        <v>9790</v>
      </c>
      <c r="M65" s="304">
        <v>3451</v>
      </c>
      <c r="N65" s="223">
        <f t="shared" si="13"/>
        <v>697121</v>
      </c>
      <c r="O65" s="168" t="s">
        <v>138</v>
      </c>
    </row>
    <row r="66" spans="1:17" ht="18" customHeight="1" x14ac:dyDescent="0.25">
      <c r="A66" s="306" t="s">
        <v>513</v>
      </c>
      <c r="B66" s="304">
        <v>145</v>
      </c>
      <c r="C66" s="304">
        <v>96</v>
      </c>
      <c r="D66" s="304">
        <v>336</v>
      </c>
      <c r="E66" s="304">
        <v>2558</v>
      </c>
      <c r="F66" s="304">
        <v>6384</v>
      </c>
      <c r="G66" s="304">
        <v>6278</v>
      </c>
      <c r="H66" s="304">
        <v>7804</v>
      </c>
      <c r="I66" s="304">
        <v>8828</v>
      </c>
      <c r="J66" s="304">
        <v>8162</v>
      </c>
      <c r="K66" s="304">
        <v>6104</v>
      </c>
      <c r="L66" s="304">
        <v>168</v>
      </c>
      <c r="M66" s="304">
        <v>206</v>
      </c>
      <c r="N66" s="223">
        <f t="shared" si="13"/>
        <v>47069</v>
      </c>
      <c r="O66" s="168" t="s">
        <v>144</v>
      </c>
    </row>
    <row r="67" spans="1:17" ht="18" customHeight="1" x14ac:dyDescent="0.25">
      <c r="A67" s="306" t="s">
        <v>102</v>
      </c>
      <c r="B67" s="304">
        <v>0</v>
      </c>
      <c r="C67" s="304">
        <v>0</v>
      </c>
      <c r="D67" s="304">
        <v>0</v>
      </c>
      <c r="E67" s="304">
        <v>0</v>
      </c>
      <c r="F67" s="304">
        <v>0</v>
      </c>
      <c r="G67" s="304">
        <v>2491</v>
      </c>
      <c r="H67" s="304">
        <v>9272</v>
      </c>
      <c r="I67" s="304">
        <v>8048</v>
      </c>
      <c r="J67" s="304">
        <v>6613</v>
      </c>
      <c r="K67" s="304">
        <v>3761</v>
      </c>
      <c r="L67" s="304">
        <v>51</v>
      </c>
      <c r="M67" s="304">
        <v>13</v>
      </c>
      <c r="N67" s="223">
        <f t="shared" si="13"/>
        <v>30249</v>
      </c>
      <c r="O67" s="168" t="s">
        <v>145</v>
      </c>
    </row>
    <row r="68" spans="1:17" ht="18" customHeight="1" x14ac:dyDescent="0.25">
      <c r="A68" s="306" t="s">
        <v>234</v>
      </c>
      <c r="B68" s="304">
        <v>0</v>
      </c>
      <c r="C68" s="304">
        <v>0</v>
      </c>
      <c r="D68" s="304">
        <v>0</v>
      </c>
      <c r="E68" s="304">
        <v>70</v>
      </c>
      <c r="F68" s="304">
        <v>226</v>
      </c>
      <c r="G68" s="304">
        <v>165</v>
      </c>
      <c r="H68" s="304">
        <v>172</v>
      </c>
      <c r="I68" s="304">
        <v>191</v>
      </c>
      <c r="J68" s="304">
        <v>388</v>
      </c>
      <c r="K68" s="304">
        <v>114</v>
      </c>
      <c r="L68" s="304">
        <v>0</v>
      </c>
      <c r="M68" s="304">
        <v>0</v>
      </c>
      <c r="N68" s="223">
        <f t="shared" si="13"/>
        <v>1326</v>
      </c>
      <c r="O68" s="168" t="s">
        <v>139</v>
      </c>
      <c r="Q68" s="309"/>
    </row>
    <row r="69" spans="1:17" ht="18" customHeight="1" x14ac:dyDescent="0.25">
      <c r="A69" s="306" t="s">
        <v>235</v>
      </c>
      <c r="B69" s="304">
        <v>308</v>
      </c>
      <c r="C69" s="304">
        <v>187</v>
      </c>
      <c r="D69" s="304">
        <v>666</v>
      </c>
      <c r="E69" s="304">
        <v>4830</v>
      </c>
      <c r="F69" s="304">
        <v>10256</v>
      </c>
      <c r="G69" s="304">
        <v>11489</v>
      </c>
      <c r="H69" s="304">
        <v>14800</v>
      </c>
      <c r="I69" s="304">
        <v>18091</v>
      </c>
      <c r="J69" s="304">
        <v>14684</v>
      </c>
      <c r="K69" s="304">
        <v>11374</v>
      </c>
      <c r="L69" s="304">
        <v>1638</v>
      </c>
      <c r="M69" s="304">
        <v>368</v>
      </c>
      <c r="N69" s="223">
        <f t="shared" si="13"/>
        <v>88691</v>
      </c>
      <c r="O69" s="168" t="s">
        <v>142</v>
      </c>
      <c r="Q69" s="301"/>
    </row>
    <row r="70" spans="1:17" ht="18" customHeight="1" x14ac:dyDescent="0.25">
      <c r="A70" s="306" t="s">
        <v>514</v>
      </c>
      <c r="B70" s="304">
        <v>0</v>
      </c>
      <c r="C70" s="304">
        <v>0</v>
      </c>
      <c r="D70" s="304">
        <v>0</v>
      </c>
      <c r="E70" s="304">
        <v>0</v>
      </c>
      <c r="F70" s="304">
        <v>0</v>
      </c>
      <c r="G70" s="304">
        <v>0</v>
      </c>
      <c r="H70" s="304">
        <v>0</v>
      </c>
      <c r="I70" s="304">
        <v>0</v>
      </c>
      <c r="J70" s="304">
        <v>0</v>
      </c>
      <c r="K70" s="304">
        <v>0</v>
      </c>
      <c r="L70" s="304">
        <v>0</v>
      </c>
      <c r="M70" s="304">
        <v>0</v>
      </c>
      <c r="N70" s="223">
        <f t="shared" si="13"/>
        <v>0</v>
      </c>
      <c r="O70" s="168" t="s">
        <v>140</v>
      </c>
      <c r="Q70" s="307"/>
    </row>
    <row r="71" spans="1:17" ht="24" customHeight="1" x14ac:dyDescent="0.25">
      <c r="A71" s="310" t="s">
        <v>515</v>
      </c>
      <c r="B71" s="231">
        <f t="shared" ref="B71:M71" si="17">SUM(B72:B76)</f>
        <v>0</v>
      </c>
      <c r="C71" s="231">
        <f t="shared" si="17"/>
        <v>0</v>
      </c>
      <c r="D71" s="231">
        <f t="shared" si="17"/>
        <v>0</v>
      </c>
      <c r="E71" s="231">
        <f t="shared" si="17"/>
        <v>0</v>
      </c>
      <c r="F71" s="231">
        <f t="shared" si="17"/>
        <v>0</v>
      </c>
      <c r="G71" s="231">
        <f t="shared" si="17"/>
        <v>0</v>
      </c>
      <c r="H71" s="231">
        <f t="shared" si="17"/>
        <v>31</v>
      </c>
      <c r="I71" s="231">
        <f t="shared" si="17"/>
        <v>29</v>
      </c>
      <c r="J71" s="231">
        <f t="shared" si="17"/>
        <v>16</v>
      </c>
      <c r="K71" s="231">
        <f t="shared" si="17"/>
        <v>34</v>
      </c>
      <c r="L71" s="231">
        <f t="shared" si="17"/>
        <v>0</v>
      </c>
      <c r="M71" s="231">
        <f t="shared" si="17"/>
        <v>0</v>
      </c>
      <c r="N71" s="223">
        <f t="shared" si="13"/>
        <v>110</v>
      </c>
      <c r="O71" s="314" t="s">
        <v>433</v>
      </c>
      <c r="Q71" s="307"/>
    </row>
    <row r="72" spans="1:17" ht="18" customHeight="1" x14ac:dyDescent="0.25">
      <c r="A72" s="306" t="s">
        <v>516</v>
      </c>
      <c r="B72" s="304">
        <v>0</v>
      </c>
      <c r="C72" s="304">
        <v>0</v>
      </c>
      <c r="D72" s="304">
        <v>0</v>
      </c>
      <c r="E72" s="304">
        <v>0</v>
      </c>
      <c r="F72" s="304">
        <v>0</v>
      </c>
      <c r="G72" s="304">
        <v>0</v>
      </c>
      <c r="H72" s="304">
        <v>0</v>
      </c>
      <c r="I72" s="304">
        <v>0</v>
      </c>
      <c r="J72" s="304">
        <v>0</v>
      </c>
      <c r="K72" s="304">
        <v>34</v>
      </c>
      <c r="L72" s="304">
        <v>0</v>
      </c>
      <c r="M72" s="304">
        <v>0</v>
      </c>
      <c r="N72" s="223">
        <f t="shared" si="13"/>
        <v>34</v>
      </c>
      <c r="O72" s="305" t="s">
        <v>631</v>
      </c>
      <c r="Q72" s="307"/>
    </row>
    <row r="73" spans="1:17" ht="18" customHeight="1" x14ac:dyDescent="0.25">
      <c r="A73" s="306" t="s">
        <v>517</v>
      </c>
      <c r="B73" s="304">
        <v>0</v>
      </c>
      <c r="C73" s="304">
        <v>0</v>
      </c>
      <c r="D73" s="304">
        <v>0</v>
      </c>
      <c r="E73" s="304">
        <v>0</v>
      </c>
      <c r="F73" s="304">
        <v>0</v>
      </c>
      <c r="G73" s="304">
        <v>0</v>
      </c>
      <c r="H73" s="304">
        <v>0</v>
      </c>
      <c r="I73" s="304">
        <v>0</v>
      </c>
      <c r="J73" s="304">
        <v>0</v>
      </c>
      <c r="K73" s="304">
        <v>0</v>
      </c>
      <c r="L73" s="304">
        <v>0</v>
      </c>
      <c r="M73" s="304">
        <v>0</v>
      </c>
      <c r="N73" s="223">
        <f t="shared" si="13"/>
        <v>0</v>
      </c>
      <c r="O73" s="305" t="s">
        <v>632</v>
      </c>
      <c r="Q73" s="307"/>
    </row>
    <row r="74" spans="1:17" ht="18" customHeight="1" x14ac:dyDescent="0.25">
      <c r="A74" s="306" t="s">
        <v>518</v>
      </c>
      <c r="B74" s="304">
        <v>0</v>
      </c>
      <c r="C74" s="304">
        <v>0</v>
      </c>
      <c r="D74" s="304">
        <v>0</v>
      </c>
      <c r="E74" s="304">
        <v>0</v>
      </c>
      <c r="F74" s="304">
        <v>0</v>
      </c>
      <c r="G74" s="304">
        <v>0</v>
      </c>
      <c r="H74" s="304">
        <v>17</v>
      </c>
      <c r="I74" s="304">
        <v>9</v>
      </c>
      <c r="J74" s="304">
        <v>6</v>
      </c>
      <c r="K74" s="304">
        <v>0</v>
      </c>
      <c r="L74" s="304">
        <v>0</v>
      </c>
      <c r="M74" s="304">
        <v>0</v>
      </c>
      <c r="N74" s="223">
        <f t="shared" si="13"/>
        <v>32</v>
      </c>
      <c r="O74" s="305" t="s">
        <v>633</v>
      </c>
      <c r="Q74" s="307"/>
    </row>
    <row r="75" spans="1:17" ht="18" customHeight="1" x14ac:dyDescent="0.25">
      <c r="A75" s="306" t="s">
        <v>519</v>
      </c>
      <c r="B75" s="304">
        <v>0</v>
      </c>
      <c r="C75" s="304">
        <v>0</v>
      </c>
      <c r="D75" s="304">
        <v>0</v>
      </c>
      <c r="E75" s="304">
        <v>0</v>
      </c>
      <c r="F75" s="304">
        <v>0</v>
      </c>
      <c r="G75" s="304">
        <v>0</v>
      </c>
      <c r="H75" s="304">
        <v>0</v>
      </c>
      <c r="I75" s="304">
        <v>0</v>
      </c>
      <c r="J75" s="304">
        <v>0</v>
      </c>
      <c r="K75" s="304">
        <v>0</v>
      </c>
      <c r="L75" s="304">
        <v>0</v>
      </c>
      <c r="M75" s="304">
        <v>0</v>
      </c>
      <c r="N75" s="223">
        <f t="shared" si="13"/>
        <v>0</v>
      </c>
      <c r="O75" s="305" t="s">
        <v>434</v>
      </c>
      <c r="Q75" s="309"/>
    </row>
    <row r="76" spans="1:17" ht="18" customHeight="1" x14ac:dyDescent="0.25">
      <c r="A76" s="306" t="s">
        <v>520</v>
      </c>
      <c r="B76" s="304">
        <v>0</v>
      </c>
      <c r="C76" s="304">
        <v>0</v>
      </c>
      <c r="D76" s="304">
        <v>0</v>
      </c>
      <c r="E76" s="304">
        <v>0</v>
      </c>
      <c r="F76" s="304">
        <v>0</v>
      </c>
      <c r="G76" s="304">
        <v>0</v>
      </c>
      <c r="H76" s="304">
        <v>14</v>
      </c>
      <c r="I76" s="304">
        <v>20</v>
      </c>
      <c r="J76" s="304">
        <v>10</v>
      </c>
      <c r="K76" s="304">
        <v>0</v>
      </c>
      <c r="L76" s="304">
        <v>0</v>
      </c>
      <c r="M76" s="304">
        <v>0</v>
      </c>
      <c r="N76" s="223">
        <f t="shared" si="13"/>
        <v>44</v>
      </c>
      <c r="O76" s="305" t="s">
        <v>634</v>
      </c>
    </row>
    <row r="77" spans="1:17" ht="24" customHeight="1" x14ac:dyDescent="0.25">
      <c r="A77" s="310" t="s">
        <v>521</v>
      </c>
      <c r="B77" s="231">
        <f>SUM(B78:B78)</f>
        <v>611</v>
      </c>
      <c r="C77" s="231">
        <f>SUM(C78:C78)</f>
        <v>582</v>
      </c>
      <c r="D77" s="231">
        <f>SUM(D78:D78)</f>
        <v>1804</v>
      </c>
      <c r="E77" s="231">
        <f>SUM(E78:E78)</f>
        <v>433</v>
      </c>
      <c r="F77" s="231">
        <f>SUM(F78:F78)</f>
        <v>886</v>
      </c>
      <c r="G77" s="231">
        <f t="shared" ref="G77:M77" si="18">SUM(G78:G78)</f>
        <v>369</v>
      </c>
      <c r="H77" s="231">
        <f t="shared" si="18"/>
        <v>532</v>
      </c>
      <c r="I77" s="231">
        <f t="shared" si="18"/>
        <v>496</v>
      </c>
      <c r="J77" s="231">
        <f t="shared" si="18"/>
        <v>411</v>
      </c>
      <c r="K77" s="231">
        <f t="shared" si="18"/>
        <v>2185</v>
      </c>
      <c r="L77" s="231">
        <f t="shared" si="18"/>
        <v>1179</v>
      </c>
      <c r="M77" s="231">
        <f t="shared" si="18"/>
        <v>141</v>
      </c>
      <c r="N77" s="223">
        <f>SUM(B77:M77)</f>
        <v>9629</v>
      </c>
      <c r="O77" s="300" t="s">
        <v>650</v>
      </c>
    </row>
    <row r="78" spans="1:17" ht="18" customHeight="1" x14ac:dyDescent="0.25">
      <c r="A78" s="306" t="s">
        <v>14</v>
      </c>
      <c r="B78" s="304">
        <v>611</v>
      </c>
      <c r="C78" s="304">
        <v>582</v>
      </c>
      <c r="D78" s="304">
        <v>1804</v>
      </c>
      <c r="E78" s="304">
        <v>433</v>
      </c>
      <c r="F78" s="304">
        <v>886</v>
      </c>
      <c r="G78" s="304">
        <v>369</v>
      </c>
      <c r="H78" s="304">
        <v>532</v>
      </c>
      <c r="I78" s="304">
        <v>496</v>
      </c>
      <c r="J78" s="304">
        <v>411</v>
      </c>
      <c r="K78" s="304">
        <v>2185</v>
      </c>
      <c r="L78" s="304">
        <v>1179</v>
      </c>
      <c r="M78" s="304">
        <v>141</v>
      </c>
      <c r="N78" s="223">
        <f>SUM(B78:M78)</f>
        <v>9629</v>
      </c>
      <c r="O78" s="290" t="s">
        <v>651</v>
      </c>
      <c r="Q78" s="309"/>
    </row>
    <row r="79" spans="1:17" s="297" customFormat="1" ht="24" customHeight="1" x14ac:dyDescent="0.25">
      <c r="A79" s="308" t="s">
        <v>522</v>
      </c>
      <c r="B79" s="231">
        <f t="shared" ref="B79:M79" si="19">SUM(B80:B80)</f>
        <v>498</v>
      </c>
      <c r="C79" s="231">
        <f t="shared" si="19"/>
        <v>628</v>
      </c>
      <c r="D79" s="231">
        <f t="shared" si="19"/>
        <v>2878</v>
      </c>
      <c r="E79" s="231">
        <f t="shared" si="19"/>
        <v>9724</v>
      </c>
      <c r="F79" s="231">
        <f t="shared" si="19"/>
        <v>5056</v>
      </c>
      <c r="G79" s="231">
        <f t="shared" si="19"/>
        <v>2824</v>
      </c>
      <c r="H79" s="231">
        <f t="shared" si="19"/>
        <v>3209</v>
      </c>
      <c r="I79" s="231">
        <f t="shared" si="19"/>
        <v>4662</v>
      </c>
      <c r="J79" s="231">
        <f t="shared" si="19"/>
        <v>4305</v>
      </c>
      <c r="K79" s="231">
        <f t="shared" si="19"/>
        <v>1841</v>
      </c>
      <c r="L79" s="231">
        <f t="shared" si="19"/>
        <v>890</v>
      </c>
      <c r="M79" s="231">
        <f t="shared" si="19"/>
        <v>2216</v>
      </c>
      <c r="N79" s="223">
        <f t="shared" ref="N79:N104" si="20">SUM(B79:M79)</f>
        <v>38731</v>
      </c>
      <c r="O79" s="300" t="s">
        <v>146</v>
      </c>
      <c r="Q79" s="301"/>
    </row>
    <row r="80" spans="1:17" ht="18" customHeight="1" x14ac:dyDescent="0.25">
      <c r="A80" s="306" t="s">
        <v>237</v>
      </c>
      <c r="B80" s="304">
        <v>498</v>
      </c>
      <c r="C80" s="304">
        <v>628</v>
      </c>
      <c r="D80" s="304">
        <v>2878</v>
      </c>
      <c r="E80" s="304">
        <v>9724</v>
      </c>
      <c r="F80" s="304">
        <v>5056</v>
      </c>
      <c r="G80" s="304">
        <v>2824</v>
      </c>
      <c r="H80" s="304">
        <v>3209</v>
      </c>
      <c r="I80" s="304">
        <v>4662</v>
      </c>
      <c r="J80" s="304">
        <v>4305</v>
      </c>
      <c r="K80" s="304">
        <v>1841</v>
      </c>
      <c r="L80" s="304">
        <v>890</v>
      </c>
      <c r="M80" s="304">
        <v>2216</v>
      </c>
      <c r="N80" s="223">
        <f t="shared" si="20"/>
        <v>38731</v>
      </c>
      <c r="O80" s="168" t="s">
        <v>147</v>
      </c>
    </row>
    <row r="81" spans="1:20" s="297" customFormat="1" ht="24" customHeight="1" x14ac:dyDescent="0.25">
      <c r="A81" s="308" t="s">
        <v>523</v>
      </c>
      <c r="B81" s="231">
        <f t="shared" ref="B81:M81" si="21">SUM(B82:B82)</f>
        <v>790</v>
      </c>
      <c r="C81" s="231">
        <f t="shared" si="21"/>
        <v>970</v>
      </c>
      <c r="D81" s="231">
        <f t="shared" si="21"/>
        <v>1670</v>
      </c>
      <c r="E81" s="231">
        <f t="shared" si="21"/>
        <v>2910</v>
      </c>
      <c r="F81" s="231">
        <f t="shared" si="21"/>
        <v>4800</v>
      </c>
      <c r="G81" s="231">
        <f t="shared" si="21"/>
        <v>3750</v>
      </c>
      <c r="H81" s="231">
        <f t="shared" si="21"/>
        <v>3490</v>
      </c>
      <c r="I81" s="231">
        <f t="shared" si="21"/>
        <v>4660</v>
      </c>
      <c r="J81" s="231">
        <f t="shared" si="21"/>
        <v>5050</v>
      </c>
      <c r="K81" s="231">
        <f t="shared" si="21"/>
        <v>5799</v>
      </c>
      <c r="L81" s="231">
        <f t="shared" si="21"/>
        <v>1800</v>
      </c>
      <c r="M81" s="231">
        <f t="shared" si="21"/>
        <v>930</v>
      </c>
      <c r="N81" s="223">
        <f t="shared" si="20"/>
        <v>36619</v>
      </c>
      <c r="O81" s="300" t="s">
        <v>148</v>
      </c>
      <c r="Q81" s="309"/>
    </row>
    <row r="82" spans="1:20" ht="17.7" customHeight="1" x14ac:dyDescent="0.25">
      <c r="A82" s="306" t="s">
        <v>524</v>
      </c>
      <c r="B82" s="304">
        <v>790</v>
      </c>
      <c r="C82" s="304">
        <v>970</v>
      </c>
      <c r="D82" s="304">
        <v>1670</v>
      </c>
      <c r="E82" s="304">
        <v>2910</v>
      </c>
      <c r="F82" s="304">
        <v>4800</v>
      </c>
      <c r="G82" s="304">
        <v>3750</v>
      </c>
      <c r="H82" s="304">
        <v>3490</v>
      </c>
      <c r="I82" s="304">
        <v>4660</v>
      </c>
      <c r="J82" s="304">
        <v>5050</v>
      </c>
      <c r="K82" s="304">
        <v>5799</v>
      </c>
      <c r="L82" s="304">
        <v>1800</v>
      </c>
      <c r="M82" s="304">
        <v>930</v>
      </c>
      <c r="N82" s="223">
        <f t="shared" si="20"/>
        <v>36619</v>
      </c>
      <c r="O82" s="168" t="s">
        <v>652</v>
      </c>
      <c r="Q82" s="301"/>
    </row>
    <row r="83" spans="1:20" s="297" customFormat="1" ht="24" customHeight="1" x14ac:dyDescent="0.25">
      <c r="A83" s="308" t="s">
        <v>525</v>
      </c>
      <c r="B83" s="231">
        <f t="shared" ref="B83:M83" si="22">SUM(B84:B84)</f>
        <v>5</v>
      </c>
      <c r="C83" s="231">
        <f t="shared" si="22"/>
        <v>53</v>
      </c>
      <c r="D83" s="231">
        <f t="shared" si="22"/>
        <v>93</v>
      </c>
      <c r="E83" s="231">
        <f t="shared" si="22"/>
        <v>129</v>
      </c>
      <c r="F83" s="231">
        <f t="shared" si="22"/>
        <v>281</v>
      </c>
      <c r="G83" s="231">
        <f t="shared" si="22"/>
        <v>80</v>
      </c>
      <c r="H83" s="231">
        <f t="shared" si="22"/>
        <v>77</v>
      </c>
      <c r="I83" s="231">
        <f t="shared" si="22"/>
        <v>388</v>
      </c>
      <c r="J83" s="231">
        <f t="shared" si="22"/>
        <v>34</v>
      </c>
      <c r="K83" s="231">
        <f t="shared" si="22"/>
        <v>69</v>
      </c>
      <c r="L83" s="231">
        <f t="shared" si="22"/>
        <v>67</v>
      </c>
      <c r="M83" s="231">
        <f t="shared" si="22"/>
        <v>0</v>
      </c>
      <c r="N83" s="223">
        <f t="shared" si="20"/>
        <v>1276</v>
      </c>
      <c r="O83" s="300" t="s">
        <v>526</v>
      </c>
      <c r="Q83" s="311"/>
    </row>
    <row r="84" spans="1:20" ht="18" customHeight="1" x14ac:dyDescent="0.25">
      <c r="A84" s="306" t="s">
        <v>436</v>
      </c>
      <c r="B84" s="304">
        <v>5</v>
      </c>
      <c r="C84" s="304">
        <v>53</v>
      </c>
      <c r="D84" s="304">
        <v>93</v>
      </c>
      <c r="E84" s="304">
        <v>129</v>
      </c>
      <c r="F84" s="315">
        <v>281</v>
      </c>
      <c r="G84" s="304">
        <v>80</v>
      </c>
      <c r="H84" s="304">
        <v>77</v>
      </c>
      <c r="I84" s="304">
        <v>388</v>
      </c>
      <c r="J84" s="304">
        <v>34</v>
      </c>
      <c r="K84" s="304">
        <v>69</v>
      </c>
      <c r="L84" s="304">
        <v>67</v>
      </c>
      <c r="M84" s="304">
        <v>0</v>
      </c>
      <c r="N84" s="223">
        <f t="shared" si="20"/>
        <v>1276</v>
      </c>
      <c r="O84" s="305" t="s">
        <v>643</v>
      </c>
      <c r="Q84" s="309"/>
    </row>
    <row r="85" spans="1:20" s="297" customFormat="1" ht="23.55" customHeight="1" x14ac:dyDescent="0.25">
      <c r="A85" s="308" t="s">
        <v>527</v>
      </c>
      <c r="B85" s="231">
        <f t="shared" ref="B85:M85" si="23">SUM(B86:B87)</f>
        <v>135</v>
      </c>
      <c r="C85" s="231">
        <f t="shared" si="23"/>
        <v>51</v>
      </c>
      <c r="D85" s="231">
        <f t="shared" si="23"/>
        <v>1729</v>
      </c>
      <c r="E85" s="231">
        <f t="shared" si="23"/>
        <v>6672</v>
      </c>
      <c r="F85" s="231">
        <f t="shared" si="23"/>
        <v>17131</v>
      </c>
      <c r="G85" s="231">
        <f t="shared" si="23"/>
        <v>21041</v>
      </c>
      <c r="H85" s="231">
        <f t="shared" si="23"/>
        <v>25433</v>
      </c>
      <c r="I85" s="231">
        <f t="shared" si="23"/>
        <v>30351</v>
      </c>
      <c r="J85" s="231">
        <f t="shared" si="23"/>
        <v>30850</v>
      </c>
      <c r="K85" s="231">
        <f t="shared" si="23"/>
        <v>17709</v>
      </c>
      <c r="L85" s="231">
        <f t="shared" si="23"/>
        <v>2821</v>
      </c>
      <c r="M85" s="231">
        <f t="shared" si="23"/>
        <v>275</v>
      </c>
      <c r="N85" s="223">
        <f t="shared" si="20"/>
        <v>154198</v>
      </c>
      <c r="O85" s="300" t="s">
        <v>149</v>
      </c>
      <c r="Q85" s="301"/>
    </row>
    <row r="86" spans="1:20" ht="17.7" customHeight="1" x14ac:dyDescent="0.25">
      <c r="A86" s="312" t="s">
        <v>528</v>
      </c>
      <c r="B86" s="304">
        <v>0</v>
      </c>
      <c r="C86" s="304">
        <v>0</v>
      </c>
      <c r="D86" s="304">
        <v>0</v>
      </c>
      <c r="E86" s="304">
        <v>367</v>
      </c>
      <c r="F86" s="315">
        <v>1840</v>
      </c>
      <c r="G86" s="304">
        <v>2468</v>
      </c>
      <c r="H86" s="304">
        <v>2929</v>
      </c>
      <c r="I86" s="304">
        <v>3442</v>
      </c>
      <c r="J86" s="304">
        <v>3070</v>
      </c>
      <c r="K86" s="304">
        <v>1159</v>
      </c>
      <c r="L86" s="304">
        <v>0</v>
      </c>
      <c r="M86" s="304">
        <v>0</v>
      </c>
      <c r="N86" s="223">
        <f t="shared" si="20"/>
        <v>15275</v>
      </c>
      <c r="O86" s="314" t="s">
        <v>437</v>
      </c>
    </row>
    <row r="87" spans="1:20" ht="18" customHeight="1" x14ac:dyDescent="0.25">
      <c r="A87" s="306" t="s">
        <v>529</v>
      </c>
      <c r="B87" s="304">
        <v>135</v>
      </c>
      <c r="C87" s="304">
        <v>51</v>
      </c>
      <c r="D87" s="304">
        <v>1729</v>
      </c>
      <c r="E87" s="304">
        <v>6305</v>
      </c>
      <c r="F87" s="315">
        <v>15291</v>
      </c>
      <c r="G87" s="304">
        <v>18573</v>
      </c>
      <c r="H87" s="304">
        <v>22504</v>
      </c>
      <c r="I87" s="304">
        <v>26909</v>
      </c>
      <c r="J87" s="304">
        <v>27780</v>
      </c>
      <c r="K87" s="304">
        <v>16550</v>
      </c>
      <c r="L87" s="304">
        <v>2821</v>
      </c>
      <c r="M87" s="304">
        <v>275</v>
      </c>
      <c r="N87" s="223">
        <f t="shared" si="20"/>
        <v>138923</v>
      </c>
      <c r="O87" s="168" t="s">
        <v>150</v>
      </c>
    </row>
    <row r="88" spans="1:20" s="317" customFormat="1" ht="24" customHeight="1" x14ac:dyDescent="0.25">
      <c r="A88" s="310" t="s">
        <v>530</v>
      </c>
      <c r="B88" s="231">
        <f t="shared" ref="B88:M88" si="24">SUM(B89:B90)</f>
        <v>0</v>
      </c>
      <c r="C88" s="231">
        <f t="shared" si="24"/>
        <v>47</v>
      </c>
      <c r="D88" s="231">
        <f t="shared" si="24"/>
        <v>0</v>
      </c>
      <c r="E88" s="231">
        <f t="shared" si="24"/>
        <v>126</v>
      </c>
      <c r="F88" s="231">
        <f t="shared" si="24"/>
        <v>0</v>
      </c>
      <c r="G88" s="231">
        <f t="shared" si="24"/>
        <v>58</v>
      </c>
      <c r="H88" s="231">
        <f t="shared" si="24"/>
        <v>0</v>
      </c>
      <c r="I88" s="231">
        <f t="shared" si="24"/>
        <v>27</v>
      </c>
      <c r="J88" s="231">
        <f t="shared" si="24"/>
        <v>83</v>
      </c>
      <c r="K88" s="231">
        <f t="shared" si="24"/>
        <v>48</v>
      </c>
      <c r="L88" s="231">
        <f t="shared" si="24"/>
        <v>0</v>
      </c>
      <c r="M88" s="231">
        <f t="shared" si="24"/>
        <v>0</v>
      </c>
      <c r="N88" s="223">
        <f t="shared" si="20"/>
        <v>389</v>
      </c>
      <c r="O88" s="300" t="s">
        <v>252</v>
      </c>
      <c r="P88" s="316"/>
      <c r="Q88" s="309"/>
      <c r="R88" s="316"/>
      <c r="S88" s="316"/>
      <c r="T88" s="316"/>
    </row>
    <row r="89" spans="1:20" ht="18" customHeight="1" x14ac:dyDescent="0.25">
      <c r="A89" s="306" t="s">
        <v>531</v>
      </c>
      <c r="B89" s="304">
        <v>0</v>
      </c>
      <c r="C89" s="304">
        <v>47</v>
      </c>
      <c r="D89" s="318">
        <v>0</v>
      </c>
      <c r="E89" s="304">
        <v>0</v>
      </c>
      <c r="F89" s="315">
        <v>0</v>
      </c>
      <c r="G89" s="304">
        <v>0</v>
      </c>
      <c r="H89" s="304">
        <v>0</v>
      </c>
      <c r="I89" s="304">
        <v>13</v>
      </c>
      <c r="J89" s="304">
        <v>38</v>
      </c>
      <c r="K89" s="304">
        <v>20</v>
      </c>
      <c r="L89" s="304">
        <v>0</v>
      </c>
      <c r="M89" s="304">
        <v>0</v>
      </c>
      <c r="N89" s="223">
        <f t="shared" si="20"/>
        <v>118</v>
      </c>
      <c r="O89" s="168" t="s">
        <v>439</v>
      </c>
      <c r="Q89" s="301"/>
    </row>
    <row r="90" spans="1:20" ht="18" customHeight="1" x14ac:dyDescent="0.25">
      <c r="A90" s="306" t="s">
        <v>532</v>
      </c>
      <c r="B90" s="304">
        <v>0</v>
      </c>
      <c r="C90" s="304">
        <v>0</v>
      </c>
      <c r="D90" s="304">
        <v>0</v>
      </c>
      <c r="E90" s="304">
        <v>126</v>
      </c>
      <c r="F90" s="315">
        <v>0</v>
      </c>
      <c r="G90" s="304">
        <v>58</v>
      </c>
      <c r="H90" s="304">
        <v>0</v>
      </c>
      <c r="I90" s="304">
        <v>14</v>
      </c>
      <c r="J90" s="304">
        <v>45</v>
      </c>
      <c r="K90" s="304">
        <v>28</v>
      </c>
      <c r="L90" s="304">
        <v>0</v>
      </c>
      <c r="M90" s="304">
        <v>0</v>
      </c>
      <c r="N90" s="223">
        <f t="shared" si="20"/>
        <v>271</v>
      </c>
      <c r="O90" s="168" t="s">
        <v>253</v>
      </c>
    </row>
    <row r="91" spans="1:20" s="297" customFormat="1" ht="24" customHeight="1" x14ac:dyDescent="0.25">
      <c r="A91" s="308" t="s">
        <v>533</v>
      </c>
      <c r="B91" s="231">
        <f>SUM(B92:B96)</f>
        <v>4225</v>
      </c>
      <c r="C91" s="231">
        <f t="shared" ref="C91:H91" si="25">SUM(C92:C96)</f>
        <v>3755</v>
      </c>
      <c r="D91" s="231">
        <f t="shared" si="25"/>
        <v>8360</v>
      </c>
      <c r="E91" s="231">
        <f t="shared" si="25"/>
        <v>21247</v>
      </c>
      <c r="F91" s="231">
        <f t="shared" si="25"/>
        <v>17044</v>
      </c>
      <c r="G91" s="231">
        <f t="shared" si="25"/>
        <v>14588</v>
      </c>
      <c r="H91" s="231">
        <f t="shared" si="25"/>
        <v>14075</v>
      </c>
      <c r="I91" s="231">
        <f>SUM(I92:I96)</f>
        <v>13986</v>
      </c>
      <c r="J91" s="231">
        <f>SUM(J92:J96)</f>
        <v>18715</v>
      </c>
      <c r="K91" s="231">
        <f>SUM(K92:K96)</f>
        <v>20418</v>
      </c>
      <c r="L91" s="231">
        <f>SUM(L92:L96)</f>
        <v>9157</v>
      </c>
      <c r="M91" s="231">
        <f>SUM(M92:M96)</f>
        <v>3566</v>
      </c>
      <c r="N91" s="223">
        <f t="shared" si="20"/>
        <v>149136</v>
      </c>
      <c r="O91" s="314" t="s">
        <v>151</v>
      </c>
      <c r="Q91" s="311"/>
    </row>
    <row r="92" spans="1:20" ht="18" customHeight="1" x14ac:dyDescent="0.25">
      <c r="A92" s="306" t="s">
        <v>405</v>
      </c>
      <c r="B92" s="304">
        <v>0</v>
      </c>
      <c r="C92" s="304">
        <v>0</v>
      </c>
      <c r="D92" s="304">
        <v>0</v>
      </c>
      <c r="E92" s="304">
        <v>0</v>
      </c>
      <c r="F92" s="319">
        <v>0</v>
      </c>
      <c r="G92" s="304">
        <v>0</v>
      </c>
      <c r="H92" s="304">
        <v>0</v>
      </c>
      <c r="I92" s="304">
        <v>0</v>
      </c>
      <c r="J92" s="304">
        <v>0</v>
      </c>
      <c r="K92" s="304">
        <v>0</v>
      </c>
      <c r="L92" s="304">
        <v>0</v>
      </c>
      <c r="M92" s="304">
        <v>0</v>
      </c>
      <c r="N92" s="223">
        <f t="shared" si="20"/>
        <v>0</v>
      </c>
      <c r="O92" s="168" t="s">
        <v>440</v>
      </c>
      <c r="Q92" s="309"/>
    </row>
    <row r="93" spans="1:20" ht="18" customHeight="1" x14ac:dyDescent="0.25">
      <c r="A93" s="306" t="s">
        <v>241</v>
      </c>
      <c r="B93" s="304">
        <v>3200</v>
      </c>
      <c r="C93" s="304">
        <v>3115</v>
      </c>
      <c r="D93" s="304">
        <v>6168</v>
      </c>
      <c r="E93" s="304">
        <v>17866</v>
      </c>
      <c r="F93" s="315">
        <v>14091</v>
      </c>
      <c r="G93" s="304">
        <v>12737</v>
      </c>
      <c r="H93" s="304">
        <v>12026</v>
      </c>
      <c r="I93" s="304">
        <v>12004</v>
      </c>
      <c r="J93" s="304">
        <v>15850</v>
      </c>
      <c r="K93" s="304">
        <v>16718</v>
      </c>
      <c r="L93" s="304">
        <v>7181</v>
      </c>
      <c r="M93" s="304">
        <v>2932</v>
      </c>
      <c r="N93" s="223">
        <f t="shared" si="20"/>
        <v>123888</v>
      </c>
      <c r="O93" s="168" t="s">
        <v>152</v>
      </c>
    </row>
    <row r="94" spans="1:20" ht="18" customHeight="1" x14ac:dyDescent="0.25">
      <c r="A94" s="306" t="s">
        <v>112</v>
      </c>
      <c r="B94" s="304">
        <v>890</v>
      </c>
      <c r="C94" s="304">
        <v>508</v>
      </c>
      <c r="D94" s="304">
        <v>1681</v>
      </c>
      <c r="E94" s="304">
        <v>2426</v>
      </c>
      <c r="F94" s="315">
        <v>1504</v>
      </c>
      <c r="G94" s="304">
        <v>1284</v>
      </c>
      <c r="H94" s="304">
        <v>1273</v>
      </c>
      <c r="I94" s="304">
        <v>1125</v>
      </c>
      <c r="J94" s="304">
        <v>1693</v>
      </c>
      <c r="K94" s="304">
        <v>2434</v>
      </c>
      <c r="L94" s="304">
        <v>1383</v>
      </c>
      <c r="M94" s="304">
        <v>339</v>
      </c>
      <c r="N94" s="223">
        <f t="shared" si="20"/>
        <v>16540</v>
      </c>
      <c r="O94" s="168" t="s">
        <v>154</v>
      </c>
    </row>
    <row r="95" spans="1:20" ht="18" customHeight="1" x14ac:dyDescent="0.25">
      <c r="A95" s="306" t="s">
        <v>388</v>
      </c>
      <c r="B95" s="304">
        <v>0</v>
      </c>
      <c r="C95" s="304">
        <v>0</v>
      </c>
      <c r="D95" s="304">
        <v>0</v>
      </c>
      <c r="E95" s="304">
        <v>82</v>
      </c>
      <c r="F95" s="315">
        <v>112</v>
      </c>
      <c r="G95" s="304">
        <v>134</v>
      </c>
      <c r="H95" s="304">
        <v>157</v>
      </c>
      <c r="I95" s="304">
        <v>126</v>
      </c>
      <c r="J95" s="304">
        <v>196</v>
      </c>
      <c r="K95" s="304">
        <v>391</v>
      </c>
      <c r="L95" s="304">
        <v>281</v>
      </c>
      <c r="M95" s="304">
        <v>155</v>
      </c>
      <c r="N95" s="223">
        <f t="shared" si="20"/>
        <v>1634</v>
      </c>
      <c r="O95" s="168" t="s">
        <v>353</v>
      </c>
    </row>
    <row r="96" spans="1:20" ht="18" customHeight="1" x14ac:dyDescent="0.25">
      <c r="A96" s="306" t="s">
        <v>534</v>
      </c>
      <c r="B96" s="304">
        <v>135</v>
      </c>
      <c r="C96" s="304">
        <v>132</v>
      </c>
      <c r="D96" s="304">
        <v>511</v>
      </c>
      <c r="E96" s="304">
        <v>873</v>
      </c>
      <c r="F96" s="315">
        <v>1337</v>
      </c>
      <c r="G96" s="304">
        <v>433</v>
      </c>
      <c r="H96" s="304">
        <v>619</v>
      </c>
      <c r="I96" s="304">
        <v>731</v>
      </c>
      <c r="J96" s="304">
        <v>976</v>
      </c>
      <c r="K96" s="304">
        <v>875</v>
      </c>
      <c r="L96" s="304">
        <v>312</v>
      </c>
      <c r="M96" s="304">
        <v>140</v>
      </c>
      <c r="N96" s="223">
        <f t="shared" si="20"/>
        <v>7074</v>
      </c>
      <c r="O96" s="168" t="s">
        <v>155</v>
      </c>
    </row>
    <row r="97" spans="1:17" s="297" customFormat="1" ht="24" customHeight="1" x14ac:dyDescent="0.25">
      <c r="A97" s="308" t="s">
        <v>535</v>
      </c>
      <c r="B97" s="231">
        <f t="shared" ref="B97:M97" si="26">SUM(B98:B107)</f>
        <v>635</v>
      </c>
      <c r="C97" s="231">
        <f t="shared" si="26"/>
        <v>640</v>
      </c>
      <c r="D97" s="231">
        <f t="shared" si="26"/>
        <v>2774</v>
      </c>
      <c r="E97" s="231">
        <f t="shared" si="26"/>
        <v>13630</v>
      </c>
      <c r="F97" s="231">
        <f t="shared" si="26"/>
        <v>41166</v>
      </c>
      <c r="G97" s="231">
        <f t="shared" si="26"/>
        <v>53340</v>
      </c>
      <c r="H97" s="231">
        <f t="shared" si="26"/>
        <v>62566</v>
      </c>
      <c r="I97" s="231">
        <f t="shared" si="26"/>
        <v>70308</v>
      </c>
      <c r="J97" s="231">
        <f t="shared" si="26"/>
        <v>63902</v>
      </c>
      <c r="K97" s="231">
        <f t="shared" si="26"/>
        <v>35743</v>
      </c>
      <c r="L97" s="231">
        <f t="shared" si="26"/>
        <v>5755</v>
      </c>
      <c r="M97" s="231">
        <f t="shared" si="26"/>
        <v>445</v>
      </c>
      <c r="N97" s="223">
        <f t="shared" si="20"/>
        <v>350904</v>
      </c>
      <c r="O97" s="314" t="s">
        <v>156</v>
      </c>
      <c r="P97" s="320"/>
      <c r="Q97" s="311"/>
    </row>
    <row r="98" spans="1:17" s="297" customFormat="1" ht="18" customHeight="1" x14ac:dyDescent="0.25">
      <c r="A98" s="306" t="s">
        <v>536</v>
      </c>
      <c r="B98" s="304">
        <v>21</v>
      </c>
      <c r="C98" s="304">
        <v>18</v>
      </c>
      <c r="D98" s="304">
        <v>30</v>
      </c>
      <c r="E98" s="304">
        <v>77</v>
      </c>
      <c r="F98" s="315">
        <v>317</v>
      </c>
      <c r="G98" s="304">
        <v>594</v>
      </c>
      <c r="H98" s="304">
        <v>929</v>
      </c>
      <c r="I98" s="304">
        <v>1370</v>
      </c>
      <c r="J98" s="304">
        <v>646</v>
      </c>
      <c r="K98" s="304">
        <v>149</v>
      </c>
      <c r="L98" s="304">
        <v>31</v>
      </c>
      <c r="M98" s="304">
        <v>13</v>
      </c>
      <c r="N98" s="223">
        <f t="shared" si="20"/>
        <v>4195</v>
      </c>
      <c r="O98" s="305" t="s">
        <v>642</v>
      </c>
      <c r="P98" s="320"/>
      <c r="Q98" s="311"/>
    </row>
    <row r="99" spans="1:17" s="297" customFormat="1" ht="18" customHeight="1" x14ac:dyDescent="0.25">
      <c r="A99" s="306" t="s">
        <v>537</v>
      </c>
      <c r="B99" s="304">
        <v>0</v>
      </c>
      <c r="C99" s="304">
        <v>0</v>
      </c>
      <c r="D99" s="304">
        <v>0</v>
      </c>
      <c r="E99" s="304">
        <v>0</v>
      </c>
      <c r="F99" s="315">
        <v>0</v>
      </c>
      <c r="G99" s="304">
        <v>0</v>
      </c>
      <c r="H99" s="304">
        <v>49</v>
      </c>
      <c r="I99" s="304">
        <v>101</v>
      </c>
      <c r="J99" s="304">
        <v>11</v>
      </c>
      <c r="K99" s="304">
        <v>6</v>
      </c>
      <c r="L99" s="304">
        <v>0</v>
      </c>
      <c r="M99" s="304">
        <v>0</v>
      </c>
      <c r="N99" s="223">
        <f t="shared" si="20"/>
        <v>167</v>
      </c>
      <c r="O99" s="305" t="s">
        <v>644</v>
      </c>
      <c r="P99" s="321"/>
      <c r="Q99" s="311"/>
    </row>
    <row r="100" spans="1:17" s="297" customFormat="1" ht="18" customHeight="1" x14ac:dyDescent="0.25">
      <c r="A100" s="312" t="s">
        <v>538</v>
      </c>
      <c r="B100" s="304">
        <v>450</v>
      </c>
      <c r="C100" s="304">
        <v>460</v>
      </c>
      <c r="D100" s="304">
        <v>1600</v>
      </c>
      <c r="E100" s="304">
        <v>7800</v>
      </c>
      <c r="F100" s="315">
        <v>20400</v>
      </c>
      <c r="G100" s="304">
        <v>28100</v>
      </c>
      <c r="H100" s="304">
        <v>34800</v>
      </c>
      <c r="I100" s="304">
        <v>37600</v>
      </c>
      <c r="J100" s="304">
        <v>31400</v>
      </c>
      <c r="K100" s="304">
        <v>20300</v>
      </c>
      <c r="L100" s="304">
        <v>3350</v>
      </c>
      <c r="M100" s="304">
        <v>300</v>
      </c>
      <c r="N100" s="223">
        <f t="shared" si="20"/>
        <v>186560</v>
      </c>
      <c r="O100" s="168" t="s">
        <v>157</v>
      </c>
      <c r="P100" s="320"/>
      <c r="Q100" s="311"/>
    </row>
    <row r="101" spans="1:17" s="297" customFormat="1" ht="18" customHeight="1" x14ac:dyDescent="0.25">
      <c r="A101" s="306" t="s">
        <v>270</v>
      </c>
      <c r="B101" s="304">
        <v>121</v>
      </c>
      <c r="C101" s="304">
        <v>118</v>
      </c>
      <c r="D101" s="304">
        <v>329</v>
      </c>
      <c r="E101" s="304">
        <v>1191</v>
      </c>
      <c r="F101" s="315">
        <v>5596</v>
      </c>
      <c r="G101" s="304">
        <v>6661</v>
      </c>
      <c r="H101" s="304">
        <v>7077</v>
      </c>
      <c r="I101" s="304">
        <v>8027</v>
      </c>
      <c r="J101" s="304">
        <v>7902</v>
      </c>
      <c r="K101" s="304">
        <v>4041</v>
      </c>
      <c r="L101" s="304">
        <v>328</v>
      </c>
      <c r="M101" s="304">
        <v>132</v>
      </c>
      <c r="N101" s="223">
        <f t="shared" si="20"/>
        <v>41523</v>
      </c>
      <c r="O101" s="168" t="s">
        <v>293</v>
      </c>
      <c r="P101" s="320"/>
      <c r="Q101" s="311"/>
    </row>
    <row r="102" spans="1:17" s="297" customFormat="1" ht="18" customHeight="1" x14ac:dyDescent="0.25">
      <c r="A102" s="306" t="s">
        <v>243</v>
      </c>
      <c r="B102" s="304">
        <v>13</v>
      </c>
      <c r="C102" s="304">
        <v>16</v>
      </c>
      <c r="D102" s="304">
        <v>730</v>
      </c>
      <c r="E102" s="304">
        <v>4321</v>
      </c>
      <c r="F102" s="315">
        <v>13682</v>
      </c>
      <c r="G102" s="304">
        <v>15256</v>
      </c>
      <c r="H102" s="304">
        <v>13906</v>
      </c>
      <c r="I102" s="304">
        <v>15133</v>
      </c>
      <c r="J102" s="304">
        <v>20534</v>
      </c>
      <c r="K102" s="304">
        <v>10319</v>
      </c>
      <c r="L102" s="304">
        <v>1973</v>
      </c>
      <c r="M102" s="304">
        <v>0</v>
      </c>
      <c r="N102" s="223">
        <f t="shared" si="20"/>
        <v>95883</v>
      </c>
      <c r="O102" s="168" t="s">
        <v>158</v>
      </c>
      <c r="P102" s="320"/>
      <c r="Q102" s="311"/>
    </row>
    <row r="103" spans="1:17" s="297" customFormat="1" ht="18" customHeight="1" x14ac:dyDescent="0.25">
      <c r="A103" s="306" t="s">
        <v>539</v>
      </c>
      <c r="B103" s="304">
        <v>12</v>
      </c>
      <c r="C103" s="304">
        <v>12</v>
      </c>
      <c r="D103" s="304">
        <v>31</v>
      </c>
      <c r="E103" s="304">
        <v>20</v>
      </c>
      <c r="F103" s="315">
        <v>114</v>
      </c>
      <c r="G103" s="304">
        <v>125</v>
      </c>
      <c r="H103" s="304">
        <v>158</v>
      </c>
      <c r="I103" s="304">
        <v>285</v>
      </c>
      <c r="J103" s="304">
        <v>193</v>
      </c>
      <c r="K103" s="304">
        <v>96</v>
      </c>
      <c r="L103" s="304">
        <v>17</v>
      </c>
      <c r="M103" s="304">
        <v>0</v>
      </c>
      <c r="N103" s="223">
        <f t="shared" si="20"/>
        <v>1063</v>
      </c>
      <c r="O103" s="168" t="s">
        <v>446</v>
      </c>
      <c r="P103" s="320"/>
      <c r="Q103" s="311"/>
    </row>
    <row r="104" spans="1:17" s="297" customFormat="1" ht="18" customHeight="1" x14ac:dyDescent="0.25">
      <c r="A104" s="306" t="s">
        <v>117</v>
      </c>
      <c r="B104" s="304">
        <v>16</v>
      </c>
      <c r="C104" s="304">
        <v>13</v>
      </c>
      <c r="D104" s="304">
        <v>29</v>
      </c>
      <c r="E104" s="304">
        <v>142</v>
      </c>
      <c r="F104" s="315">
        <v>815</v>
      </c>
      <c r="G104" s="304">
        <v>1978</v>
      </c>
      <c r="H104" s="304">
        <v>4693</v>
      </c>
      <c r="I104" s="304">
        <v>6529</v>
      </c>
      <c r="J104" s="304">
        <v>2248</v>
      </c>
      <c r="K104" s="304">
        <v>486</v>
      </c>
      <c r="L104" s="304">
        <v>35</v>
      </c>
      <c r="M104" s="304">
        <v>0</v>
      </c>
      <c r="N104" s="223">
        <f t="shared" si="20"/>
        <v>16984</v>
      </c>
      <c r="O104" s="168" t="s">
        <v>444</v>
      </c>
      <c r="P104" s="320"/>
      <c r="Q104" s="311"/>
    </row>
    <row r="105" spans="1:17" s="297" customFormat="1" ht="18" customHeight="1" x14ac:dyDescent="0.25">
      <c r="A105" s="306" t="s">
        <v>540</v>
      </c>
      <c r="B105" s="304">
        <v>0</v>
      </c>
      <c r="C105" s="304">
        <v>0</v>
      </c>
      <c r="D105" s="304">
        <v>0</v>
      </c>
      <c r="E105" s="304">
        <v>0</v>
      </c>
      <c r="F105" s="315">
        <v>0</v>
      </c>
      <c r="G105" s="304">
        <v>148</v>
      </c>
      <c r="H105" s="304">
        <v>249</v>
      </c>
      <c r="I105" s="304">
        <v>324</v>
      </c>
      <c r="J105" s="304">
        <v>199</v>
      </c>
      <c r="K105" s="304">
        <v>156</v>
      </c>
      <c r="L105" s="304">
        <v>0</v>
      </c>
      <c r="M105" s="304">
        <v>0</v>
      </c>
      <c r="N105" s="223">
        <f t="shared" ref="N105:N111" si="27">SUM(B105:M105)</f>
        <v>1076</v>
      </c>
      <c r="O105" s="305" t="s">
        <v>641</v>
      </c>
      <c r="P105" s="320"/>
      <c r="Q105" s="311"/>
    </row>
    <row r="106" spans="1:17" s="297" customFormat="1" ht="18" customHeight="1" x14ac:dyDescent="0.25">
      <c r="A106" s="306" t="s">
        <v>541</v>
      </c>
      <c r="B106" s="304">
        <v>0</v>
      </c>
      <c r="C106" s="304">
        <v>0</v>
      </c>
      <c r="D106" s="304">
        <v>0</v>
      </c>
      <c r="E106" s="304">
        <v>0</v>
      </c>
      <c r="F106" s="315">
        <v>19</v>
      </c>
      <c r="G106" s="304">
        <v>0</v>
      </c>
      <c r="H106" s="304">
        <v>38</v>
      </c>
      <c r="I106" s="304">
        <v>78</v>
      </c>
      <c r="J106" s="304">
        <v>47</v>
      </c>
      <c r="K106" s="304">
        <v>13</v>
      </c>
      <c r="L106" s="304">
        <v>0</v>
      </c>
      <c r="M106" s="304">
        <v>0</v>
      </c>
      <c r="N106" s="223">
        <f t="shared" si="27"/>
        <v>195</v>
      </c>
      <c r="O106" s="168" t="s">
        <v>448</v>
      </c>
      <c r="P106" s="320"/>
      <c r="Q106" s="311"/>
    </row>
    <row r="107" spans="1:17" s="297" customFormat="1" ht="18" customHeight="1" x14ac:dyDescent="0.25">
      <c r="A107" s="306" t="s">
        <v>542</v>
      </c>
      <c r="B107" s="304">
        <v>2</v>
      </c>
      <c r="C107" s="304">
        <v>3</v>
      </c>
      <c r="D107" s="304">
        <v>25</v>
      </c>
      <c r="E107" s="304">
        <v>79</v>
      </c>
      <c r="F107" s="315">
        <v>223</v>
      </c>
      <c r="G107" s="304">
        <v>478</v>
      </c>
      <c r="H107" s="304">
        <v>667</v>
      </c>
      <c r="I107" s="304">
        <v>861</v>
      </c>
      <c r="J107" s="304">
        <v>722</v>
      </c>
      <c r="K107" s="304">
        <v>177</v>
      </c>
      <c r="L107" s="304">
        <v>21</v>
      </c>
      <c r="M107" s="304">
        <v>0</v>
      </c>
      <c r="N107" s="223">
        <f t="shared" si="27"/>
        <v>3258</v>
      </c>
      <c r="O107" s="168" t="s">
        <v>450</v>
      </c>
      <c r="P107" s="167"/>
      <c r="Q107" s="311"/>
    </row>
    <row r="108" spans="1:17" s="297" customFormat="1" ht="24" customHeight="1" x14ac:dyDescent="0.25">
      <c r="A108" s="308" t="s">
        <v>543</v>
      </c>
      <c r="B108" s="231">
        <f t="shared" ref="B108:M108" si="28">SUM(B109:B109)</f>
        <v>1096</v>
      </c>
      <c r="C108" s="231">
        <f t="shared" si="28"/>
        <v>1322</v>
      </c>
      <c r="D108" s="231">
        <f t="shared" si="28"/>
        <v>4031</v>
      </c>
      <c r="E108" s="231">
        <f t="shared" si="28"/>
        <v>11611</v>
      </c>
      <c r="F108" s="231">
        <f t="shared" si="28"/>
        <v>9097</v>
      </c>
      <c r="G108" s="231">
        <f t="shared" si="28"/>
        <v>7747</v>
      </c>
      <c r="H108" s="231">
        <f t="shared" si="28"/>
        <v>12416</v>
      </c>
      <c r="I108" s="231">
        <f t="shared" si="28"/>
        <v>16935</v>
      </c>
      <c r="J108" s="231">
        <f t="shared" si="28"/>
        <v>11573</v>
      </c>
      <c r="K108" s="231">
        <f t="shared" si="28"/>
        <v>9612</v>
      </c>
      <c r="L108" s="231">
        <f t="shared" si="28"/>
        <v>2263</v>
      </c>
      <c r="M108" s="231">
        <f t="shared" si="28"/>
        <v>1462</v>
      </c>
      <c r="N108" s="223">
        <f t="shared" si="27"/>
        <v>89165</v>
      </c>
      <c r="O108" s="314" t="s">
        <v>160</v>
      </c>
      <c r="Q108" s="311"/>
    </row>
    <row r="109" spans="1:17" ht="18" customHeight="1" x14ac:dyDescent="0.25">
      <c r="A109" s="306" t="s">
        <v>244</v>
      </c>
      <c r="B109" s="304">
        <v>1096</v>
      </c>
      <c r="C109" s="304">
        <v>1322</v>
      </c>
      <c r="D109" s="304">
        <v>4031</v>
      </c>
      <c r="E109" s="304">
        <v>11611</v>
      </c>
      <c r="F109" s="315">
        <v>9097</v>
      </c>
      <c r="G109" s="304">
        <v>7747</v>
      </c>
      <c r="H109" s="304">
        <v>12416</v>
      </c>
      <c r="I109" s="304">
        <v>16935</v>
      </c>
      <c r="J109" s="304">
        <v>11573</v>
      </c>
      <c r="K109" s="304">
        <v>9612</v>
      </c>
      <c r="L109" s="304">
        <v>2263</v>
      </c>
      <c r="M109" s="304">
        <v>1462</v>
      </c>
      <c r="N109" s="223">
        <f t="shared" si="27"/>
        <v>89165</v>
      </c>
      <c r="O109" s="168" t="s">
        <v>161</v>
      </c>
    </row>
    <row r="110" spans="1:17" ht="24" customHeight="1" x14ac:dyDescent="0.25">
      <c r="A110" s="308" t="s">
        <v>544</v>
      </c>
      <c r="B110" s="231">
        <f t="shared" ref="B110:M110" si="29">SUM(B111:B111)</f>
        <v>0</v>
      </c>
      <c r="C110" s="231">
        <f t="shared" si="29"/>
        <v>0</v>
      </c>
      <c r="D110" s="231">
        <f t="shared" si="29"/>
        <v>69</v>
      </c>
      <c r="E110" s="231">
        <f t="shared" si="29"/>
        <v>76</v>
      </c>
      <c r="F110" s="231">
        <f t="shared" si="29"/>
        <v>0</v>
      </c>
      <c r="G110" s="231">
        <f t="shared" si="29"/>
        <v>0</v>
      </c>
      <c r="H110" s="231">
        <f t="shared" si="29"/>
        <v>0</v>
      </c>
      <c r="I110" s="231">
        <f t="shared" si="29"/>
        <v>47</v>
      </c>
      <c r="J110" s="231">
        <f t="shared" si="29"/>
        <v>0</v>
      </c>
      <c r="K110" s="231">
        <f t="shared" si="29"/>
        <v>55</v>
      </c>
      <c r="L110" s="231">
        <f t="shared" si="29"/>
        <v>0</v>
      </c>
      <c r="M110" s="231">
        <f t="shared" si="29"/>
        <v>0</v>
      </c>
      <c r="N110" s="223">
        <f t="shared" si="27"/>
        <v>247</v>
      </c>
      <c r="O110" s="300" t="s">
        <v>653</v>
      </c>
    </row>
    <row r="111" spans="1:17" ht="18" customHeight="1" x14ac:dyDescent="0.25">
      <c r="A111" s="306" t="s">
        <v>545</v>
      </c>
      <c r="B111" s="304">
        <v>0</v>
      </c>
      <c r="C111" s="304">
        <v>0</v>
      </c>
      <c r="D111" s="304">
        <v>69</v>
      </c>
      <c r="E111" s="304">
        <v>76</v>
      </c>
      <c r="F111" s="315">
        <v>0</v>
      </c>
      <c r="G111" s="304">
        <v>0</v>
      </c>
      <c r="H111" s="304">
        <v>0</v>
      </c>
      <c r="I111" s="304">
        <v>47</v>
      </c>
      <c r="J111" s="304">
        <v>0</v>
      </c>
      <c r="K111" s="304">
        <v>55</v>
      </c>
      <c r="L111" s="304">
        <v>0</v>
      </c>
      <c r="M111" s="304">
        <v>0</v>
      </c>
      <c r="N111" s="223">
        <f t="shared" si="27"/>
        <v>247</v>
      </c>
      <c r="O111" s="167" t="s">
        <v>654</v>
      </c>
      <c r="Q111" s="309"/>
    </row>
    <row r="112" spans="1:17" s="297" customFormat="1" ht="24" customHeight="1" x14ac:dyDescent="0.25">
      <c r="A112" s="308" t="s">
        <v>546</v>
      </c>
      <c r="B112" s="231">
        <f t="shared" ref="B112:M112" si="30">SUM(B113:B119)</f>
        <v>420</v>
      </c>
      <c r="C112" s="231">
        <f t="shared" si="30"/>
        <v>434</v>
      </c>
      <c r="D112" s="231">
        <f t="shared" si="30"/>
        <v>2094</v>
      </c>
      <c r="E112" s="231">
        <f t="shared" si="30"/>
        <v>16006</v>
      </c>
      <c r="F112" s="231">
        <f t="shared" si="30"/>
        <v>73708</v>
      </c>
      <c r="G112" s="231">
        <f t="shared" si="30"/>
        <v>90955</v>
      </c>
      <c r="H112" s="231">
        <f t="shared" si="30"/>
        <v>112979</v>
      </c>
      <c r="I112" s="231">
        <f t="shared" si="30"/>
        <v>126347</v>
      </c>
      <c r="J112" s="231">
        <f t="shared" si="30"/>
        <v>119012</v>
      </c>
      <c r="K112" s="231">
        <f t="shared" si="30"/>
        <v>63299</v>
      </c>
      <c r="L112" s="231">
        <f t="shared" si="30"/>
        <v>2078</v>
      </c>
      <c r="M112" s="231">
        <f t="shared" si="30"/>
        <v>838</v>
      </c>
      <c r="N112" s="223">
        <f t="shared" ref="N112:N161" si="31">SUM(B112:M112)</f>
        <v>608170</v>
      </c>
      <c r="O112" s="314" t="s">
        <v>162</v>
      </c>
      <c r="P112" s="320"/>
      <c r="Q112" s="311"/>
    </row>
    <row r="113" spans="1:17" ht="18" customHeight="1" x14ac:dyDescent="0.25">
      <c r="A113" s="306" t="s">
        <v>547</v>
      </c>
      <c r="B113" s="304">
        <v>36</v>
      </c>
      <c r="C113" s="304">
        <v>70</v>
      </c>
      <c r="D113" s="304">
        <v>87</v>
      </c>
      <c r="E113" s="304">
        <v>995</v>
      </c>
      <c r="F113" s="315">
        <v>1621</v>
      </c>
      <c r="G113" s="304">
        <v>1265</v>
      </c>
      <c r="H113" s="304">
        <v>1430</v>
      </c>
      <c r="I113" s="304">
        <v>1527</v>
      </c>
      <c r="J113" s="304">
        <v>1719</v>
      </c>
      <c r="K113" s="304">
        <v>1513</v>
      </c>
      <c r="L113" s="304">
        <v>0</v>
      </c>
      <c r="M113" s="304">
        <v>67</v>
      </c>
      <c r="N113" s="223">
        <f t="shared" si="31"/>
        <v>10330</v>
      </c>
      <c r="O113" s="168" t="s">
        <v>165</v>
      </c>
      <c r="P113" s="320"/>
    </row>
    <row r="114" spans="1:17" ht="18" customHeight="1" x14ac:dyDescent="0.25">
      <c r="A114" s="306" t="s">
        <v>245</v>
      </c>
      <c r="B114" s="304">
        <v>46</v>
      </c>
      <c r="C114" s="304">
        <v>14</v>
      </c>
      <c r="D114" s="304">
        <v>72</v>
      </c>
      <c r="E114" s="304">
        <v>613</v>
      </c>
      <c r="F114" s="315">
        <v>1377</v>
      </c>
      <c r="G114" s="304">
        <v>1410</v>
      </c>
      <c r="H114" s="304">
        <v>1696</v>
      </c>
      <c r="I114" s="304">
        <v>1915</v>
      </c>
      <c r="J114" s="304">
        <v>1833</v>
      </c>
      <c r="K114" s="304">
        <v>1289</v>
      </c>
      <c r="L114" s="304">
        <v>198</v>
      </c>
      <c r="M114" s="304">
        <v>57</v>
      </c>
      <c r="N114" s="223">
        <f t="shared" si="31"/>
        <v>10520</v>
      </c>
      <c r="O114" s="168" t="s">
        <v>164</v>
      </c>
      <c r="P114" s="320"/>
      <c r="Q114" s="309"/>
    </row>
    <row r="115" spans="1:17" ht="18" customHeight="1" x14ac:dyDescent="0.25">
      <c r="A115" s="306" t="s">
        <v>125</v>
      </c>
      <c r="B115" s="304">
        <v>36</v>
      </c>
      <c r="C115" s="304">
        <v>14</v>
      </c>
      <c r="D115" s="304">
        <v>61</v>
      </c>
      <c r="E115" s="304">
        <v>952</v>
      </c>
      <c r="F115" s="315">
        <v>2198</v>
      </c>
      <c r="G115" s="304">
        <v>1943</v>
      </c>
      <c r="H115" s="304">
        <v>1862</v>
      </c>
      <c r="I115" s="304">
        <v>2188</v>
      </c>
      <c r="J115" s="304">
        <v>1996</v>
      </c>
      <c r="K115" s="304">
        <v>2009</v>
      </c>
      <c r="L115" s="304">
        <v>99</v>
      </c>
      <c r="M115" s="304">
        <v>52</v>
      </c>
      <c r="N115" s="223">
        <f t="shared" si="31"/>
        <v>13410</v>
      </c>
      <c r="O115" s="168" t="s">
        <v>167</v>
      </c>
      <c r="P115" s="320"/>
    </row>
    <row r="116" spans="1:17" ht="18" customHeight="1" x14ac:dyDescent="0.25">
      <c r="A116" s="306" t="s">
        <v>548</v>
      </c>
      <c r="B116" s="304">
        <v>0</v>
      </c>
      <c r="C116" s="304">
        <v>0</v>
      </c>
      <c r="D116" s="304">
        <v>0</v>
      </c>
      <c r="E116" s="304">
        <v>6</v>
      </c>
      <c r="F116" s="315">
        <v>191</v>
      </c>
      <c r="G116" s="304">
        <v>121</v>
      </c>
      <c r="H116" s="304">
        <v>141</v>
      </c>
      <c r="I116" s="304">
        <v>145</v>
      </c>
      <c r="J116" s="304">
        <v>176</v>
      </c>
      <c r="K116" s="304">
        <v>149</v>
      </c>
      <c r="L116" s="304">
        <v>14</v>
      </c>
      <c r="M116" s="304">
        <v>30</v>
      </c>
      <c r="N116" s="223">
        <f t="shared" si="31"/>
        <v>973</v>
      </c>
      <c r="O116" s="290" t="s">
        <v>655</v>
      </c>
      <c r="P116" s="321"/>
    </row>
    <row r="117" spans="1:17" ht="18" customHeight="1" x14ac:dyDescent="0.25">
      <c r="A117" s="312" t="s">
        <v>121</v>
      </c>
      <c r="B117" s="304">
        <v>253</v>
      </c>
      <c r="C117" s="304">
        <v>214</v>
      </c>
      <c r="D117" s="304">
        <v>629</v>
      </c>
      <c r="E117" s="303">
        <v>3448</v>
      </c>
      <c r="F117" s="315">
        <v>21897</v>
      </c>
      <c r="G117" s="304">
        <v>30257</v>
      </c>
      <c r="H117" s="304">
        <v>37513</v>
      </c>
      <c r="I117" s="304">
        <v>40727</v>
      </c>
      <c r="J117" s="304">
        <v>38204</v>
      </c>
      <c r="K117" s="304">
        <v>21819</v>
      </c>
      <c r="L117" s="304">
        <v>687</v>
      </c>
      <c r="M117" s="304">
        <v>453</v>
      </c>
      <c r="N117" s="223">
        <f t="shared" si="31"/>
        <v>196101</v>
      </c>
      <c r="O117" s="168" t="s">
        <v>451</v>
      </c>
      <c r="P117" s="320"/>
    </row>
    <row r="118" spans="1:17" ht="18" customHeight="1" x14ac:dyDescent="0.25">
      <c r="A118" s="306" t="s">
        <v>124</v>
      </c>
      <c r="B118" s="304">
        <v>30</v>
      </c>
      <c r="C118" s="304">
        <v>117</v>
      </c>
      <c r="D118" s="304">
        <v>1195</v>
      </c>
      <c r="E118" s="304">
        <v>9855</v>
      </c>
      <c r="F118" s="315">
        <v>45821</v>
      </c>
      <c r="G118" s="304">
        <v>55307</v>
      </c>
      <c r="H118" s="304">
        <v>69641</v>
      </c>
      <c r="I118" s="304">
        <v>78945</v>
      </c>
      <c r="J118" s="304">
        <v>74270</v>
      </c>
      <c r="K118" s="304">
        <v>36038</v>
      </c>
      <c r="L118" s="304">
        <v>1052</v>
      </c>
      <c r="M118" s="304">
        <v>164</v>
      </c>
      <c r="N118" s="223">
        <f t="shared" si="31"/>
        <v>372435</v>
      </c>
      <c r="O118" s="168" t="s">
        <v>166</v>
      </c>
      <c r="P118" s="320"/>
    </row>
    <row r="119" spans="1:17" ht="18" customHeight="1" x14ac:dyDescent="0.25">
      <c r="A119" s="306" t="s">
        <v>549</v>
      </c>
      <c r="B119" s="304">
        <v>19</v>
      </c>
      <c r="C119" s="304">
        <v>5</v>
      </c>
      <c r="D119" s="304">
        <v>50</v>
      </c>
      <c r="E119" s="304">
        <v>137</v>
      </c>
      <c r="F119" s="315">
        <v>603</v>
      </c>
      <c r="G119" s="304">
        <v>652</v>
      </c>
      <c r="H119" s="304">
        <v>696</v>
      </c>
      <c r="I119" s="304">
        <v>900</v>
      </c>
      <c r="J119" s="304">
        <v>814</v>
      </c>
      <c r="K119" s="304">
        <v>482</v>
      </c>
      <c r="L119" s="304">
        <v>28</v>
      </c>
      <c r="M119" s="304">
        <v>15</v>
      </c>
      <c r="N119" s="223">
        <f t="shared" si="31"/>
        <v>4401</v>
      </c>
      <c r="O119" s="168" t="s">
        <v>453</v>
      </c>
    </row>
    <row r="120" spans="1:17" s="297" customFormat="1" ht="24" customHeight="1" x14ac:dyDescent="0.25">
      <c r="A120" s="308" t="s">
        <v>550</v>
      </c>
      <c r="B120" s="231">
        <f t="shared" ref="B120:M120" si="32">SUM(B121:B122)</f>
        <v>0</v>
      </c>
      <c r="C120" s="231">
        <f t="shared" si="32"/>
        <v>0</v>
      </c>
      <c r="D120" s="231">
        <f t="shared" si="32"/>
        <v>668</v>
      </c>
      <c r="E120" s="231">
        <f t="shared" si="32"/>
        <v>650</v>
      </c>
      <c r="F120" s="231">
        <f t="shared" si="32"/>
        <v>2350</v>
      </c>
      <c r="G120" s="231">
        <f t="shared" si="32"/>
        <v>4675</v>
      </c>
      <c r="H120" s="231">
        <f t="shared" si="32"/>
        <v>6658</v>
      </c>
      <c r="I120" s="231">
        <f t="shared" si="32"/>
        <v>9108</v>
      </c>
      <c r="J120" s="231">
        <f t="shared" si="32"/>
        <v>5896</v>
      </c>
      <c r="K120" s="231">
        <f t="shared" si="32"/>
        <v>4025</v>
      </c>
      <c r="L120" s="231">
        <f t="shared" si="32"/>
        <v>302</v>
      </c>
      <c r="M120" s="231">
        <f t="shared" si="32"/>
        <v>112</v>
      </c>
      <c r="N120" s="223">
        <f t="shared" si="31"/>
        <v>34444</v>
      </c>
      <c r="O120" s="314" t="s">
        <v>168</v>
      </c>
      <c r="Q120" s="311"/>
    </row>
    <row r="121" spans="1:17" ht="18" customHeight="1" x14ac:dyDescent="0.25">
      <c r="A121" s="306" t="s">
        <v>246</v>
      </c>
      <c r="B121" s="304">
        <v>0</v>
      </c>
      <c r="C121" s="304">
        <v>0</v>
      </c>
      <c r="D121" s="304">
        <v>215</v>
      </c>
      <c r="E121" s="304">
        <v>338</v>
      </c>
      <c r="F121" s="315">
        <v>567</v>
      </c>
      <c r="G121" s="304">
        <v>1085</v>
      </c>
      <c r="H121" s="304">
        <v>1563</v>
      </c>
      <c r="I121" s="304">
        <v>2185</v>
      </c>
      <c r="J121" s="304">
        <v>1678</v>
      </c>
      <c r="K121" s="304">
        <v>2084</v>
      </c>
      <c r="L121" s="304">
        <v>302</v>
      </c>
      <c r="M121" s="304">
        <v>112</v>
      </c>
      <c r="N121" s="223">
        <f t="shared" si="31"/>
        <v>10129</v>
      </c>
      <c r="O121" s="168" t="s">
        <v>169</v>
      </c>
    </row>
    <row r="122" spans="1:17" ht="18" customHeight="1" x14ac:dyDescent="0.25">
      <c r="A122" s="306" t="s">
        <v>294</v>
      </c>
      <c r="B122" s="304">
        <v>0</v>
      </c>
      <c r="C122" s="304">
        <v>0</v>
      </c>
      <c r="D122" s="304">
        <v>453</v>
      </c>
      <c r="E122" s="304">
        <v>312</v>
      </c>
      <c r="F122" s="315">
        <v>1783</v>
      </c>
      <c r="G122" s="304">
        <v>3590</v>
      </c>
      <c r="H122" s="304">
        <v>5095</v>
      </c>
      <c r="I122" s="304">
        <v>6923</v>
      </c>
      <c r="J122" s="304">
        <v>4218</v>
      </c>
      <c r="K122" s="304">
        <v>1941</v>
      </c>
      <c r="L122" s="304">
        <v>0</v>
      </c>
      <c r="M122" s="304">
        <v>0</v>
      </c>
      <c r="N122" s="223">
        <f t="shared" si="31"/>
        <v>24315</v>
      </c>
      <c r="O122" s="168" t="s">
        <v>454</v>
      </c>
      <c r="Q122" s="301"/>
    </row>
    <row r="123" spans="1:17" s="297" customFormat="1" ht="24" customHeight="1" x14ac:dyDescent="0.25">
      <c r="A123" s="308" t="s">
        <v>551</v>
      </c>
      <c r="B123" s="231">
        <f t="shared" ref="B123:M123" si="33">SUM(B124:B126)</f>
        <v>76</v>
      </c>
      <c r="C123" s="231">
        <f t="shared" si="33"/>
        <v>172</v>
      </c>
      <c r="D123" s="231">
        <f t="shared" si="33"/>
        <v>106</v>
      </c>
      <c r="E123" s="231">
        <f t="shared" si="33"/>
        <v>6628</v>
      </c>
      <c r="F123" s="231">
        <f t="shared" si="33"/>
        <v>2082</v>
      </c>
      <c r="G123" s="231">
        <f t="shared" si="33"/>
        <v>872</v>
      </c>
      <c r="H123" s="231">
        <f t="shared" si="33"/>
        <v>160</v>
      </c>
      <c r="I123" s="231">
        <f t="shared" si="33"/>
        <v>148</v>
      </c>
      <c r="J123" s="231">
        <f t="shared" si="33"/>
        <v>280</v>
      </c>
      <c r="K123" s="231">
        <f t="shared" si="33"/>
        <v>622</v>
      </c>
      <c r="L123" s="231">
        <f t="shared" si="33"/>
        <v>495</v>
      </c>
      <c r="M123" s="231">
        <f t="shared" si="33"/>
        <v>52</v>
      </c>
      <c r="N123" s="223">
        <f t="shared" si="31"/>
        <v>11693</v>
      </c>
      <c r="O123" s="314" t="s">
        <v>171</v>
      </c>
      <c r="Q123" s="311"/>
    </row>
    <row r="124" spans="1:17" ht="18" customHeight="1" x14ac:dyDescent="0.25">
      <c r="A124" s="306" t="s">
        <v>248</v>
      </c>
      <c r="B124" s="304">
        <v>51</v>
      </c>
      <c r="C124" s="304">
        <v>105</v>
      </c>
      <c r="D124" s="304">
        <v>20</v>
      </c>
      <c r="E124" s="304">
        <v>5592</v>
      </c>
      <c r="F124" s="315">
        <v>1608</v>
      </c>
      <c r="G124" s="304">
        <v>360</v>
      </c>
      <c r="H124" s="304">
        <v>108</v>
      </c>
      <c r="I124" s="304">
        <v>130</v>
      </c>
      <c r="J124" s="304">
        <v>223</v>
      </c>
      <c r="K124" s="304">
        <v>275</v>
      </c>
      <c r="L124" s="304">
        <v>335</v>
      </c>
      <c r="M124" s="304">
        <v>26</v>
      </c>
      <c r="N124" s="223">
        <f t="shared" si="31"/>
        <v>8833</v>
      </c>
      <c r="O124" s="168" t="s">
        <v>456</v>
      </c>
    </row>
    <row r="125" spans="1:17" ht="18" customHeight="1" x14ac:dyDescent="0.25">
      <c r="A125" s="306" t="s">
        <v>249</v>
      </c>
      <c r="B125" s="304">
        <v>0</v>
      </c>
      <c r="C125" s="304">
        <v>0</v>
      </c>
      <c r="D125" s="304">
        <v>0</v>
      </c>
      <c r="E125" s="304">
        <v>0</v>
      </c>
      <c r="F125" s="315">
        <v>0</v>
      </c>
      <c r="G125" s="304">
        <v>0</v>
      </c>
      <c r="H125" s="304">
        <v>0</v>
      </c>
      <c r="I125" s="304">
        <v>0</v>
      </c>
      <c r="J125" s="304">
        <v>0</v>
      </c>
      <c r="K125" s="304">
        <v>0</v>
      </c>
      <c r="L125" s="304">
        <v>0</v>
      </c>
      <c r="M125" s="304">
        <v>0</v>
      </c>
      <c r="N125" s="223">
        <f t="shared" si="31"/>
        <v>0</v>
      </c>
      <c r="O125" s="168" t="s">
        <v>254</v>
      </c>
    </row>
    <row r="126" spans="1:17" ht="18" customHeight="1" x14ac:dyDescent="0.25">
      <c r="A126" s="306" t="s">
        <v>552</v>
      </c>
      <c r="B126" s="304">
        <v>25</v>
      </c>
      <c r="C126" s="304">
        <v>67</v>
      </c>
      <c r="D126" s="304">
        <v>86</v>
      </c>
      <c r="E126" s="304">
        <v>1036</v>
      </c>
      <c r="F126" s="315">
        <v>474</v>
      </c>
      <c r="G126" s="304">
        <v>512</v>
      </c>
      <c r="H126" s="304">
        <v>52</v>
      </c>
      <c r="I126" s="304">
        <v>18</v>
      </c>
      <c r="J126" s="304">
        <v>57</v>
      </c>
      <c r="K126" s="304">
        <v>347</v>
      </c>
      <c r="L126" s="304">
        <v>160</v>
      </c>
      <c r="M126" s="304">
        <v>26</v>
      </c>
      <c r="N126" s="223">
        <f t="shared" si="31"/>
        <v>2860</v>
      </c>
      <c r="O126" s="305" t="s">
        <v>645</v>
      </c>
    </row>
    <row r="127" spans="1:17" s="297" customFormat="1" ht="24" customHeight="1" x14ac:dyDescent="0.25">
      <c r="A127" s="308" t="s">
        <v>553</v>
      </c>
      <c r="B127" s="231">
        <f t="shared" ref="B127:M127" si="34">SUM(B128:B132)</f>
        <v>666</v>
      </c>
      <c r="C127" s="231">
        <f t="shared" si="34"/>
        <v>1056</v>
      </c>
      <c r="D127" s="231">
        <f t="shared" si="34"/>
        <v>2787</v>
      </c>
      <c r="E127" s="231">
        <f t="shared" si="34"/>
        <v>5195</v>
      </c>
      <c r="F127" s="231">
        <f t="shared" si="34"/>
        <v>5426</v>
      </c>
      <c r="G127" s="231">
        <f t="shared" si="34"/>
        <v>5940</v>
      </c>
      <c r="H127" s="231">
        <f t="shared" si="34"/>
        <v>7288</v>
      </c>
      <c r="I127" s="231">
        <f t="shared" si="34"/>
        <v>11060</v>
      </c>
      <c r="J127" s="231">
        <f t="shared" si="34"/>
        <v>6972</v>
      </c>
      <c r="K127" s="231">
        <f t="shared" si="34"/>
        <v>6700</v>
      </c>
      <c r="L127" s="231">
        <f t="shared" si="34"/>
        <v>1058</v>
      </c>
      <c r="M127" s="231">
        <f t="shared" si="34"/>
        <v>825</v>
      </c>
      <c r="N127" s="223">
        <f t="shared" si="31"/>
        <v>54973</v>
      </c>
      <c r="O127" s="314" t="s">
        <v>173</v>
      </c>
      <c r="Q127" s="322"/>
    </row>
    <row r="128" spans="1:17" ht="18" customHeight="1" x14ac:dyDescent="0.25">
      <c r="A128" s="306" t="s">
        <v>554</v>
      </c>
      <c r="B128" s="304">
        <v>0</v>
      </c>
      <c r="C128" s="304">
        <v>0</v>
      </c>
      <c r="D128" s="304">
        <v>0</v>
      </c>
      <c r="E128" s="304">
        <v>0</v>
      </c>
      <c r="F128" s="315">
        <v>0</v>
      </c>
      <c r="G128" s="304">
        <v>0</v>
      </c>
      <c r="H128" s="304">
        <v>0</v>
      </c>
      <c r="I128" s="304">
        <v>0</v>
      </c>
      <c r="J128" s="304">
        <v>0</v>
      </c>
      <c r="K128" s="304">
        <v>0</v>
      </c>
      <c r="L128" s="304">
        <v>0</v>
      </c>
      <c r="M128" s="304">
        <v>0</v>
      </c>
      <c r="N128" s="223">
        <f t="shared" si="31"/>
        <v>0</v>
      </c>
      <c r="O128" s="168" t="s">
        <v>174</v>
      </c>
      <c r="Q128" s="322"/>
    </row>
    <row r="129" spans="1:17" ht="18" customHeight="1" x14ac:dyDescent="0.25">
      <c r="A129" s="306" t="s">
        <v>555</v>
      </c>
      <c r="B129" s="304">
        <v>431</v>
      </c>
      <c r="C129" s="304">
        <v>843</v>
      </c>
      <c r="D129" s="304">
        <v>1911</v>
      </c>
      <c r="E129" s="304">
        <v>3686</v>
      </c>
      <c r="F129" s="315">
        <v>3684</v>
      </c>
      <c r="G129" s="304">
        <v>3319</v>
      </c>
      <c r="H129" s="304">
        <v>4517</v>
      </c>
      <c r="I129" s="304">
        <v>6646</v>
      </c>
      <c r="J129" s="304">
        <v>3795</v>
      </c>
      <c r="K129" s="304">
        <v>3935</v>
      </c>
      <c r="L129" s="304">
        <v>721</v>
      </c>
      <c r="M129" s="304">
        <v>671</v>
      </c>
      <c r="N129" s="223">
        <f t="shared" si="31"/>
        <v>34159</v>
      </c>
      <c r="O129" s="305" t="s">
        <v>646</v>
      </c>
      <c r="Q129" s="322"/>
    </row>
    <row r="130" spans="1:17" ht="18" customHeight="1" x14ac:dyDescent="0.25">
      <c r="A130" s="306" t="s">
        <v>374</v>
      </c>
      <c r="B130" s="304">
        <v>0</v>
      </c>
      <c r="C130" s="304">
        <v>0</v>
      </c>
      <c r="D130" s="304">
        <v>0</v>
      </c>
      <c r="E130" s="303">
        <v>0</v>
      </c>
      <c r="F130" s="315">
        <v>0</v>
      </c>
      <c r="G130" s="304">
        <v>0</v>
      </c>
      <c r="H130" s="304">
        <v>0</v>
      </c>
      <c r="I130" s="304">
        <v>0</v>
      </c>
      <c r="J130" s="304">
        <v>0</v>
      </c>
      <c r="K130" s="304">
        <v>0</v>
      </c>
      <c r="L130" s="304">
        <v>0</v>
      </c>
      <c r="M130" s="304">
        <v>0</v>
      </c>
      <c r="N130" s="223">
        <f t="shared" si="31"/>
        <v>0</v>
      </c>
      <c r="O130" s="168" t="s">
        <v>175</v>
      </c>
      <c r="Q130" s="322"/>
    </row>
    <row r="131" spans="1:17" ht="18" customHeight="1" x14ac:dyDescent="0.25">
      <c r="A131" s="306" t="s">
        <v>458</v>
      </c>
      <c r="B131" s="304">
        <v>66</v>
      </c>
      <c r="C131" s="304">
        <v>73</v>
      </c>
      <c r="D131" s="304">
        <v>183</v>
      </c>
      <c r="E131" s="304">
        <v>236</v>
      </c>
      <c r="F131" s="315">
        <v>286</v>
      </c>
      <c r="G131" s="304">
        <v>411</v>
      </c>
      <c r="H131" s="304">
        <v>543</v>
      </c>
      <c r="I131" s="304">
        <v>653</v>
      </c>
      <c r="J131" s="304">
        <v>521</v>
      </c>
      <c r="K131" s="304">
        <v>368</v>
      </c>
      <c r="L131" s="304">
        <v>108</v>
      </c>
      <c r="M131" s="304">
        <v>53</v>
      </c>
      <c r="N131" s="223">
        <f t="shared" si="31"/>
        <v>3501</v>
      </c>
      <c r="O131" s="168" t="s">
        <v>459</v>
      </c>
      <c r="Q131" s="322"/>
    </row>
    <row r="132" spans="1:17" ht="18" customHeight="1" x14ac:dyDescent="0.25">
      <c r="A132" s="306" t="s">
        <v>134</v>
      </c>
      <c r="B132" s="304">
        <v>169</v>
      </c>
      <c r="C132" s="304">
        <v>140</v>
      </c>
      <c r="D132" s="304">
        <v>693</v>
      </c>
      <c r="E132" s="304">
        <v>1273</v>
      </c>
      <c r="F132" s="315">
        <v>1456</v>
      </c>
      <c r="G132" s="304">
        <v>2210</v>
      </c>
      <c r="H132" s="304">
        <v>2228</v>
      </c>
      <c r="I132" s="304">
        <v>3761</v>
      </c>
      <c r="J132" s="304">
        <v>2656</v>
      </c>
      <c r="K132" s="304">
        <v>2397</v>
      </c>
      <c r="L132" s="304">
        <v>229</v>
      </c>
      <c r="M132" s="304">
        <v>101</v>
      </c>
      <c r="N132" s="223">
        <f t="shared" si="31"/>
        <v>17313</v>
      </c>
      <c r="O132" s="168" t="s">
        <v>176</v>
      </c>
    </row>
    <row r="133" spans="1:17" s="297" customFormat="1" ht="24" customHeight="1" x14ac:dyDescent="0.25">
      <c r="A133" s="308" t="s">
        <v>556</v>
      </c>
      <c r="B133" s="231">
        <f t="shared" ref="B133:M133" si="35">SUM(B134:B134)</f>
        <v>250</v>
      </c>
      <c r="C133" s="231">
        <f t="shared" si="35"/>
        <v>150</v>
      </c>
      <c r="D133" s="231">
        <f t="shared" si="35"/>
        <v>150</v>
      </c>
      <c r="E133" s="231">
        <f t="shared" si="35"/>
        <v>500</v>
      </c>
      <c r="F133" s="231">
        <f t="shared" si="35"/>
        <v>850</v>
      </c>
      <c r="G133" s="231">
        <f t="shared" si="35"/>
        <v>770</v>
      </c>
      <c r="H133" s="231">
        <f t="shared" si="35"/>
        <v>1130</v>
      </c>
      <c r="I133" s="231">
        <f t="shared" si="35"/>
        <v>900</v>
      </c>
      <c r="J133" s="231">
        <f t="shared" si="35"/>
        <v>1400</v>
      </c>
      <c r="K133" s="231">
        <f t="shared" si="35"/>
        <v>540</v>
      </c>
      <c r="L133" s="231">
        <f t="shared" si="35"/>
        <v>310</v>
      </c>
      <c r="M133" s="231">
        <f t="shared" si="35"/>
        <v>101</v>
      </c>
      <c r="N133" s="223">
        <f t="shared" si="31"/>
        <v>7051</v>
      </c>
      <c r="O133" s="300" t="s">
        <v>177</v>
      </c>
      <c r="Q133" s="311"/>
    </row>
    <row r="134" spans="1:17" ht="18" customHeight="1" x14ac:dyDescent="0.25">
      <c r="A134" s="306" t="s">
        <v>557</v>
      </c>
      <c r="B134" s="304">
        <v>250</v>
      </c>
      <c r="C134" s="304">
        <v>150</v>
      </c>
      <c r="D134" s="304">
        <v>150</v>
      </c>
      <c r="E134" s="304">
        <v>500</v>
      </c>
      <c r="F134" s="315">
        <v>850</v>
      </c>
      <c r="G134" s="304">
        <v>770</v>
      </c>
      <c r="H134" s="304">
        <v>1130</v>
      </c>
      <c r="I134" s="304">
        <v>900</v>
      </c>
      <c r="J134" s="304">
        <v>1400</v>
      </c>
      <c r="K134" s="304">
        <v>540</v>
      </c>
      <c r="L134" s="304">
        <v>310</v>
      </c>
      <c r="M134" s="304">
        <v>101</v>
      </c>
      <c r="N134" s="223">
        <f t="shared" si="31"/>
        <v>7051</v>
      </c>
      <c r="O134" s="167" t="s">
        <v>656</v>
      </c>
    </row>
    <row r="135" spans="1:17" s="297" customFormat="1" ht="24" customHeight="1" x14ac:dyDescent="0.25">
      <c r="A135" s="308" t="s">
        <v>558</v>
      </c>
      <c r="B135" s="231">
        <f>SUM(B136:B137)</f>
        <v>1080</v>
      </c>
      <c r="C135" s="231">
        <f t="shared" ref="C135:H135" si="36">SUM(C136:C137)</f>
        <v>583</v>
      </c>
      <c r="D135" s="231">
        <f t="shared" si="36"/>
        <v>1401</v>
      </c>
      <c r="E135" s="231">
        <f t="shared" si="36"/>
        <v>2111</v>
      </c>
      <c r="F135" s="231">
        <f t="shared" si="36"/>
        <v>5095</v>
      </c>
      <c r="G135" s="231">
        <f t="shared" si="36"/>
        <v>9383</v>
      </c>
      <c r="H135" s="231">
        <f t="shared" si="36"/>
        <v>12415</v>
      </c>
      <c r="I135" s="231">
        <f>SUM(I136:I137)</f>
        <v>13808</v>
      </c>
      <c r="J135" s="231">
        <f>SUM(J136:J137)</f>
        <v>11389</v>
      </c>
      <c r="K135" s="231">
        <f>SUM(K136:K137)</f>
        <v>4957</v>
      </c>
      <c r="L135" s="231">
        <f>SUM(L136:L137)</f>
        <v>1655</v>
      </c>
      <c r="M135" s="231">
        <f>SUM(M136:M137)</f>
        <v>1114</v>
      </c>
      <c r="N135" s="223">
        <f t="shared" si="31"/>
        <v>64991</v>
      </c>
      <c r="O135" s="314" t="s">
        <v>192</v>
      </c>
      <c r="Q135" s="311"/>
    </row>
    <row r="136" spans="1:17" ht="18" customHeight="1" x14ac:dyDescent="0.25">
      <c r="A136" s="306" t="s">
        <v>559</v>
      </c>
      <c r="B136" s="304">
        <v>761</v>
      </c>
      <c r="C136" s="304">
        <v>380</v>
      </c>
      <c r="D136" s="304">
        <v>971</v>
      </c>
      <c r="E136" s="304">
        <v>1590</v>
      </c>
      <c r="F136" s="315">
        <v>3460</v>
      </c>
      <c r="G136" s="304">
        <v>6191</v>
      </c>
      <c r="H136" s="304">
        <v>8079</v>
      </c>
      <c r="I136" s="304">
        <v>8610</v>
      </c>
      <c r="J136" s="304">
        <v>7494</v>
      </c>
      <c r="K136" s="304">
        <v>3451</v>
      </c>
      <c r="L136" s="304">
        <v>1209</v>
      </c>
      <c r="M136" s="304">
        <v>687</v>
      </c>
      <c r="N136" s="223">
        <f t="shared" si="31"/>
        <v>42883</v>
      </c>
      <c r="O136" s="168" t="s">
        <v>193</v>
      </c>
    </row>
    <row r="137" spans="1:17" ht="18" customHeight="1" x14ac:dyDescent="0.25">
      <c r="A137" s="306" t="s">
        <v>255</v>
      </c>
      <c r="B137" s="304">
        <v>319</v>
      </c>
      <c r="C137" s="304">
        <v>203</v>
      </c>
      <c r="D137" s="304">
        <v>430</v>
      </c>
      <c r="E137" s="304">
        <v>521</v>
      </c>
      <c r="F137" s="315">
        <v>1635</v>
      </c>
      <c r="G137" s="304">
        <v>3192</v>
      </c>
      <c r="H137" s="304">
        <v>4336</v>
      </c>
      <c r="I137" s="304">
        <v>5198</v>
      </c>
      <c r="J137" s="304">
        <v>3895</v>
      </c>
      <c r="K137" s="304">
        <v>1506</v>
      </c>
      <c r="L137" s="304">
        <v>446</v>
      </c>
      <c r="M137" s="304">
        <v>427</v>
      </c>
      <c r="N137" s="223">
        <f t="shared" si="31"/>
        <v>22108</v>
      </c>
      <c r="O137" s="168" t="s">
        <v>263</v>
      </c>
    </row>
    <row r="138" spans="1:17" s="297" customFormat="1" ht="24" customHeight="1" x14ac:dyDescent="0.25">
      <c r="A138" s="308" t="s">
        <v>560</v>
      </c>
      <c r="B138" s="231">
        <f t="shared" ref="B138:M138" si="37">SUM(B139:B141)</f>
        <v>40</v>
      </c>
      <c r="C138" s="231">
        <f t="shared" si="37"/>
        <v>32</v>
      </c>
      <c r="D138" s="231">
        <f t="shared" si="37"/>
        <v>316</v>
      </c>
      <c r="E138" s="231">
        <f t="shared" si="37"/>
        <v>2887</v>
      </c>
      <c r="F138" s="231">
        <f t="shared" si="37"/>
        <v>1230</v>
      </c>
      <c r="G138" s="231">
        <f t="shared" si="37"/>
        <v>180</v>
      </c>
      <c r="H138" s="231">
        <f t="shared" si="37"/>
        <v>510</v>
      </c>
      <c r="I138" s="231">
        <f t="shared" si="37"/>
        <v>825</v>
      </c>
      <c r="J138" s="231">
        <f t="shared" si="37"/>
        <v>800</v>
      </c>
      <c r="K138" s="231">
        <f t="shared" si="37"/>
        <v>460</v>
      </c>
      <c r="L138" s="231">
        <f t="shared" si="37"/>
        <v>85</v>
      </c>
      <c r="M138" s="231">
        <f t="shared" si="37"/>
        <v>216</v>
      </c>
      <c r="N138" s="223">
        <f t="shared" si="31"/>
        <v>7581</v>
      </c>
      <c r="O138" s="300" t="s">
        <v>194</v>
      </c>
      <c r="Q138" s="301"/>
    </row>
    <row r="139" spans="1:17" ht="18" customHeight="1" x14ac:dyDescent="0.25">
      <c r="A139" s="306" t="s">
        <v>256</v>
      </c>
      <c r="B139" s="304">
        <v>0</v>
      </c>
      <c r="C139" s="304">
        <v>2</v>
      </c>
      <c r="D139" s="304">
        <v>76</v>
      </c>
      <c r="E139" s="304">
        <v>99</v>
      </c>
      <c r="F139" s="315">
        <v>259</v>
      </c>
      <c r="G139" s="304">
        <v>180</v>
      </c>
      <c r="H139" s="304">
        <v>510</v>
      </c>
      <c r="I139" s="304">
        <v>825</v>
      </c>
      <c r="J139" s="304">
        <v>800</v>
      </c>
      <c r="K139" s="304">
        <v>460</v>
      </c>
      <c r="L139" s="304">
        <v>85</v>
      </c>
      <c r="M139" s="304">
        <v>15</v>
      </c>
      <c r="N139" s="223">
        <f t="shared" si="31"/>
        <v>3311</v>
      </c>
      <c r="O139" s="168" t="s">
        <v>461</v>
      </c>
      <c r="Q139" s="301"/>
    </row>
    <row r="140" spans="1:17" ht="18" customHeight="1" x14ac:dyDescent="0.25">
      <c r="A140" s="306" t="s">
        <v>257</v>
      </c>
      <c r="B140" s="304">
        <v>40</v>
      </c>
      <c r="C140" s="304">
        <v>30</v>
      </c>
      <c r="D140" s="304">
        <v>240</v>
      </c>
      <c r="E140" s="304">
        <v>2788</v>
      </c>
      <c r="F140" s="315">
        <v>971</v>
      </c>
      <c r="G140" s="304">
        <v>0</v>
      </c>
      <c r="H140" s="304">
        <v>0</v>
      </c>
      <c r="I140" s="304">
        <v>0</v>
      </c>
      <c r="J140" s="304">
        <v>0</v>
      </c>
      <c r="K140" s="304">
        <v>0</v>
      </c>
      <c r="L140" s="304">
        <v>0</v>
      </c>
      <c r="M140" s="304">
        <v>201</v>
      </c>
      <c r="N140" s="223">
        <f t="shared" si="31"/>
        <v>4270</v>
      </c>
      <c r="O140" s="168" t="s">
        <v>462</v>
      </c>
      <c r="Q140" s="309"/>
    </row>
    <row r="141" spans="1:17" ht="18" customHeight="1" x14ac:dyDescent="0.25">
      <c r="A141" s="306" t="s">
        <v>561</v>
      </c>
      <c r="B141" s="304">
        <v>0</v>
      </c>
      <c r="C141" s="304">
        <v>0</v>
      </c>
      <c r="D141" s="304">
        <v>0</v>
      </c>
      <c r="E141" s="304">
        <v>0</v>
      </c>
      <c r="F141" s="315">
        <v>0</v>
      </c>
      <c r="G141" s="304">
        <v>0</v>
      </c>
      <c r="H141" s="304">
        <v>0</v>
      </c>
      <c r="I141" s="304">
        <v>0</v>
      </c>
      <c r="J141" s="304">
        <v>0</v>
      </c>
      <c r="K141" s="304">
        <v>0</v>
      </c>
      <c r="L141" s="304">
        <v>0</v>
      </c>
      <c r="M141" s="304">
        <v>0</v>
      </c>
      <c r="N141" s="223">
        <f t="shared" si="31"/>
        <v>0</v>
      </c>
      <c r="O141" s="305" t="s">
        <v>635</v>
      </c>
      <c r="Q141" s="309"/>
    </row>
    <row r="142" spans="1:17" s="297" customFormat="1" ht="24" customHeight="1" x14ac:dyDescent="0.25">
      <c r="A142" s="308" t="s">
        <v>562</v>
      </c>
      <c r="B142" s="231">
        <f t="shared" ref="B142:M142" si="38">SUM(B143:B143)</f>
        <v>0</v>
      </c>
      <c r="C142" s="231">
        <f t="shared" si="38"/>
        <v>0</v>
      </c>
      <c r="D142" s="231">
        <f t="shared" si="38"/>
        <v>0</v>
      </c>
      <c r="E142" s="231">
        <f t="shared" si="38"/>
        <v>0</v>
      </c>
      <c r="F142" s="231">
        <f t="shared" si="38"/>
        <v>0</v>
      </c>
      <c r="G142" s="231">
        <f t="shared" si="38"/>
        <v>0</v>
      </c>
      <c r="H142" s="231">
        <f t="shared" si="38"/>
        <v>0</v>
      </c>
      <c r="I142" s="231">
        <f t="shared" si="38"/>
        <v>115</v>
      </c>
      <c r="J142" s="231">
        <f t="shared" si="38"/>
        <v>111</v>
      </c>
      <c r="K142" s="231">
        <f t="shared" si="38"/>
        <v>61</v>
      </c>
      <c r="L142" s="231">
        <f t="shared" si="38"/>
        <v>162</v>
      </c>
      <c r="M142" s="231">
        <f t="shared" si="38"/>
        <v>125</v>
      </c>
      <c r="N142" s="223">
        <f t="shared" si="31"/>
        <v>574</v>
      </c>
      <c r="O142" s="300" t="s">
        <v>563</v>
      </c>
      <c r="Q142" s="311"/>
    </row>
    <row r="143" spans="1:17" ht="18" customHeight="1" x14ac:dyDescent="0.25">
      <c r="A143" s="306" t="s">
        <v>564</v>
      </c>
      <c r="B143" s="304">
        <v>0</v>
      </c>
      <c r="C143" s="304">
        <v>0</v>
      </c>
      <c r="D143" s="304">
        <v>0</v>
      </c>
      <c r="E143" s="304">
        <v>0</v>
      </c>
      <c r="F143" s="315">
        <v>0</v>
      </c>
      <c r="G143" s="304">
        <v>0</v>
      </c>
      <c r="H143" s="304">
        <v>0</v>
      </c>
      <c r="I143" s="304">
        <v>115</v>
      </c>
      <c r="J143" s="304">
        <v>111</v>
      </c>
      <c r="K143" s="304">
        <v>61</v>
      </c>
      <c r="L143" s="304">
        <v>162</v>
      </c>
      <c r="M143" s="304">
        <v>125</v>
      </c>
      <c r="N143" s="223">
        <f t="shared" si="31"/>
        <v>574</v>
      </c>
      <c r="O143" s="168" t="s">
        <v>464</v>
      </c>
    </row>
    <row r="144" spans="1:17" s="297" customFormat="1" ht="23.55" customHeight="1" x14ac:dyDescent="0.25">
      <c r="A144" s="308" t="s">
        <v>565</v>
      </c>
      <c r="B144" s="231">
        <f t="shared" ref="B144:M144" si="39">SUM(B145:B146)</f>
        <v>19</v>
      </c>
      <c r="C144" s="231">
        <f t="shared" si="39"/>
        <v>41</v>
      </c>
      <c r="D144" s="231">
        <f t="shared" si="39"/>
        <v>288</v>
      </c>
      <c r="E144" s="231">
        <f t="shared" si="39"/>
        <v>481</v>
      </c>
      <c r="F144" s="231">
        <f t="shared" si="39"/>
        <v>2864</v>
      </c>
      <c r="G144" s="231">
        <f t="shared" si="39"/>
        <v>5298</v>
      </c>
      <c r="H144" s="231">
        <f t="shared" si="39"/>
        <v>8528</v>
      </c>
      <c r="I144" s="231">
        <f t="shared" si="39"/>
        <v>10902</v>
      </c>
      <c r="J144" s="231">
        <f t="shared" si="39"/>
        <v>6087</v>
      </c>
      <c r="K144" s="231">
        <f t="shared" si="39"/>
        <v>1788</v>
      </c>
      <c r="L144" s="231">
        <f t="shared" si="39"/>
        <v>140</v>
      </c>
      <c r="M144" s="231">
        <f t="shared" si="39"/>
        <v>0</v>
      </c>
      <c r="N144" s="223">
        <f t="shared" si="31"/>
        <v>36436</v>
      </c>
      <c r="O144" s="300" t="s">
        <v>197</v>
      </c>
      <c r="Q144" s="311"/>
    </row>
    <row r="145" spans="1:20" s="297" customFormat="1" ht="17.7" customHeight="1" x14ac:dyDescent="0.25">
      <c r="A145" s="312" t="s">
        <v>258</v>
      </c>
      <c r="B145" s="304">
        <v>0</v>
      </c>
      <c r="C145" s="304">
        <v>23</v>
      </c>
      <c r="D145" s="304">
        <v>82</v>
      </c>
      <c r="E145" s="304">
        <v>273</v>
      </c>
      <c r="F145" s="315">
        <v>1674</v>
      </c>
      <c r="G145" s="304">
        <v>3262</v>
      </c>
      <c r="H145" s="304">
        <v>5115</v>
      </c>
      <c r="I145" s="304">
        <v>6776</v>
      </c>
      <c r="J145" s="304">
        <v>3664</v>
      </c>
      <c r="K145" s="304">
        <v>616</v>
      </c>
      <c r="L145" s="304">
        <v>0</v>
      </c>
      <c r="M145" s="304">
        <v>0</v>
      </c>
      <c r="N145" s="223">
        <f t="shared" si="31"/>
        <v>21485</v>
      </c>
      <c r="O145" s="168" t="s">
        <v>199</v>
      </c>
      <c r="Q145" s="309"/>
    </row>
    <row r="146" spans="1:20" ht="18" customHeight="1" x14ac:dyDescent="0.25">
      <c r="A146" s="306" t="s">
        <v>259</v>
      </c>
      <c r="B146" s="304">
        <v>19</v>
      </c>
      <c r="C146" s="304">
        <v>18</v>
      </c>
      <c r="D146" s="304">
        <v>206</v>
      </c>
      <c r="E146" s="304">
        <v>208</v>
      </c>
      <c r="F146" s="315">
        <v>1190</v>
      </c>
      <c r="G146" s="304">
        <v>2036</v>
      </c>
      <c r="H146" s="304">
        <v>3413</v>
      </c>
      <c r="I146" s="304">
        <v>4126</v>
      </c>
      <c r="J146" s="304">
        <v>2423</v>
      </c>
      <c r="K146" s="304">
        <v>1172</v>
      </c>
      <c r="L146" s="304">
        <v>140</v>
      </c>
      <c r="M146" s="304">
        <v>0</v>
      </c>
      <c r="N146" s="223">
        <f t="shared" si="31"/>
        <v>14951</v>
      </c>
      <c r="O146" s="168" t="s">
        <v>198</v>
      </c>
      <c r="Q146" s="301"/>
    </row>
    <row r="147" spans="1:20" s="297" customFormat="1" ht="24" customHeight="1" x14ac:dyDescent="0.25">
      <c r="A147" s="310" t="s">
        <v>566</v>
      </c>
      <c r="B147" s="231">
        <f t="shared" ref="B147:M147" si="40">SUM(B148:B148)</f>
        <v>182</v>
      </c>
      <c r="C147" s="231">
        <f t="shared" si="40"/>
        <v>129</v>
      </c>
      <c r="D147" s="231">
        <f t="shared" si="40"/>
        <v>340</v>
      </c>
      <c r="E147" s="231">
        <f t="shared" si="40"/>
        <v>436</v>
      </c>
      <c r="F147" s="231">
        <f t="shared" si="40"/>
        <v>720</v>
      </c>
      <c r="G147" s="231">
        <f t="shared" si="40"/>
        <v>254</v>
      </c>
      <c r="H147" s="231">
        <f t="shared" si="40"/>
        <v>317</v>
      </c>
      <c r="I147" s="231">
        <f t="shared" si="40"/>
        <v>610</v>
      </c>
      <c r="J147" s="231">
        <f t="shared" si="40"/>
        <v>549</v>
      </c>
      <c r="K147" s="231">
        <f t="shared" si="40"/>
        <v>650</v>
      </c>
      <c r="L147" s="231">
        <f t="shared" si="40"/>
        <v>124</v>
      </c>
      <c r="M147" s="231">
        <f t="shared" si="40"/>
        <v>389</v>
      </c>
      <c r="N147" s="223">
        <f t="shared" si="31"/>
        <v>4700</v>
      </c>
      <c r="O147" s="314" t="s">
        <v>466</v>
      </c>
      <c r="Q147" s="311"/>
    </row>
    <row r="148" spans="1:20" ht="18" customHeight="1" x14ac:dyDescent="0.25">
      <c r="A148" s="306" t="s">
        <v>467</v>
      </c>
      <c r="B148" s="304">
        <v>182</v>
      </c>
      <c r="C148" s="304">
        <v>129</v>
      </c>
      <c r="D148" s="304">
        <v>340</v>
      </c>
      <c r="E148" s="304">
        <v>436</v>
      </c>
      <c r="F148" s="315">
        <v>720</v>
      </c>
      <c r="G148" s="304">
        <v>254</v>
      </c>
      <c r="H148" s="304">
        <v>317</v>
      </c>
      <c r="I148" s="304">
        <v>610</v>
      </c>
      <c r="J148" s="304">
        <v>549</v>
      </c>
      <c r="K148" s="304">
        <v>650</v>
      </c>
      <c r="L148" s="304">
        <v>124</v>
      </c>
      <c r="M148" s="304">
        <v>389</v>
      </c>
      <c r="N148" s="223">
        <f t="shared" si="31"/>
        <v>4700</v>
      </c>
      <c r="O148" s="168" t="s">
        <v>468</v>
      </c>
      <c r="R148" s="290"/>
    </row>
    <row r="149" spans="1:20" s="297" customFormat="1" ht="24" customHeight="1" x14ac:dyDescent="0.25">
      <c r="A149" s="310" t="s">
        <v>567</v>
      </c>
      <c r="B149" s="231">
        <f t="shared" ref="B149:M149" si="41">SUM(B150:B150)</f>
        <v>5</v>
      </c>
      <c r="C149" s="231">
        <f t="shared" si="41"/>
        <v>0</v>
      </c>
      <c r="D149" s="231">
        <f t="shared" si="41"/>
        <v>4</v>
      </c>
      <c r="E149" s="231">
        <f t="shared" si="41"/>
        <v>4</v>
      </c>
      <c r="F149" s="231">
        <f t="shared" si="41"/>
        <v>0</v>
      </c>
      <c r="G149" s="231">
        <f t="shared" si="41"/>
        <v>5</v>
      </c>
      <c r="H149" s="231">
        <f t="shared" si="41"/>
        <v>0</v>
      </c>
      <c r="I149" s="231">
        <f t="shared" si="41"/>
        <v>1217</v>
      </c>
      <c r="J149" s="231">
        <f t="shared" si="41"/>
        <v>0</v>
      </c>
      <c r="K149" s="231">
        <f t="shared" si="41"/>
        <v>5</v>
      </c>
      <c r="L149" s="231">
        <f t="shared" si="41"/>
        <v>0</v>
      </c>
      <c r="M149" s="231">
        <f t="shared" si="41"/>
        <v>5</v>
      </c>
      <c r="N149" s="223">
        <f t="shared" si="31"/>
        <v>1245</v>
      </c>
      <c r="O149" s="314" t="s">
        <v>470</v>
      </c>
      <c r="Q149" s="311"/>
    </row>
    <row r="150" spans="1:20" s="297" customFormat="1" ht="18" customHeight="1" x14ac:dyDescent="0.25">
      <c r="A150" s="306" t="s">
        <v>568</v>
      </c>
      <c r="B150" s="304">
        <v>5</v>
      </c>
      <c r="C150" s="304">
        <v>0</v>
      </c>
      <c r="D150" s="304">
        <v>4</v>
      </c>
      <c r="E150" s="304">
        <v>4</v>
      </c>
      <c r="F150" s="315">
        <v>0</v>
      </c>
      <c r="G150" s="304">
        <v>5</v>
      </c>
      <c r="H150" s="304">
        <v>0</v>
      </c>
      <c r="I150" s="304">
        <v>1217</v>
      </c>
      <c r="J150" s="304">
        <v>0</v>
      </c>
      <c r="K150" s="304">
        <v>5</v>
      </c>
      <c r="L150" s="304">
        <v>0</v>
      </c>
      <c r="M150" s="304">
        <v>5</v>
      </c>
      <c r="N150" s="223">
        <f t="shared" si="31"/>
        <v>1245</v>
      </c>
      <c r="O150" s="168" t="s">
        <v>647</v>
      </c>
      <c r="Q150" s="309"/>
    </row>
    <row r="151" spans="1:20" s="297" customFormat="1" ht="24" customHeight="1" x14ac:dyDescent="0.25">
      <c r="A151" s="308" t="s">
        <v>569</v>
      </c>
      <c r="B151" s="231">
        <f t="shared" ref="B151:M151" si="42">SUM(B152:B153)</f>
        <v>0</v>
      </c>
      <c r="C151" s="231">
        <f t="shared" si="42"/>
        <v>0</v>
      </c>
      <c r="D151" s="231">
        <f t="shared" si="42"/>
        <v>0</v>
      </c>
      <c r="E151" s="231">
        <f t="shared" si="42"/>
        <v>39</v>
      </c>
      <c r="F151" s="238">
        <f t="shared" si="42"/>
        <v>117</v>
      </c>
      <c r="G151" s="231">
        <f t="shared" si="42"/>
        <v>98</v>
      </c>
      <c r="H151" s="231">
        <f t="shared" si="42"/>
        <v>8</v>
      </c>
      <c r="I151" s="231">
        <f t="shared" si="42"/>
        <v>33</v>
      </c>
      <c r="J151" s="231">
        <f t="shared" si="42"/>
        <v>0</v>
      </c>
      <c r="K151" s="231">
        <f t="shared" si="42"/>
        <v>86</v>
      </c>
      <c r="L151" s="231">
        <f t="shared" si="42"/>
        <v>120</v>
      </c>
      <c r="M151" s="231">
        <f t="shared" si="42"/>
        <v>14</v>
      </c>
      <c r="N151" s="223">
        <f>SUM(B151:M151)</f>
        <v>515</v>
      </c>
      <c r="O151" s="314" t="s">
        <v>657</v>
      </c>
      <c r="Q151" s="301"/>
    </row>
    <row r="152" spans="1:20" s="297" customFormat="1" ht="18" customHeight="1" x14ac:dyDescent="0.25">
      <c r="A152" s="306" t="s">
        <v>570</v>
      </c>
      <c r="B152" s="304">
        <v>0</v>
      </c>
      <c r="C152" s="304">
        <v>0</v>
      </c>
      <c r="D152" s="304">
        <v>0</v>
      </c>
      <c r="E152" s="304">
        <v>17</v>
      </c>
      <c r="F152" s="315">
        <v>117</v>
      </c>
      <c r="G152" s="304">
        <v>98</v>
      </c>
      <c r="H152" s="304">
        <v>8</v>
      </c>
      <c r="I152" s="304">
        <v>33</v>
      </c>
      <c r="J152" s="304">
        <v>0</v>
      </c>
      <c r="K152" s="304">
        <v>86</v>
      </c>
      <c r="L152" s="304">
        <v>0</v>
      </c>
      <c r="M152" s="304">
        <v>14</v>
      </c>
      <c r="N152" s="223">
        <f>SUM(B152:M152)</f>
        <v>373</v>
      </c>
      <c r="O152" s="168" t="s">
        <v>658</v>
      </c>
      <c r="Q152" s="311"/>
    </row>
    <row r="153" spans="1:20" s="297" customFormat="1" ht="18" customHeight="1" x14ac:dyDescent="0.25">
      <c r="A153" s="306" t="s">
        <v>571</v>
      </c>
      <c r="B153" s="304">
        <v>0</v>
      </c>
      <c r="C153" s="304">
        <v>0</v>
      </c>
      <c r="D153" s="304">
        <v>0</v>
      </c>
      <c r="E153" s="304">
        <v>22</v>
      </c>
      <c r="F153" s="315">
        <v>0</v>
      </c>
      <c r="G153" s="304">
        <v>0</v>
      </c>
      <c r="H153" s="304">
        <v>0</v>
      </c>
      <c r="I153" s="304">
        <v>0</v>
      </c>
      <c r="J153" s="304">
        <v>0</v>
      </c>
      <c r="K153" s="304">
        <v>0</v>
      </c>
      <c r="L153" s="304">
        <v>120</v>
      </c>
      <c r="M153" s="304">
        <v>0</v>
      </c>
      <c r="N153" s="223">
        <f>SUM(B153:M153)</f>
        <v>142</v>
      </c>
      <c r="O153" s="290" t="s">
        <v>659</v>
      </c>
      <c r="Q153" s="309"/>
    </row>
    <row r="154" spans="1:20" s="297" customFormat="1" ht="24" customHeight="1" x14ac:dyDescent="0.25">
      <c r="A154" s="308" t="s">
        <v>572</v>
      </c>
      <c r="B154" s="231">
        <f t="shared" ref="B154:M154" si="43">SUM(B155:B155)</f>
        <v>5078</v>
      </c>
      <c r="C154" s="231">
        <f t="shared" si="43"/>
        <v>6369</v>
      </c>
      <c r="D154" s="231">
        <f t="shared" si="43"/>
        <v>15155</v>
      </c>
      <c r="E154" s="231">
        <f t="shared" si="43"/>
        <v>24767</v>
      </c>
      <c r="F154" s="231">
        <f t="shared" si="43"/>
        <v>22788</v>
      </c>
      <c r="G154" s="231">
        <f t="shared" si="43"/>
        <v>24938</v>
      </c>
      <c r="H154" s="231">
        <f t="shared" si="43"/>
        <v>29497</v>
      </c>
      <c r="I154" s="231">
        <f t="shared" si="43"/>
        <v>33143</v>
      </c>
      <c r="J154" s="231">
        <f t="shared" si="43"/>
        <v>28812</v>
      </c>
      <c r="K154" s="231">
        <f t="shared" si="43"/>
        <v>23096</v>
      </c>
      <c r="L154" s="231">
        <f t="shared" si="43"/>
        <v>7032</v>
      </c>
      <c r="M154" s="231">
        <f t="shared" si="43"/>
        <v>6404</v>
      </c>
      <c r="N154" s="223">
        <f t="shared" si="31"/>
        <v>227079</v>
      </c>
      <c r="O154" s="300" t="s">
        <v>200</v>
      </c>
      <c r="Q154" s="298"/>
    </row>
    <row r="155" spans="1:20" ht="17.7" customHeight="1" x14ac:dyDescent="0.25">
      <c r="A155" s="312" t="s">
        <v>573</v>
      </c>
      <c r="B155" s="231">
        <v>5078</v>
      </c>
      <c r="C155" s="304">
        <v>6369</v>
      </c>
      <c r="D155" s="304">
        <v>15155</v>
      </c>
      <c r="E155" s="304">
        <v>24767</v>
      </c>
      <c r="F155" s="315">
        <v>22788</v>
      </c>
      <c r="G155" s="304">
        <v>24938</v>
      </c>
      <c r="H155" s="304">
        <v>29497</v>
      </c>
      <c r="I155" s="304">
        <v>33143</v>
      </c>
      <c r="J155" s="304">
        <v>28812</v>
      </c>
      <c r="K155" s="304">
        <v>23096</v>
      </c>
      <c r="L155" s="304">
        <v>7032</v>
      </c>
      <c r="M155" s="304">
        <v>6404</v>
      </c>
      <c r="N155" s="223">
        <f t="shared" si="31"/>
        <v>227079</v>
      </c>
      <c r="O155" s="168" t="s">
        <v>661</v>
      </c>
      <c r="P155" s="290"/>
      <c r="Q155" s="322"/>
      <c r="R155" s="290"/>
      <c r="S155" s="290"/>
      <c r="T155" s="290"/>
    </row>
    <row r="156" spans="1:20" s="297" customFormat="1" ht="24" customHeight="1" x14ac:dyDescent="0.25">
      <c r="A156" s="308" t="s">
        <v>574</v>
      </c>
      <c r="B156" s="231">
        <f t="shared" ref="B156:M156" si="44">SUM(B157:B158)</f>
        <v>553</v>
      </c>
      <c r="C156" s="231">
        <f t="shared" si="44"/>
        <v>710</v>
      </c>
      <c r="D156" s="231">
        <f t="shared" si="44"/>
        <v>2094</v>
      </c>
      <c r="E156" s="231">
        <f t="shared" si="44"/>
        <v>5504</v>
      </c>
      <c r="F156" s="231">
        <f t="shared" si="44"/>
        <v>7166</v>
      </c>
      <c r="G156" s="231">
        <f t="shared" si="44"/>
        <v>9674</v>
      </c>
      <c r="H156" s="231">
        <f t="shared" si="44"/>
        <v>9827</v>
      </c>
      <c r="I156" s="231">
        <f t="shared" si="44"/>
        <v>9698</v>
      </c>
      <c r="J156" s="231">
        <f t="shared" si="44"/>
        <v>5615</v>
      </c>
      <c r="K156" s="231">
        <f t="shared" si="44"/>
        <v>3762</v>
      </c>
      <c r="L156" s="231">
        <f t="shared" si="44"/>
        <v>1073</v>
      </c>
      <c r="M156" s="231">
        <f t="shared" si="44"/>
        <v>1628</v>
      </c>
      <c r="N156" s="223">
        <f t="shared" si="31"/>
        <v>57304</v>
      </c>
      <c r="O156" s="300" t="s">
        <v>202</v>
      </c>
      <c r="Q156" s="322"/>
    </row>
    <row r="157" spans="1:20" ht="18" customHeight="1" x14ac:dyDescent="0.25">
      <c r="A157" s="312" t="s">
        <v>190</v>
      </c>
      <c r="B157" s="304">
        <v>70</v>
      </c>
      <c r="C157" s="304">
        <v>47</v>
      </c>
      <c r="D157" s="304">
        <v>166</v>
      </c>
      <c r="E157" s="304">
        <v>458</v>
      </c>
      <c r="F157" s="315">
        <v>787</v>
      </c>
      <c r="G157" s="304">
        <v>1146</v>
      </c>
      <c r="H157" s="304">
        <v>1092</v>
      </c>
      <c r="I157" s="304">
        <v>1226</v>
      </c>
      <c r="J157" s="304">
        <v>1250</v>
      </c>
      <c r="K157" s="304">
        <v>828</v>
      </c>
      <c r="L157" s="304">
        <v>72</v>
      </c>
      <c r="M157" s="304">
        <v>27</v>
      </c>
      <c r="N157" s="223">
        <f t="shared" si="31"/>
        <v>7169</v>
      </c>
      <c r="O157" s="168" t="s">
        <v>203</v>
      </c>
      <c r="P157" s="290"/>
      <c r="Q157" s="298"/>
      <c r="R157" s="290"/>
      <c r="S157" s="290"/>
      <c r="T157" s="290"/>
    </row>
    <row r="158" spans="1:20" ht="18" customHeight="1" x14ac:dyDescent="0.25">
      <c r="A158" s="306" t="s">
        <v>473</v>
      </c>
      <c r="B158" s="304">
        <v>483</v>
      </c>
      <c r="C158" s="304">
        <v>663</v>
      </c>
      <c r="D158" s="304">
        <v>1928</v>
      </c>
      <c r="E158" s="304">
        <v>5046</v>
      </c>
      <c r="F158" s="315">
        <v>6379</v>
      </c>
      <c r="G158" s="304">
        <v>8528</v>
      </c>
      <c r="H158" s="304">
        <v>8735</v>
      </c>
      <c r="I158" s="304">
        <v>8472</v>
      </c>
      <c r="J158" s="304">
        <v>4365</v>
      </c>
      <c r="K158" s="304">
        <v>2934</v>
      </c>
      <c r="L158" s="304">
        <v>1001</v>
      </c>
      <c r="M158" s="304">
        <v>1601</v>
      </c>
      <c r="N158" s="223">
        <f t="shared" si="31"/>
        <v>50135</v>
      </c>
      <c r="O158" s="168" t="s">
        <v>474</v>
      </c>
      <c r="Q158" s="323"/>
    </row>
    <row r="159" spans="1:20" ht="24" customHeight="1" x14ac:dyDescent="0.25">
      <c r="A159" s="308" t="s">
        <v>575</v>
      </c>
      <c r="B159" s="239">
        <f t="shared" ref="B159:M159" si="45">SUM(B160:B161)</f>
        <v>0</v>
      </c>
      <c r="C159" s="239">
        <f t="shared" si="45"/>
        <v>0</v>
      </c>
      <c r="D159" s="239">
        <f t="shared" si="45"/>
        <v>0</v>
      </c>
      <c r="E159" s="239">
        <f t="shared" si="45"/>
        <v>0</v>
      </c>
      <c r="F159" s="239">
        <f t="shared" si="45"/>
        <v>0</v>
      </c>
      <c r="G159" s="239">
        <f t="shared" si="45"/>
        <v>25</v>
      </c>
      <c r="H159" s="239">
        <f t="shared" si="45"/>
        <v>214</v>
      </c>
      <c r="I159" s="239">
        <f t="shared" si="45"/>
        <v>2923</v>
      </c>
      <c r="J159" s="239">
        <f t="shared" si="45"/>
        <v>171</v>
      </c>
      <c r="K159" s="239">
        <f t="shared" si="45"/>
        <v>55</v>
      </c>
      <c r="L159" s="239">
        <f t="shared" si="45"/>
        <v>13</v>
      </c>
      <c r="M159" s="239">
        <f t="shared" si="45"/>
        <v>4</v>
      </c>
      <c r="N159" s="223">
        <f t="shared" si="31"/>
        <v>3405</v>
      </c>
      <c r="O159" s="300" t="s">
        <v>660</v>
      </c>
      <c r="Q159" s="298"/>
    </row>
    <row r="160" spans="1:20" ht="18" customHeight="1" x14ac:dyDescent="0.25">
      <c r="A160" s="324" t="s">
        <v>576</v>
      </c>
      <c r="B160" s="325">
        <v>0</v>
      </c>
      <c r="C160" s="325">
        <v>0</v>
      </c>
      <c r="D160" s="325">
        <v>0</v>
      </c>
      <c r="E160" s="325">
        <v>0</v>
      </c>
      <c r="F160" s="326">
        <v>0</v>
      </c>
      <c r="G160" s="325">
        <v>0</v>
      </c>
      <c r="H160" s="325">
        <v>39</v>
      </c>
      <c r="I160" s="325">
        <v>488</v>
      </c>
      <c r="J160" s="325">
        <v>19</v>
      </c>
      <c r="K160" s="325">
        <v>19</v>
      </c>
      <c r="L160" s="325">
        <v>3</v>
      </c>
      <c r="M160" s="325">
        <v>4</v>
      </c>
      <c r="N160" s="223">
        <f t="shared" si="31"/>
        <v>572</v>
      </c>
      <c r="O160" s="167" t="s">
        <v>662</v>
      </c>
      <c r="Q160" s="323"/>
    </row>
    <row r="161" spans="1:19" ht="18" customHeight="1" x14ac:dyDescent="0.25">
      <c r="A161" s="327" t="s">
        <v>577</v>
      </c>
      <c r="B161" s="325">
        <v>0</v>
      </c>
      <c r="C161" s="325">
        <v>0</v>
      </c>
      <c r="D161" s="325">
        <v>0</v>
      </c>
      <c r="E161" s="325">
        <v>0</v>
      </c>
      <c r="F161" s="326">
        <v>0</v>
      </c>
      <c r="G161" s="325">
        <v>25</v>
      </c>
      <c r="H161" s="325">
        <v>175</v>
      </c>
      <c r="I161" s="325">
        <v>2435</v>
      </c>
      <c r="J161" s="325">
        <v>152</v>
      </c>
      <c r="K161" s="325">
        <v>36</v>
      </c>
      <c r="L161" s="325">
        <v>10</v>
      </c>
      <c r="M161" s="325">
        <v>0</v>
      </c>
      <c r="N161" s="223">
        <f t="shared" si="31"/>
        <v>2833</v>
      </c>
      <c r="O161" s="167" t="s">
        <v>663</v>
      </c>
      <c r="Q161" s="322"/>
    </row>
    <row r="162" spans="1:19" ht="14.4" thickBot="1" x14ac:dyDescent="0.3"/>
    <row r="163" spans="1:19" ht="24" customHeight="1" thickTop="1" x14ac:dyDescent="0.25">
      <c r="A163" s="479"/>
      <c r="B163" s="480"/>
      <c r="C163" s="480"/>
      <c r="D163" s="480"/>
      <c r="E163" s="480"/>
      <c r="F163" s="480"/>
      <c r="G163" s="480"/>
      <c r="H163" s="480"/>
      <c r="I163" s="480"/>
      <c r="J163" s="480"/>
      <c r="K163" s="480"/>
      <c r="L163" s="480"/>
      <c r="M163" s="480"/>
      <c r="N163" s="480"/>
      <c r="Q163" s="323"/>
    </row>
    <row r="164" spans="1:19" ht="24" customHeight="1" thickBot="1" x14ac:dyDescent="0.3">
      <c r="A164" s="481"/>
      <c r="B164" s="481"/>
      <c r="C164" s="481"/>
      <c r="D164" s="481"/>
      <c r="E164" s="481"/>
      <c r="F164" s="481"/>
      <c r="G164" s="481"/>
      <c r="H164" s="481"/>
      <c r="I164" s="481"/>
      <c r="J164" s="481"/>
      <c r="K164" s="481"/>
      <c r="L164" s="481"/>
      <c r="M164" s="481"/>
      <c r="N164" s="481"/>
      <c r="Q164" s="322"/>
    </row>
    <row r="165" spans="1:19" ht="24" customHeight="1" thickTop="1" x14ac:dyDescent="0.25">
      <c r="A165" s="482" t="s">
        <v>579</v>
      </c>
      <c r="B165" s="484" t="s">
        <v>475</v>
      </c>
      <c r="C165" s="484" t="s">
        <v>476</v>
      </c>
      <c r="D165" s="484" t="s">
        <v>477</v>
      </c>
      <c r="E165" s="484" t="s">
        <v>478</v>
      </c>
      <c r="F165" s="484" t="s">
        <v>479</v>
      </c>
      <c r="G165" s="484" t="s">
        <v>480</v>
      </c>
      <c r="H165" s="484" t="s">
        <v>481</v>
      </c>
      <c r="I165" s="484" t="s">
        <v>482</v>
      </c>
      <c r="J165" s="484" t="s">
        <v>483</v>
      </c>
      <c r="K165" s="484" t="s">
        <v>484</v>
      </c>
      <c r="L165" s="484" t="s">
        <v>485</v>
      </c>
      <c r="M165" s="484" t="s">
        <v>486</v>
      </c>
      <c r="N165" s="487" t="s">
        <v>487</v>
      </c>
    </row>
    <row r="166" spans="1:19" ht="24" customHeight="1" thickBot="1" x14ac:dyDescent="0.3">
      <c r="A166" s="483"/>
      <c r="B166" s="485"/>
      <c r="C166" s="485"/>
      <c r="D166" s="485"/>
      <c r="E166" s="485"/>
      <c r="F166" s="485"/>
      <c r="G166" s="485"/>
      <c r="H166" s="485"/>
      <c r="I166" s="485"/>
      <c r="J166" s="485"/>
      <c r="K166" s="485"/>
      <c r="L166" s="485"/>
      <c r="M166" s="485"/>
      <c r="N166" s="488"/>
      <c r="P166" s="290"/>
      <c r="R166" s="328"/>
      <c r="S166" s="328"/>
    </row>
    <row r="167" spans="1:19" ht="18" customHeight="1" x14ac:dyDescent="0.25">
      <c r="A167" s="329" t="s">
        <v>580</v>
      </c>
      <c r="B167" s="330">
        <v>43009</v>
      </c>
      <c r="C167" s="330">
        <v>69890</v>
      </c>
      <c r="D167" s="330">
        <v>153396</v>
      </c>
      <c r="E167" s="330">
        <v>325209</v>
      </c>
      <c r="F167" s="330">
        <v>233510</v>
      </c>
      <c r="G167" s="331">
        <v>228497</v>
      </c>
      <c r="H167" s="331">
        <v>288443</v>
      </c>
      <c r="I167" s="331">
        <v>293946</v>
      </c>
      <c r="J167" s="331">
        <v>230083</v>
      </c>
      <c r="K167" s="331">
        <v>196814</v>
      </c>
      <c r="L167" s="331">
        <v>89202</v>
      </c>
      <c r="M167" s="331">
        <v>67993</v>
      </c>
      <c r="N167" s="332">
        <f>SUM(B167:M167)</f>
        <v>2219992</v>
      </c>
      <c r="P167" s="290"/>
      <c r="Q167" s="309"/>
      <c r="R167" s="328"/>
      <c r="S167" s="328"/>
    </row>
    <row r="168" spans="1:19" ht="18" customHeight="1" thickBot="1" x14ac:dyDescent="0.3">
      <c r="A168" s="333" t="s">
        <v>581</v>
      </c>
      <c r="B168" s="222">
        <v>14958</v>
      </c>
      <c r="C168" s="222">
        <v>11382</v>
      </c>
      <c r="D168" s="222">
        <v>20672</v>
      </c>
      <c r="E168" s="222">
        <v>43059</v>
      </c>
      <c r="F168" s="222">
        <v>80003</v>
      </c>
      <c r="G168" s="334">
        <v>89820</v>
      </c>
      <c r="H168" s="334">
        <v>131031</v>
      </c>
      <c r="I168" s="334">
        <v>146667</v>
      </c>
      <c r="J168" s="334">
        <v>118573</v>
      </c>
      <c r="K168" s="334">
        <v>91551</v>
      </c>
      <c r="L168" s="334">
        <v>32691</v>
      </c>
      <c r="M168" s="334">
        <v>16687</v>
      </c>
      <c r="N168" s="335">
        <f>SUM(B168:M168)</f>
        <v>797094</v>
      </c>
      <c r="Q168" s="301"/>
    </row>
    <row r="169" spans="1:19" ht="14.4" thickTop="1" x14ac:dyDescent="0.25">
      <c r="A169" s="479" t="s">
        <v>668</v>
      </c>
      <c r="B169" s="489"/>
      <c r="C169" s="489"/>
      <c r="D169" s="489"/>
      <c r="E169" s="489"/>
      <c r="F169" s="489"/>
      <c r="G169" s="489"/>
      <c r="H169" s="489"/>
      <c r="I169" s="489"/>
      <c r="J169" s="489"/>
      <c r="K169" s="489"/>
      <c r="L169" s="489"/>
      <c r="M169" s="489"/>
      <c r="N169" s="489"/>
    </row>
    <row r="170" spans="1:19" x14ac:dyDescent="0.25">
      <c r="A170" s="490"/>
      <c r="B170" s="490"/>
      <c r="C170" s="490"/>
      <c r="D170" s="490"/>
      <c r="E170" s="490"/>
      <c r="F170" s="490"/>
      <c r="G170" s="490"/>
      <c r="H170" s="490"/>
      <c r="I170" s="490"/>
      <c r="J170" s="490"/>
      <c r="K170" s="490"/>
      <c r="L170" s="490"/>
      <c r="M170" s="490"/>
      <c r="N170" s="490"/>
      <c r="O170" s="290" t="s">
        <v>669</v>
      </c>
    </row>
    <row r="171" spans="1:19" x14ac:dyDescent="0.25">
      <c r="A171" s="490"/>
      <c r="B171" s="490"/>
      <c r="C171" s="490"/>
      <c r="D171" s="490"/>
      <c r="E171" s="490"/>
      <c r="F171" s="490"/>
      <c r="G171" s="490"/>
      <c r="H171" s="490"/>
      <c r="I171" s="490"/>
      <c r="J171" s="490"/>
      <c r="K171" s="490"/>
      <c r="L171" s="490"/>
      <c r="M171" s="490"/>
      <c r="N171" s="490"/>
      <c r="Q171" s="309"/>
    </row>
    <row r="172" spans="1:19" x14ac:dyDescent="0.25">
      <c r="A172" s="490"/>
      <c r="B172" s="490"/>
      <c r="C172" s="490"/>
      <c r="D172" s="490"/>
      <c r="E172" s="490"/>
      <c r="F172" s="490"/>
      <c r="G172" s="490"/>
      <c r="H172" s="490"/>
      <c r="I172" s="490"/>
      <c r="J172" s="490"/>
      <c r="K172" s="490"/>
      <c r="L172" s="490"/>
      <c r="M172" s="490"/>
      <c r="N172" s="490"/>
      <c r="Q172" s="311" t="s">
        <v>204</v>
      </c>
    </row>
    <row r="173" spans="1:19" x14ac:dyDescent="0.25">
      <c r="A173" s="490"/>
      <c r="B173" s="490"/>
      <c r="C173" s="490"/>
      <c r="D173" s="490"/>
      <c r="E173" s="490"/>
      <c r="F173" s="490"/>
      <c r="G173" s="490"/>
      <c r="H173" s="490"/>
      <c r="I173" s="490"/>
      <c r="J173" s="490"/>
      <c r="K173" s="490"/>
      <c r="L173" s="490"/>
      <c r="M173" s="490"/>
      <c r="N173" s="490"/>
      <c r="O173" s="167"/>
      <c r="Q173" s="311"/>
    </row>
    <row r="174" spans="1:19" x14ac:dyDescent="0.25">
      <c r="A174" s="490"/>
      <c r="B174" s="490"/>
      <c r="C174" s="490"/>
      <c r="D174" s="490"/>
      <c r="E174" s="490"/>
      <c r="F174" s="490"/>
      <c r="G174" s="490"/>
      <c r="H174" s="490"/>
      <c r="I174" s="490"/>
      <c r="J174" s="490"/>
      <c r="K174" s="490"/>
      <c r="L174" s="490"/>
      <c r="M174" s="490"/>
      <c r="N174" s="490"/>
      <c r="O174" s="167"/>
      <c r="Q174" s="311"/>
    </row>
    <row r="175" spans="1:19" x14ac:dyDescent="0.25">
      <c r="A175" s="490"/>
      <c r="B175" s="490"/>
      <c r="C175" s="490"/>
      <c r="D175" s="490"/>
      <c r="E175" s="490"/>
      <c r="F175" s="490"/>
      <c r="G175" s="490"/>
      <c r="H175" s="490"/>
      <c r="I175" s="490"/>
      <c r="J175" s="490"/>
      <c r="K175" s="490"/>
      <c r="L175" s="490"/>
      <c r="M175" s="490"/>
      <c r="N175" s="490"/>
      <c r="Q175" s="311" t="s">
        <v>264</v>
      </c>
    </row>
    <row r="176" spans="1:19" x14ac:dyDescent="0.25">
      <c r="A176" s="297"/>
      <c r="Q176" s="311" t="s">
        <v>273</v>
      </c>
    </row>
    <row r="177" spans="1:17" x14ac:dyDescent="0.25">
      <c r="Q177" s="311" t="s">
        <v>297</v>
      </c>
    </row>
    <row r="178" spans="1:17" x14ac:dyDescent="0.25">
      <c r="Q178" s="307"/>
    </row>
    <row r="179" spans="1:17" x14ac:dyDescent="0.25">
      <c r="Q179" s="309"/>
    </row>
    <row r="180" spans="1:17" x14ac:dyDescent="0.25">
      <c r="Q180" s="309" t="s">
        <v>390</v>
      </c>
    </row>
    <row r="191" spans="1:17" x14ac:dyDescent="0.25">
      <c r="A191" s="297"/>
    </row>
    <row r="195" spans="1:1" x14ac:dyDescent="0.25">
      <c r="A195" s="297"/>
    </row>
    <row r="199" spans="1:1" x14ac:dyDescent="0.25">
      <c r="A199" s="297"/>
    </row>
    <row r="202" spans="1:1" x14ac:dyDescent="0.25">
      <c r="A202" s="297"/>
    </row>
    <row r="213" spans="1:1" x14ac:dyDescent="0.25">
      <c r="A213" s="297"/>
    </row>
    <row r="218" spans="1:1" x14ac:dyDescent="0.25">
      <c r="A218" s="297"/>
    </row>
    <row r="225" spans="1:1" x14ac:dyDescent="0.25">
      <c r="A225" s="297"/>
    </row>
    <row r="228" spans="1:1" x14ac:dyDescent="0.25">
      <c r="A228" s="297"/>
    </row>
    <row r="232" spans="1:1" x14ac:dyDescent="0.25">
      <c r="A232" s="297"/>
    </row>
    <row r="236" spans="1:1" x14ac:dyDescent="0.25">
      <c r="A236" s="297"/>
    </row>
    <row r="241" spans="1:1" x14ac:dyDescent="0.25">
      <c r="A241" s="297"/>
    </row>
    <row r="249" spans="1:1" x14ac:dyDescent="0.25">
      <c r="A249" s="297"/>
    </row>
    <row r="254" spans="1:1" x14ac:dyDescent="0.25">
      <c r="A254" s="297"/>
    </row>
    <row r="259" spans="1:1" x14ac:dyDescent="0.25">
      <c r="A259" s="297"/>
    </row>
    <row r="262" spans="1:1" x14ac:dyDescent="0.25">
      <c r="A262" s="297"/>
    </row>
    <row r="267" spans="1:1" x14ac:dyDescent="0.25">
      <c r="A267" s="297"/>
    </row>
    <row r="271" spans="1:1" x14ac:dyDescent="0.25">
      <c r="A271" s="297"/>
    </row>
    <row r="274" spans="1:1" x14ac:dyDescent="0.25">
      <c r="A274" s="297"/>
    </row>
    <row r="277" spans="1:1" x14ac:dyDescent="0.25">
      <c r="A277" s="297"/>
    </row>
    <row r="281" spans="1:1" x14ac:dyDescent="0.25">
      <c r="A281" s="297"/>
    </row>
    <row r="299" spans="1:1" x14ac:dyDescent="0.25">
      <c r="A299" s="297"/>
    </row>
    <row r="305" spans="1:1" x14ac:dyDescent="0.25">
      <c r="A305" s="297"/>
    </row>
    <row r="309" spans="1:1" x14ac:dyDescent="0.25">
      <c r="A309" s="297"/>
    </row>
    <row r="316" spans="1:1" x14ac:dyDescent="0.25">
      <c r="A316" s="297"/>
    </row>
    <row r="324" spans="1:1" x14ac:dyDescent="0.25">
      <c r="A324" s="297"/>
    </row>
    <row r="327" spans="1:1" x14ac:dyDescent="0.25">
      <c r="A327" s="297"/>
    </row>
    <row r="331" spans="1:1" x14ac:dyDescent="0.25">
      <c r="A331" s="297"/>
    </row>
    <row r="337" spans="1:1" x14ac:dyDescent="0.25">
      <c r="A337" s="297"/>
    </row>
    <row r="340" spans="1:1" x14ac:dyDescent="0.25">
      <c r="A340" s="297"/>
    </row>
    <row r="343" spans="1:1" x14ac:dyDescent="0.25">
      <c r="A343" s="297"/>
    </row>
    <row r="346" spans="1:1" x14ac:dyDescent="0.25">
      <c r="A346" s="297"/>
    </row>
    <row r="349" spans="1:1" x14ac:dyDescent="0.25">
      <c r="A349" s="297"/>
    </row>
    <row r="352" spans="1:1" x14ac:dyDescent="0.25">
      <c r="A352" s="297"/>
    </row>
    <row r="357" spans="1:1" x14ac:dyDescent="0.25">
      <c r="A357" s="297"/>
    </row>
    <row r="361" spans="1:1" x14ac:dyDescent="0.25">
      <c r="A361" s="297"/>
    </row>
    <row r="366" spans="1:1" x14ac:dyDescent="0.25">
      <c r="A366" s="297"/>
    </row>
    <row r="369" spans="1:1" x14ac:dyDescent="0.25">
      <c r="A369" s="297"/>
    </row>
    <row r="376" spans="1:1" x14ac:dyDescent="0.25">
      <c r="A376" s="297"/>
    </row>
    <row r="380" spans="1:1" x14ac:dyDescent="0.25">
      <c r="A380" s="297"/>
    </row>
    <row r="384" spans="1:1" x14ac:dyDescent="0.25">
      <c r="A384" s="297"/>
    </row>
    <row r="390" spans="1:1" x14ac:dyDescent="0.25">
      <c r="A390" s="297"/>
    </row>
  </sheetData>
  <mergeCells count="18">
    <mergeCell ref="A169:N175"/>
    <mergeCell ref="I165:I166"/>
    <mergeCell ref="J165:J166"/>
    <mergeCell ref="K165:K166"/>
    <mergeCell ref="L165:L166"/>
    <mergeCell ref="B2:O2"/>
    <mergeCell ref="A163:N164"/>
    <mergeCell ref="A165:A166"/>
    <mergeCell ref="B165:B166"/>
    <mergeCell ref="C165:C166"/>
    <mergeCell ref="D165:D166"/>
    <mergeCell ref="E165:E166"/>
    <mergeCell ref="F165:F166"/>
    <mergeCell ref="G165:G166"/>
    <mergeCell ref="H165:H166"/>
    <mergeCell ref="B3:O3"/>
    <mergeCell ref="M165:M166"/>
    <mergeCell ref="N165:N166"/>
  </mergeCells>
  <phoneticPr fontId="0" type="noConversion"/>
  <pageMargins left="0.75" right="0.75" top="1" bottom="1" header="0.5" footer="0.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T392"/>
  <sheetViews>
    <sheetView topLeftCell="A88" workbookViewId="0">
      <selection activeCell="A107" sqref="A107:IV107"/>
    </sheetView>
  </sheetViews>
  <sheetFormatPr defaultColWidth="9.109375" defaultRowHeight="11.4" x14ac:dyDescent="0.2"/>
  <cols>
    <col min="1" max="1" width="43.109375" style="76" customWidth="1"/>
    <col min="2" max="4" width="12.21875" style="76" customWidth="1"/>
    <col min="5" max="6" width="11.21875" style="76" customWidth="1"/>
    <col min="7" max="14" width="11.77734375" style="76" customWidth="1"/>
    <col min="15" max="15" width="9.109375" style="242" customWidth="1"/>
    <col min="16" max="16" width="9.109375" style="78" customWidth="1"/>
    <col min="17" max="17" width="22.21875" style="78" customWidth="1"/>
    <col min="18" max="20" width="9.109375" style="78" customWidth="1"/>
    <col min="21" max="16384" width="9.109375" style="76"/>
  </cols>
  <sheetData>
    <row r="1" spans="1:19" ht="42" customHeight="1" thickTop="1" thickBot="1" x14ac:dyDescent="0.25">
      <c r="A1" s="491" t="s">
        <v>672</v>
      </c>
      <c r="B1" s="492"/>
      <c r="C1" s="492"/>
      <c r="D1" s="492"/>
      <c r="E1" s="492"/>
      <c r="F1" s="492"/>
      <c r="G1" s="492"/>
      <c r="H1" s="492"/>
      <c r="I1" s="492"/>
      <c r="J1" s="492"/>
      <c r="K1" s="492"/>
      <c r="L1" s="492"/>
      <c r="M1" s="492"/>
      <c r="N1" s="493"/>
      <c r="O1" s="214"/>
      <c r="P1" s="215"/>
      <c r="Q1" s="215"/>
    </row>
    <row r="2" spans="1:19" ht="27" customHeight="1" thickTop="1" thickBot="1" x14ac:dyDescent="0.25">
      <c r="A2" s="491" t="s">
        <v>673</v>
      </c>
      <c r="B2" s="492"/>
      <c r="C2" s="492"/>
      <c r="D2" s="492"/>
      <c r="E2" s="492"/>
      <c r="F2" s="492"/>
      <c r="G2" s="492"/>
      <c r="H2" s="492"/>
      <c r="I2" s="492"/>
      <c r="J2" s="492"/>
      <c r="K2" s="492"/>
      <c r="L2" s="492"/>
      <c r="M2" s="492"/>
      <c r="N2" s="493"/>
      <c r="O2" s="215"/>
      <c r="P2" s="215"/>
      <c r="Q2" s="215"/>
    </row>
    <row r="3" spans="1:19" ht="30.45" customHeight="1" thickTop="1" thickBot="1" x14ac:dyDescent="0.3">
      <c r="A3" s="216" t="s">
        <v>674</v>
      </c>
      <c r="B3" s="217" t="s">
        <v>475</v>
      </c>
      <c r="C3" s="217" t="s">
        <v>476</v>
      </c>
      <c r="D3" s="217" t="s">
        <v>477</v>
      </c>
      <c r="E3" s="217" t="s">
        <v>478</v>
      </c>
      <c r="F3" s="217" t="s">
        <v>479</v>
      </c>
      <c r="G3" s="217" t="s">
        <v>480</v>
      </c>
      <c r="H3" s="217" t="s">
        <v>481</v>
      </c>
      <c r="I3" s="217" t="s">
        <v>482</v>
      </c>
      <c r="J3" s="217" t="s">
        <v>483</v>
      </c>
      <c r="K3" s="217" t="s">
        <v>484</v>
      </c>
      <c r="L3" s="217" t="s">
        <v>485</v>
      </c>
      <c r="M3" s="217" t="s">
        <v>486</v>
      </c>
      <c r="N3" s="218" t="s">
        <v>487</v>
      </c>
      <c r="O3" s="219" t="s">
        <v>53</v>
      </c>
      <c r="Q3" s="220"/>
    </row>
    <row r="4" spans="1:19" ht="27" customHeight="1" thickTop="1" thickBot="1" x14ac:dyDescent="0.3">
      <c r="A4" s="221" t="s">
        <v>578</v>
      </c>
      <c r="B4" s="222">
        <f t="shared" ref="B4:M4" si="0">SUM(B5:B164)/2</f>
        <v>146302</v>
      </c>
      <c r="C4" s="222">
        <f t="shared" si="0"/>
        <v>165477</v>
      </c>
      <c r="D4" s="222">
        <f t="shared" si="0"/>
        <v>337879</v>
      </c>
      <c r="E4" s="222">
        <f t="shared" si="0"/>
        <v>784333</v>
      </c>
      <c r="F4" s="222">
        <f t="shared" si="0"/>
        <v>1177867</v>
      </c>
      <c r="G4" s="222">
        <f t="shared" si="0"/>
        <v>1243825</v>
      </c>
      <c r="H4" s="222">
        <f t="shared" si="0"/>
        <v>1491132</v>
      </c>
      <c r="I4" s="222">
        <f t="shared" si="0"/>
        <v>1573454</v>
      </c>
      <c r="J4" s="222">
        <f t="shared" si="0"/>
        <v>1461308</v>
      </c>
      <c r="K4" s="222">
        <f t="shared" si="0"/>
        <v>1087631</v>
      </c>
      <c r="L4" s="222">
        <f t="shared" si="0"/>
        <v>296211</v>
      </c>
      <c r="M4" s="222">
        <f t="shared" si="0"/>
        <v>187742</v>
      </c>
      <c r="N4" s="223">
        <f>SUM(B4:M4)</f>
        <v>9953161</v>
      </c>
      <c r="O4" s="219" t="s">
        <v>675</v>
      </c>
      <c r="Q4" s="220"/>
    </row>
    <row r="5" spans="1:19" ht="24" customHeight="1" thickTop="1" x14ac:dyDescent="0.25">
      <c r="A5" s="224" t="s">
        <v>488</v>
      </c>
      <c r="B5" s="225">
        <f t="shared" ref="B5:M5" si="1">SUM(B6:B10)</f>
        <v>147</v>
      </c>
      <c r="C5" s="225">
        <f t="shared" si="1"/>
        <v>235</v>
      </c>
      <c r="D5" s="225">
        <f t="shared" si="1"/>
        <v>230</v>
      </c>
      <c r="E5" s="225">
        <f t="shared" si="1"/>
        <v>900</v>
      </c>
      <c r="F5" s="225">
        <f t="shared" si="1"/>
        <v>801</v>
      </c>
      <c r="G5" s="225">
        <f t="shared" si="1"/>
        <v>227</v>
      </c>
      <c r="H5" s="225">
        <f t="shared" si="1"/>
        <v>302</v>
      </c>
      <c r="I5" s="225">
        <f t="shared" si="1"/>
        <v>303</v>
      </c>
      <c r="J5" s="225">
        <f t="shared" si="1"/>
        <v>433</v>
      </c>
      <c r="K5" s="225">
        <f t="shared" si="1"/>
        <v>484</v>
      </c>
      <c r="L5" s="225">
        <f t="shared" si="1"/>
        <v>335</v>
      </c>
      <c r="M5" s="225">
        <f t="shared" si="1"/>
        <v>95</v>
      </c>
      <c r="N5" s="226">
        <f t="shared" ref="N5:N16" si="2">SUM(B5:M5)</f>
        <v>4492</v>
      </c>
      <c r="O5" s="74" t="s">
        <v>413</v>
      </c>
      <c r="Q5" s="220"/>
    </row>
    <row r="6" spans="1:19" ht="18" customHeight="1" x14ac:dyDescent="0.25">
      <c r="A6" s="79" t="s">
        <v>414</v>
      </c>
      <c r="B6" s="227">
        <v>28</v>
      </c>
      <c r="C6" s="227">
        <v>39</v>
      </c>
      <c r="D6" s="227">
        <v>34</v>
      </c>
      <c r="E6" s="227">
        <v>25</v>
      </c>
      <c r="F6" s="227">
        <v>50</v>
      </c>
      <c r="G6" s="228">
        <v>54</v>
      </c>
      <c r="H6" s="228">
        <v>11</v>
      </c>
      <c r="I6" s="228">
        <v>27</v>
      </c>
      <c r="J6" s="228">
        <v>48</v>
      </c>
      <c r="K6" s="228">
        <v>55</v>
      </c>
      <c r="L6" s="228">
        <v>36</v>
      </c>
      <c r="M6" s="228">
        <v>41</v>
      </c>
      <c r="N6" s="229">
        <f t="shared" si="2"/>
        <v>448</v>
      </c>
      <c r="O6" s="76" t="s">
        <v>637</v>
      </c>
      <c r="Q6" s="220"/>
    </row>
    <row r="7" spans="1:19" ht="18" customHeight="1" x14ac:dyDescent="0.25">
      <c r="A7" s="80" t="s">
        <v>416</v>
      </c>
      <c r="B7" s="227">
        <v>19</v>
      </c>
      <c r="C7" s="227">
        <v>0</v>
      </c>
      <c r="D7" s="227">
        <v>0</v>
      </c>
      <c r="E7" s="227">
        <v>432</v>
      </c>
      <c r="F7" s="227">
        <v>335</v>
      </c>
      <c r="G7" s="228">
        <v>38</v>
      </c>
      <c r="H7" s="228">
        <v>103</v>
      </c>
      <c r="I7" s="228">
        <v>144</v>
      </c>
      <c r="J7" s="228">
        <v>125</v>
      </c>
      <c r="K7" s="228">
        <v>151</v>
      </c>
      <c r="L7" s="228">
        <v>85</v>
      </c>
      <c r="M7" s="228">
        <v>8</v>
      </c>
      <c r="N7" s="229">
        <f t="shared" si="2"/>
        <v>1440</v>
      </c>
      <c r="O7" s="76" t="s">
        <v>639</v>
      </c>
      <c r="Q7" s="220"/>
    </row>
    <row r="8" spans="1:19" ht="18" customHeight="1" x14ac:dyDescent="0.25">
      <c r="A8" s="80" t="s">
        <v>415</v>
      </c>
      <c r="B8" s="227">
        <v>0</v>
      </c>
      <c r="C8" s="227">
        <v>0</v>
      </c>
      <c r="D8" s="227">
        <v>0</v>
      </c>
      <c r="E8" s="227">
        <v>59</v>
      </c>
      <c r="F8" s="227">
        <v>58</v>
      </c>
      <c r="G8" s="228">
        <v>0</v>
      </c>
      <c r="H8" s="228">
        <v>125</v>
      </c>
      <c r="I8" s="228">
        <v>47</v>
      </c>
      <c r="J8" s="228">
        <v>41</v>
      </c>
      <c r="K8" s="228">
        <v>0</v>
      </c>
      <c r="L8" s="228">
        <v>0</v>
      </c>
      <c r="M8" s="228">
        <v>27</v>
      </c>
      <c r="N8" s="229">
        <f t="shared" si="2"/>
        <v>357</v>
      </c>
      <c r="O8" s="101" t="s">
        <v>638</v>
      </c>
      <c r="Q8" s="220"/>
    </row>
    <row r="9" spans="1:19" ht="18" customHeight="1" x14ac:dyDescent="0.25">
      <c r="A9" s="80" t="s">
        <v>417</v>
      </c>
      <c r="B9" s="227">
        <v>91</v>
      </c>
      <c r="C9" s="227">
        <v>109</v>
      </c>
      <c r="D9" s="227">
        <v>159</v>
      </c>
      <c r="E9" s="227">
        <v>339</v>
      </c>
      <c r="F9" s="227">
        <v>347</v>
      </c>
      <c r="G9" s="228">
        <v>102</v>
      </c>
      <c r="H9" s="228">
        <v>40</v>
      </c>
      <c r="I9" s="228">
        <v>50</v>
      </c>
      <c r="J9" s="228">
        <v>186</v>
      </c>
      <c r="K9" s="228">
        <v>195</v>
      </c>
      <c r="L9" s="228">
        <v>114</v>
      </c>
      <c r="M9" s="228">
        <v>7</v>
      </c>
      <c r="N9" s="229">
        <f t="shared" si="2"/>
        <v>1739</v>
      </c>
      <c r="O9" s="101" t="s">
        <v>640</v>
      </c>
      <c r="Q9" s="220"/>
    </row>
    <row r="10" spans="1:19" ht="18" customHeight="1" x14ac:dyDescent="0.25">
      <c r="A10" s="80" t="s">
        <v>418</v>
      </c>
      <c r="B10" s="227">
        <v>9</v>
      </c>
      <c r="C10" s="227">
        <v>87</v>
      </c>
      <c r="D10" s="227">
        <v>37</v>
      </c>
      <c r="E10" s="227">
        <v>45</v>
      </c>
      <c r="F10" s="227">
        <v>11</v>
      </c>
      <c r="G10" s="228">
        <v>33</v>
      </c>
      <c r="H10" s="228">
        <v>23</v>
      </c>
      <c r="I10" s="228">
        <v>35</v>
      </c>
      <c r="J10" s="228">
        <v>33</v>
      </c>
      <c r="K10" s="228">
        <v>83</v>
      </c>
      <c r="L10" s="228">
        <v>100</v>
      </c>
      <c r="M10" s="228">
        <v>12</v>
      </c>
      <c r="N10" s="229">
        <f t="shared" si="2"/>
        <v>508</v>
      </c>
      <c r="O10" s="101" t="s">
        <v>419</v>
      </c>
      <c r="Q10" s="220"/>
    </row>
    <row r="11" spans="1:19" s="77" customFormat="1" ht="24" customHeight="1" x14ac:dyDescent="0.25">
      <c r="A11" s="230" t="s">
        <v>490</v>
      </c>
      <c r="B11" s="231">
        <f t="shared" ref="B11:M11" si="3">SUM(B12:B16)</f>
        <v>14409</v>
      </c>
      <c r="C11" s="231">
        <f t="shared" si="3"/>
        <v>18363</v>
      </c>
      <c r="D11" s="231">
        <f t="shared" si="3"/>
        <v>58937</v>
      </c>
      <c r="E11" s="231">
        <f t="shared" si="3"/>
        <v>127380</v>
      </c>
      <c r="F11" s="231">
        <f t="shared" si="3"/>
        <v>126225</v>
      </c>
      <c r="G11" s="231">
        <f t="shared" si="3"/>
        <v>109003</v>
      </c>
      <c r="H11" s="231">
        <f t="shared" si="3"/>
        <v>128503</v>
      </c>
      <c r="I11" s="231">
        <f t="shared" si="3"/>
        <v>144271</v>
      </c>
      <c r="J11" s="231">
        <f t="shared" si="3"/>
        <v>124549</v>
      </c>
      <c r="K11" s="231">
        <f t="shared" si="3"/>
        <v>95624</v>
      </c>
      <c r="L11" s="231">
        <f t="shared" si="3"/>
        <v>29051</v>
      </c>
      <c r="M11" s="231">
        <f t="shared" si="3"/>
        <v>21006</v>
      </c>
      <c r="N11" s="223">
        <f t="shared" si="2"/>
        <v>997321</v>
      </c>
      <c r="O11" s="74" t="s">
        <v>54</v>
      </c>
    </row>
    <row r="12" spans="1:19" ht="18" customHeight="1" x14ac:dyDescent="0.2">
      <c r="A12" s="80" t="s">
        <v>212</v>
      </c>
      <c r="B12" s="228">
        <v>5275</v>
      </c>
      <c r="C12" s="228">
        <v>8045</v>
      </c>
      <c r="D12" s="228">
        <v>26877</v>
      </c>
      <c r="E12" s="228">
        <v>56464</v>
      </c>
      <c r="F12" s="228">
        <v>48719</v>
      </c>
      <c r="G12" s="228">
        <v>45433</v>
      </c>
      <c r="H12" s="228">
        <v>53054</v>
      </c>
      <c r="I12" s="228">
        <v>60789</v>
      </c>
      <c r="J12" s="228">
        <v>53316</v>
      </c>
      <c r="K12" s="228">
        <v>40457</v>
      </c>
      <c r="L12" s="228">
        <v>9970</v>
      </c>
      <c r="M12" s="228">
        <v>7924</v>
      </c>
      <c r="N12" s="229">
        <f t="shared" si="2"/>
        <v>416323</v>
      </c>
      <c r="O12" s="78" t="s">
        <v>55</v>
      </c>
      <c r="R12" s="76"/>
    </row>
    <row r="13" spans="1:19" ht="18" customHeight="1" x14ac:dyDescent="0.2">
      <c r="A13" s="80" t="s">
        <v>213</v>
      </c>
      <c r="B13" s="228">
        <v>77</v>
      </c>
      <c r="C13" s="228">
        <v>140</v>
      </c>
      <c r="D13" s="228">
        <v>171</v>
      </c>
      <c r="E13" s="228">
        <v>298</v>
      </c>
      <c r="F13" s="228">
        <v>327</v>
      </c>
      <c r="G13" s="228">
        <v>205</v>
      </c>
      <c r="H13" s="228">
        <v>241</v>
      </c>
      <c r="I13" s="228">
        <v>259</v>
      </c>
      <c r="J13" s="228">
        <v>251</v>
      </c>
      <c r="K13" s="228">
        <v>262</v>
      </c>
      <c r="L13" s="228">
        <v>128</v>
      </c>
      <c r="M13" s="228">
        <v>136</v>
      </c>
      <c r="N13" s="229">
        <f t="shared" si="2"/>
        <v>2495</v>
      </c>
      <c r="O13" s="78" t="s">
        <v>286</v>
      </c>
      <c r="R13" s="76"/>
    </row>
    <row r="14" spans="1:19" ht="18" customHeight="1" x14ac:dyDescent="0.2">
      <c r="A14" s="80" t="s">
        <v>214</v>
      </c>
      <c r="B14" s="228">
        <v>6157</v>
      </c>
      <c r="C14" s="228">
        <v>7478</v>
      </c>
      <c r="D14" s="228">
        <v>25789</v>
      </c>
      <c r="E14" s="228">
        <v>54459</v>
      </c>
      <c r="F14" s="228">
        <v>49674</v>
      </c>
      <c r="G14" s="228">
        <v>36858</v>
      </c>
      <c r="H14" s="228">
        <v>44404</v>
      </c>
      <c r="I14" s="228">
        <v>51037</v>
      </c>
      <c r="J14" s="228">
        <v>47169</v>
      </c>
      <c r="K14" s="228">
        <v>36659</v>
      </c>
      <c r="L14" s="228">
        <v>10279</v>
      </c>
      <c r="M14" s="228">
        <v>7373</v>
      </c>
      <c r="N14" s="229">
        <f t="shared" si="2"/>
        <v>377336</v>
      </c>
      <c r="O14" s="78" t="s">
        <v>275</v>
      </c>
      <c r="R14" s="76"/>
    </row>
    <row r="15" spans="1:19" ht="18" customHeight="1" x14ac:dyDescent="0.2">
      <c r="A15" s="80" t="s">
        <v>5</v>
      </c>
      <c r="B15" s="228">
        <v>500</v>
      </c>
      <c r="C15" s="228">
        <v>400</v>
      </c>
      <c r="D15" s="228">
        <v>1200</v>
      </c>
      <c r="E15" s="228">
        <v>3200</v>
      </c>
      <c r="F15" s="228">
        <v>2600</v>
      </c>
      <c r="G15" s="228">
        <v>1650</v>
      </c>
      <c r="H15" s="228">
        <v>2050</v>
      </c>
      <c r="I15" s="228">
        <v>2900</v>
      </c>
      <c r="J15" s="228">
        <v>1850</v>
      </c>
      <c r="K15" s="228">
        <v>1900</v>
      </c>
      <c r="L15" s="228">
        <v>450</v>
      </c>
      <c r="M15" s="228">
        <v>200</v>
      </c>
      <c r="N15" s="229">
        <f t="shared" si="2"/>
        <v>18900</v>
      </c>
      <c r="O15" s="78" t="s">
        <v>58</v>
      </c>
      <c r="R15" s="76"/>
    </row>
    <row r="16" spans="1:19" ht="18" customHeight="1" x14ac:dyDescent="0.25">
      <c r="A16" s="80" t="s">
        <v>421</v>
      </c>
      <c r="B16" s="228">
        <v>2400</v>
      </c>
      <c r="C16" s="228">
        <v>2300</v>
      </c>
      <c r="D16" s="228">
        <v>4900</v>
      </c>
      <c r="E16" s="228">
        <v>12959</v>
      </c>
      <c r="F16" s="228">
        <v>24905</v>
      </c>
      <c r="G16" s="228">
        <v>24857</v>
      </c>
      <c r="H16" s="228">
        <v>28754</v>
      </c>
      <c r="I16" s="228">
        <v>29286</v>
      </c>
      <c r="J16" s="228">
        <v>21963</v>
      </c>
      <c r="K16" s="228">
        <v>16346</v>
      </c>
      <c r="L16" s="228">
        <v>8224</v>
      </c>
      <c r="M16" s="228">
        <v>5373</v>
      </c>
      <c r="N16" s="229">
        <f t="shared" si="2"/>
        <v>182267</v>
      </c>
      <c r="O16" s="78" t="s">
        <v>59</v>
      </c>
      <c r="S16" s="77"/>
    </row>
    <row r="17" spans="1:19" s="77" customFormat="1" ht="24" customHeight="1" x14ac:dyDescent="0.25">
      <c r="A17" s="232" t="s">
        <v>491</v>
      </c>
      <c r="B17" s="231">
        <f t="shared" ref="B17:I17" si="4">SUM(B18:B18)</f>
        <v>17</v>
      </c>
      <c r="C17" s="231">
        <f t="shared" si="4"/>
        <v>12</v>
      </c>
      <c r="D17" s="231">
        <f t="shared" si="4"/>
        <v>44</v>
      </c>
      <c r="E17" s="231">
        <f t="shared" si="4"/>
        <v>43</v>
      </c>
      <c r="F17" s="231">
        <f t="shared" si="4"/>
        <v>63</v>
      </c>
      <c r="G17" s="231">
        <f t="shared" si="4"/>
        <v>53</v>
      </c>
      <c r="H17" s="231">
        <f t="shared" si="4"/>
        <v>34</v>
      </c>
      <c r="I17" s="231">
        <f t="shared" si="4"/>
        <v>34</v>
      </c>
      <c r="J17" s="231">
        <f>SUM(J18:J18)</f>
        <v>91</v>
      </c>
      <c r="K17" s="231">
        <f>SUM(K18:K18)</f>
        <v>62</v>
      </c>
      <c r="L17" s="231">
        <f>SUM(L18:L18)</f>
        <v>90</v>
      </c>
      <c r="M17" s="231">
        <f>SUM(M18:M18)</f>
        <v>0</v>
      </c>
      <c r="N17" s="223">
        <f>SUM(B17:M17)</f>
        <v>543</v>
      </c>
      <c r="O17" s="74" t="s">
        <v>492</v>
      </c>
      <c r="Q17" s="76"/>
      <c r="S17" s="76"/>
    </row>
    <row r="18" spans="1:19" ht="18" customHeight="1" x14ac:dyDescent="0.2">
      <c r="A18" s="80" t="s">
        <v>493</v>
      </c>
      <c r="B18" s="228">
        <v>17</v>
      </c>
      <c r="C18" s="228">
        <v>12</v>
      </c>
      <c r="D18" s="228">
        <v>44</v>
      </c>
      <c r="E18" s="228">
        <v>43</v>
      </c>
      <c r="F18" s="228">
        <v>63</v>
      </c>
      <c r="G18" s="228">
        <v>53</v>
      </c>
      <c r="H18" s="228">
        <v>34</v>
      </c>
      <c r="I18" s="228">
        <v>34</v>
      </c>
      <c r="J18" s="228">
        <v>91</v>
      </c>
      <c r="K18" s="228">
        <v>62</v>
      </c>
      <c r="L18" s="228">
        <v>90</v>
      </c>
      <c r="M18" s="228">
        <v>0</v>
      </c>
      <c r="N18" s="229">
        <f>SUM(B18:M18)</f>
        <v>543</v>
      </c>
      <c r="O18" s="78" t="s">
        <v>676</v>
      </c>
    </row>
    <row r="19" spans="1:19" s="77" customFormat="1" ht="24" customHeight="1" x14ac:dyDescent="0.25">
      <c r="A19" s="230" t="s">
        <v>494</v>
      </c>
      <c r="B19" s="231">
        <f t="shared" ref="B19:M19" si="5">SUM(B20:B34)</f>
        <v>92399</v>
      </c>
      <c r="C19" s="231">
        <f t="shared" si="5"/>
        <v>104977</v>
      </c>
      <c r="D19" s="231">
        <f t="shared" si="5"/>
        <v>171131</v>
      </c>
      <c r="E19" s="231">
        <f t="shared" si="5"/>
        <v>308954</v>
      </c>
      <c r="F19" s="231">
        <f t="shared" si="5"/>
        <v>391732</v>
      </c>
      <c r="G19" s="231">
        <f t="shared" si="5"/>
        <v>400792</v>
      </c>
      <c r="H19" s="231">
        <f t="shared" si="5"/>
        <v>471729</v>
      </c>
      <c r="I19" s="231">
        <f t="shared" si="5"/>
        <v>475370</v>
      </c>
      <c r="J19" s="231">
        <f t="shared" si="5"/>
        <v>455901</v>
      </c>
      <c r="K19" s="231">
        <f t="shared" si="5"/>
        <v>443774</v>
      </c>
      <c r="L19" s="231">
        <f t="shared" si="5"/>
        <v>186766</v>
      </c>
      <c r="M19" s="231">
        <f t="shared" si="5"/>
        <v>114887</v>
      </c>
      <c r="N19" s="223">
        <f t="shared" ref="N19:N34" si="6">SUM(B19:M19)</f>
        <v>3618412</v>
      </c>
      <c r="O19" s="74" t="s">
        <v>61</v>
      </c>
    </row>
    <row r="20" spans="1:19" s="77" customFormat="1" ht="18" customHeight="1" x14ac:dyDescent="0.25">
      <c r="A20" s="81" t="s">
        <v>215</v>
      </c>
      <c r="B20" s="228">
        <v>40398</v>
      </c>
      <c r="C20" s="228">
        <v>49420</v>
      </c>
      <c r="D20" s="228">
        <v>80282</v>
      </c>
      <c r="E20" s="228">
        <v>135403</v>
      </c>
      <c r="F20" s="228">
        <v>167846</v>
      </c>
      <c r="G20" s="228">
        <v>171172</v>
      </c>
      <c r="H20" s="228">
        <v>196886</v>
      </c>
      <c r="I20" s="228">
        <v>192912</v>
      </c>
      <c r="J20" s="228">
        <v>187755</v>
      </c>
      <c r="K20" s="228">
        <v>200886</v>
      </c>
      <c r="L20" s="228">
        <v>87500</v>
      </c>
      <c r="M20" s="228">
        <v>52974</v>
      </c>
      <c r="N20" s="229">
        <f t="shared" si="6"/>
        <v>1563434</v>
      </c>
      <c r="O20" s="78" t="s">
        <v>62</v>
      </c>
    </row>
    <row r="21" spans="1:19" ht="18" customHeight="1" x14ac:dyDescent="0.2">
      <c r="A21" s="80" t="s">
        <v>216</v>
      </c>
      <c r="B21" s="228">
        <v>96</v>
      </c>
      <c r="C21" s="228">
        <v>148</v>
      </c>
      <c r="D21" s="228">
        <v>399</v>
      </c>
      <c r="E21" s="228">
        <v>817</v>
      </c>
      <c r="F21" s="228">
        <v>719</v>
      </c>
      <c r="G21" s="228">
        <v>459</v>
      </c>
      <c r="H21" s="228">
        <v>158</v>
      </c>
      <c r="I21" s="228">
        <v>128</v>
      </c>
      <c r="J21" s="228">
        <v>148</v>
      </c>
      <c r="K21" s="228">
        <v>103</v>
      </c>
      <c r="L21" s="228">
        <v>232</v>
      </c>
      <c r="M21" s="228">
        <v>146</v>
      </c>
      <c r="N21" s="229">
        <f t="shared" si="6"/>
        <v>3553</v>
      </c>
      <c r="O21" s="78" t="s">
        <v>677</v>
      </c>
    </row>
    <row r="22" spans="1:19" ht="18" customHeight="1" x14ac:dyDescent="0.2">
      <c r="A22" s="80" t="s">
        <v>217</v>
      </c>
      <c r="B22" s="228">
        <v>10007</v>
      </c>
      <c r="C22" s="228">
        <v>13556</v>
      </c>
      <c r="D22" s="228">
        <v>24427</v>
      </c>
      <c r="E22" s="228">
        <v>45510</v>
      </c>
      <c r="F22" s="228">
        <v>46082</v>
      </c>
      <c r="G22" s="228">
        <v>42781</v>
      </c>
      <c r="H22" s="228">
        <v>46873</v>
      </c>
      <c r="I22" s="228">
        <v>48187</v>
      </c>
      <c r="J22" s="228">
        <v>49333</v>
      </c>
      <c r="K22" s="228">
        <v>39482</v>
      </c>
      <c r="L22" s="228">
        <v>20078</v>
      </c>
      <c r="M22" s="228">
        <v>12790</v>
      </c>
      <c r="N22" s="229">
        <f t="shared" si="6"/>
        <v>399106</v>
      </c>
      <c r="O22" s="78" t="s">
        <v>64</v>
      </c>
    </row>
    <row r="23" spans="1:19" ht="18" customHeight="1" x14ac:dyDescent="0.2">
      <c r="A23" s="80" t="s">
        <v>331</v>
      </c>
      <c r="B23" s="228">
        <v>2010</v>
      </c>
      <c r="C23" s="228">
        <v>1531</v>
      </c>
      <c r="D23" s="228">
        <v>2489</v>
      </c>
      <c r="E23" s="228">
        <v>7005</v>
      </c>
      <c r="F23" s="228">
        <v>8237</v>
      </c>
      <c r="G23" s="228">
        <v>8161</v>
      </c>
      <c r="H23" s="228">
        <v>9549</v>
      </c>
      <c r="I23" s="228">
        <v>10192</v>
      </c>
      <c r="J23" s="228">
        <v>13453</v>
      </c>
      <c r="K23" s="228">
        <v>8988</v>
      </c>
      <c r="L23" s="228">
        <v>4652</v>
      </c>
      <c r="M23" s="228">
        <v>3189</v>
      </c>
      <c r="N23" s="229">
        <f t="shared" si="6"/>
        <v>79456</v>
      </c>
      <c r="O23" s="78" t="s">
        <v>348</v>
      </c>
    </row>
    <row r="24" spans="1:19" ht="18" customHeight="1" x14ac:dyDescent="0.2">
      <c r="A24" s="80" t="s">
        <v>495</v>
      </c>
      <c r="B24" s="228">
        <v>568</v>
      </c>
      <c r="C24" s="228">
        <v>417</v>
      </c>
      <c r="D24" s="228">
        <v>506</v>
      </c>
      <c r="E24" s="228">
        <v>468</v>
      </c>
      <c r="F24" s="228">
        <v>897</v>
      </c>
      <c r="G24" s="228">
        <v>647</v>
      </c>
      <c r="H24" s="228">
        <v>1063</v>
      </c>
      <c r="I24" s="228">
        <v>1288</v>
      </c>
      <c r="J24" s="228">
        <v>1566</v>
      </c>
      <c r="K24" s="228">
        <v>1852</v>
      </c>
      <c r="L24" s="228">
        <v>1424</v>
      </c>
      <c r="M24" s="228">
        <v>213</v>
      </c>
      <c r="N24" s="229">
        <f t="shared" si="6"/>
        <v>10909</v>
      </c>
      <c r="O24" s="78" t="s">
        <v>72</v>
      </c>
    </row>
    <row r="25" spans="1:19" ht="17.7" customHeight="1" x14ac:dyDescent="0.2">
      <c r="A25" s="80" t="s">
        <v>218</v>
      </c>
      <c r="B25" s="228">
        <v>2718</v>
      </c>
      <c r="C25" s="228">
        <v>3136</v>
      </c>
      <c r="D25" s="228">
        <v>4641</v>
      </c>
      <c r="E25" s="228">
        <v>3444</v>
      </c>
      <c r="F25" s="228">
        <v>5107</v>
      </c>
      <c r="G25" s="228">
        <v>2621</v>
      </c>
      <c r="H25" s="228">
        <v>1745</v>
      </c>
      <c r="I25" s="228">
        <v>1951</v>
      </c>
      <c r="J25" s="228">
        <v>2571</v>
      </c>
      <c r="K25" s="228">
        <v>6892</v>
      </c>
      <c r="L25" s="228">
        <v>4765</v>
      </c>
      <c r="M25" s="228">
        <v>1687</v>
      </c>
      <c r="N25" s="229">
        <f t="shared" si="6"/>
        <v>41278</v>
      </c>
      <c r="O25" s="76" t="s">
        <v>68</v>
      </c>
    </row>
    <row r="26" spans="1:19" ht="18" customHeight="1" x14ac:dyDescent="0.2">
      <c r="A26" s="80" t="s">
        <v>10</v>
      </c>
      <c r="B26" s="228">
        <v>12899</v>
      </c>
      <c r="C26" s="228">
        <v>7904</v>
      </c>
      <c r="D26" s="228">
        <v>13123</v>
      </c>
      <c r="E26" s="228">
        <v>35750</v>
      </c>
      <c r="F26" s="228">
        <v>45912</v>
      </c>
      <c r="G26" s="228">
        <v>48672</v>
      </c>
      <c r="H26" s="228">
        <v>75315</v>
      </c>
      <c r="I26" s="228">
        <v>71806</v>
      </c>
      <c r="J26" s="228">
        <v>50224</v>
      </c>
      <c r="K26" s="228">
        <v>50265</v>
      </c>
      <c r="L26" s="228">
        <v>20795</v>
      </c>
      <c r="M26" s="228">
        <v>15686</v>
      </c>
      <c r="N26" s="229">
        <f t="shared" si="6"/>
        <v>448351</v>
      </c>
      <c r="O26" s="78" t="s">
        <v>63</v>
      </c>
    </row>
    <row r="27" spans="1:19" ht="17.7" customHeight="1" x14ac:dyDescent="0.2">
      <c r="A27" s="80" t="s">
        <v>219</v>
      </c>
      <c r="B27" s="228">
        <v>2022</v>
      </c>
      <c r="C27" s="228">
        <v>6817</v>
      </c>
      <c r="D27" s="228">
        <v>6542</v>
      </c>
      <c r="E27" s="228">
        <v>7077</v>
      </c>
      <c r="F27" s="228">
        <v>6118</v>
      </c>
      <c r="G27" s="228">
        <v>8388</v>
      </c>
      <c r="H27" s="228">
        <v>9645</v>
      </c>
      <c r="I27" s="228">
        <v>10609</v>
      </c>
      <c r="J27" s="228">
        <v>10667</v>
      </c>
      <c r="K27" s="228">
        <v>12756</v>
      </c>
      <c r="L27" s="228">
        <v>2581</v>
      </c>
      <c r="M27" s="228">
        <v>3213</v>
      </c>
      <c r="N27" s="229">
        <f t="shared" si="6"/>
        <v>86435</v>
      </c>
      <c r="O27" s="78" t="s">
        <v>65</v>
      </c>
    </row>
    <row r="28" spans="1:19" ht="17.7" customHeight="1" x14ac:dyDescent="0.2">
      <c r="A28" s="80" t="s">
        <v>267</v>
      </c>
      <c r="B28" s="228">
        <v>298</v>
      </c>
      <c r="C28" s="228">
        <v>352</v>
      </c>
      <c r="D28" s="228">
        <v>785</v>
      </c>
      <c r="E28" s="228">
        <v>929</v>
      </c>
      <c r="F28" s="228">
        <v>1997</v>
      </c>
      <c r="G28" s="228">
        <v>857</v>
      </c>
      <c r="H28" s="228">
        <v>797</v>
      </c>
      <c r="I28" s="228">
        <v>3343</v>
      </c>
      <c r="J28" s="228">
        <v>1148</v>
      </c>
      <c r="K28" s="228">
        <v>1160</v>
      </c>
      <c r="L28" s="228">
        <v>742</v>
      </c>
      <c r="M28" s="228">
        <v>577</v>
      </c>
      <c r="N28" s="229">
        <f t="shared" si="6"/>
        <v>12985</v>
      </c>
      <c r="O28" s="78" t="s">
        <v>70</v>
      </c>
    </row>
    <row r="29" spans="1:19" ht="17.7" customHeight="1" x14ac:dyDescent="0.2">
      <c r="A29" s="80" t="s">
        <v>496</v>
      </c>
      <c r="B29" s="228">
        <v>452</v>
      </c>
      <c r="C29" s="228">
        <v>349</v>
      </c>
      <c r="D29" s="228">
        <v>744</v>
      </c>
      <c r="E29" s="228">
        <v>1060</v>
      </c>
      <c r="F29" s="228">
        <v>845</v>
      </c>
      <c r="G29" s="228">
        <v>1074</v>
      </c>
      <c r="H29" s="228">
        <v>973</v>
      </c>
      <c r="I29" s="228">
        <v>1194</v>
      </c>
      <c r="J29" s="228">
        <v>1100</v>
      </c>
      <c r="K29" s="228">
        <v>1201</v>
      </c>
      <c r="L29" s="228">
        <v>564</v>
      </c>
      <c r="M29" s="228">
        <v>260</v>
      </c>
      <c r="N29" s="229">
        <f t="shared" si="6"/>
        <v>9816</v>
      </c>
      <c r="O29" s="78" t="s">
        <v>73</v>
      </c>
    </row>
    <row r="30" spans="1:19" ht="17.7" customHeight="1" x14ac:dyDescent="0.2">
      <c r="A30" s="80" t="s">
        <v>497</v>
      </c>
      <c r="B30" s="228">
        <v>1777</v>
      </c>
      <c r="C30" s="228">
        <v>1884</v>
      </c>
      <c r="D30" s="228">
        <v>3274</v>
      </c>
      <c r="E30" s="228">
        <v>5605</v>
      </c>
      <c r="F30" s="228">
        <v>7062</v>
      </c>
      <c r="G30" s="228">
        <v>7424</v>
      </c>
      <c r="H30" s="228">
        <v>6277</v>
      </c>
      <c r="I30" s="228">
        <v>8163</v>
      </c>
      <c r="J30" s="228">
        <v>7192</v>
      </c>
      <c r="K30" s="228">
        <v>7190</v>
      </c>
      <c r="L30" s="228">
        <v>3143</v>
      </c>
      <c r="M30" s="228">
        <v>1646</v>
      </c>
      <c r="N30" s="229">
        <f t="shared" si="6"/>
        <v>60637</v>
      </c>
      <c r="O30" s="78" t="s">
        <v>74</v>
      </c>
    </row>
    <row r="31" spans="1:19" ht="17.7" customHeight="1" x14ac:dyDescent="0.2">
      <c r="A31" s="80" t="s">
        <v>13</v>
      </c>
      <c r="B31" s="228">
        <v>11201</v>
      </c>
      <c r="C31" s="228">
        <v>11349</v>
      </c>
      <c r="D31" s="228">
        <v>17692</v>
      </c>
      <c r="E31" s="228">
        <v>39972</v>
      </c>
      <c r="F31" s="228">
        <v>68000</v>
      </c>
      <c r="G31" s="228">
        <v>76497</v>
      </c>
      <c r="H31" s="228">
        <v>89581</v>
      </c>
      <c r="I31" s="228">
        <v>91009</v>
      </c>
      <c r="J31" s="228">
        <v>95532</v>
      </c>
      <c r="K31" s="228">
        <v>79879</v>
      </c>
      <c r="L31" s="228">
        <v>27660</v>
      </c>
      <c r="M31" s="228">
        <v>14227</v>
      </c>
      <c r="N31" s="229">
        <f t="shared" si="6"/>
        <v>622599</v>
      </c>
      <c r="O31" s="78" t="s">
        <v>424</v>
      </c>
    </row>
    <row r="32" spans="1:19" ht="17.7" customHeight="1" x14ac:dyDescent="0.2">
      <c r="A32" s="80" t="s">
        <v>22</v>
      </c>
      <c r="B32" s="228">
        <v>0</v>
      </c>
      <c r="C32" s="228">
        <v>0</v>
      </c>
      <c r="D32" s="228">
        <v>546</v>
      </c>
      <c r="E32" s="228">
        <v>720</v>
      </c>
      <c r="F32" s="228">
        <v>836</v>
      </c>
      <c r="G32" s="228">
        <v>858</v>
      </c>
      <c r="H32" s="228">
        <v>837</v>
      </c>
      <c r="I32" s="228">
        <v>856</v>
      </c>
      <c r="J32" s="228">
        <v>1189</v>
      </c>
      <c r="K32" s="228">
        <v>913</v>
      </c>
      <c r="L32" s="228">
        <v>699</v>
      </c>
      <c r="M32" s="228">
        <v>544</v>
      </c>
      <c r="N32" s="229">
        <f t="shared" si="6"/>
        <v>7998</v>
      </c>
      <c r="O32" s="78" t="s">
        <v>425</v>
      </c>
    </row>
    <row r="33" spans="1:17" ht="17.7" customHeight="1" x14ac:dyDescent="0.2">
      <c r="A33" s="80" t="s">
        <v>14</v>
      </c>
      <c r="B33" s="228">
        <v>1735</v>
      </c>
      <c r="C33" s="228">
        <v>1450</v>
      </c>
      <c r="D33" s="228">
        <v>2471</v>
      </c>
      <c r="E33" s="228">
        <v>6750</v>
      </c>
      <c r="F33" s="228">
        <v>8860</v>
      </c>
      <c r="G33" s="228">
        <v>8374</v>
      </c>
      <c r="H33" s="228">
        <v>8886</v>
      </c>
      <c r="I33" s="228">
        <v>8165</v>
      </c>
      <c r="J33" s="228">
        <v>8390</v>
      </c>
      <c r="K33" s="228">
        <v>8580</v>
      </c>
      <c r="L33" s="228">
        <v>3098</v>
      </c>
      <c r="M33" s="228">
        <v>1827</v>
      </c>
      <c r="N33" s="229">
        <f t="shared" si="6"/>
        <v>68586</v>
      </c>
      <c r="O33" s="78" t="s">
        <v>67</v>
      </c>
    </row>
    <row r="34" spans="1:17" ht="17.7" customHeight="1" x14ac:dyDescent="0.2">
      <c r="A34" s="80" t="s">
        <v>16</v>
      </c>
      <c r="B34" s="228">
        <v>6218</v>
      </c>
      <c r="C34" s="228">
        <v>6664</v>
      </c>
      <c r="D34" s="228">
        <v>13210</v>
      </c>
      <c r="E34" s="228">
        <v>18444</v>
      </c>
      <c r="F34" s="228">
        <v>23214</v>
      </c>
      <c r="G34" s="228">
        <v>22807</v>
      </c>
      <c r="H34" s="228">
        <v>23144</v>
      </c>
      <c r="I34" s="228">
        <v>25567</v>
      </c>
      <c r="J34" s="228">
        <v>25633</v>
      </c>
      <c r="K34" s="228">
        <v>23627</v>
      </c>
      <c r="L34" s="228">
        <v>8833</v>
      </c>
      <c r="M34" s="228">
        <v>5908</v>
      </c>
      <c r="N34" s="229">
        <f t="shared" si="6"/>
        <v>203269</v>
      </c>
      <c r="O34" s="78" t="s">
        <v>69</v>
      </c>
    </row>
    <row r="35" spans="1:17" s="77" customFormat="1" ht="24" customHeight="1" x14ac:dyDescent="0.25">
      <c r="A35" s="230" t="s">
        <v>498</v>
      </c>
      <c r="B35" s="231">
        <f>SUM(B36:B37)</f>
        <v>195</v>
      </c>
      <c r="C35" s="231">
        <f t="shared" ref="C35:H35" si="7">SUM(C36:C37)</f>
        <v>481</v>
      </c>
      <c r="D35" s="231">
        <f t="shared" si="7"/>
        <v>392</v>
      </c>
      <c r="E35" s="231">
        <f t="shared" si="7"/>
        <v>535</v>
      </c>
      <c r="F35" s="231">
        <f t="shared" si="7"/>
        <v>888</v>
      </c>
      <c r="G35" s="231">
        <f t="shared" si="7"/>
        <v>289</v>
      </c>
      <c r="H35" s="231">
        <f t="shared" si="7"/>
        <v>290</v>
      </c>
      <c r="I35" s="231">
        <f>SUM(I36:I37)</f>
        <v>313</v>
      </c>
      <c r="J35" s="231">
        <f>SUM(J36:J37)</f>
        <v>341</v>
      </c>
      <c r="K35" s="231">
        <f>SUM(K36:K37)</f>
        <v>551</v>
      </c>
      <c r="L35" s="231">
        <f>SUM(L36:L37)</f>
        <v>508</v>
      </c>
      <c r="M35" s="231">
        <f>SUM(M36:M37)</f>
        <v>124</v>
      </c>
      <c r="N35" s="223">
        <f>SUM(B35:M35)</f>
        <v>4907</v>
      </c>
      <c r="O35" s="74" t="s">
        <v>427</v>
      </c>
      <c r="Q35" s="78"/>
    </row>
    <row r="36" spans="1:17" ht="18" customHeight="1" x14ac:dyDescent="0.2">
      <c r="A36" s="80" t="s">
        <v>428</v>
      </c>
      <c r="B36" s="228">
        <v>142</v>
      </c>
      <c r="C36" s="228">
        <v>446</v>
      </c>
      <c r="D36" s="228">
        <v>321</v>
      </c>
      <c r="E36" s="228">
        <v>488</v>
      </c>
      <c r="F36" s="228">
        <v>793</v>
      </c>
      <c r="G36" s="228">
        <v>164</v>
      </c>
      <c r="H36" s="228">
        <v>114</v>
      </c>
      <c r="I36" s="228">
        <v>117</v>
      </c>
      <c r="J36" s="228">
        <v>112</v>
      </c>
      <c r="K36" s="228">
        <v>471</v>
      </c>
      <c r="L36" s="228">
        <v>424</v>
      </c>
      <c r="M36" s="228">
        <v>100</v>
      </c>
      <c r="N36" s="229">
        <f>SUM(B36:M36)</f>
        <v>3692</v>
      </c>
      <c r="O36" s="78" t="s">
        <v>678</v>
      </c>
    </row>
    <row r="37" spans="1:17" ht="18" customHeight="1" x14ac:dyDescent="0.2">
      <c r="A37" s="80" t="s">
        <v>429</v>
      </c>
      <c r="B37" s="228">
        <v>53</v>
      </c>
      <c r="C37" s="228">
        <v>35</v>
      </c>
      <c r="D37" s="228">
        <v>71</v>
      </c>
      <c r="E37" s="228">
        <v>47</v>
      </c>
      <c r="F37" s="228">
        <v>95</v>
      </c>
      <c r="G37" s="228">
        <v>125</v>
      </c>
      <c r="H37" s="228">
        <v>176</v>
      </c>
      <c r="I37" s="228">
        <v>196</v>
      </c>
      <c r="J37" s="228">
        <v>229</v>
      </c>
      <c r="K37" s="228">
        <v>80</v>
      </c>
      <c r="L37" s="228">
        <v>84</v>
      </c>
      <c r="M37" s="228">
        <v>24</v>
      </c>
      <c r="N37" s="229">
        <f>SUM(B37:M37)</f>
        <v>1215</v>
      </c>
      <c r="O37" s="78" t="s">
        <v>430</v>
      </c>
    </row>
    <row r="38" spans="1:17" s="77" customFormat="1" ht="24" customHeight="1" x14ac:dyDescent="0.25">
      <c r="A38" s="230" t="s">
        <v>499</v>
      </c>
      <c r="B38" s="231">
        <f t="shared" ref="B38:M38" si="8">SUM(B39:B39)</f>
        <v>121</v>
      </c>
      <c r="C38" s="231">
        <f t="shared" si="8"/>
        <v>31</v>
      </c>
      <c r="D38" s="231">
        <f t="shared" si="8"/>
        <v>236</v>
      </c>
      <c r="E38" s="231">
        <f t="shared" si="8"/>
        <v>194</v>
      </c>
      <c r="F38" s="231">
        <f t="shared" si="8"/>
        <v>202</v>
      </c>
      <c r="G38" s="231">
        <f t="shared" si="8"/>
        <v>129</v>
      </c>
      <c r="H38" s="231">
        <f t="shared" si="8"/>
        <v>114</v>
      </c>
      <c r="I38" s="231">
        <f t="shared" si="8"/>
        <v>54</v>
      </c>
      <c r="J38" s="231">
        <f t="shared" si="8"/>
        <v>88</v>
      </c>
      <c r="K38" s="231">
        <f t="shared" si="8"/>
        <v>257</v>
      </c>
      <c r="L38" s="231">
        <f t="shared" si="8"/>
        <v>198</v>
      </c>
      <c r="M38" s="231">
        <f t="shared" si="8"/>
        <v>238</v>
      </c>
      <c r="N38" s="223">
        <f>SUM(B38:M38)</f>
        <v>1862</v>
      </c>
      <c r="O38" s="74" t="s">
        <v>227</v>
      </c>
      <c r="Q38" s="78"/>
    </row>
    <row r="39" spans="1:17" ht="18" customHeight="1" x14ac:dyDescent="0.2">
      <c r="A39" s="80" t="s">
        <v>500</v>
      </c>
      <c r="B39" s="228">
        <v>121</v>
      </c>
      <c r="C39" s="228">
        <v>31</v>
      </c>
      <c r="D39" s="228">
        <v>236</v>
      </c>
      <c r="E39" s="228">
        <v>194</v>
      </c>
      <c r="F39" s="228">
        <v>202</v>
      </c>
      <c r="G39" s="228">
        <v>129</v>
      </c>
      <c r="H39" s="228">
        <v>114</v>
      </c>
      <c r="I39" s="228">
        <v>54</v>
      </c>
      <c r="J39" s="228">
        <v>88</v>
      </c>
      <c r="K39" s="228">
        <v>257</v>
      </c>
      <c r="L39" s="228">
        <v>198</v>
      </c>
      <c r="M39" s="228">
        <v>238</v>
      </c>
      <c r="N39" s="229">
        <f>SUM(B39:M39)</f>
        <v>1862</v>
      </c>
      <c r="O39" s="78" t="s">
        <v>431</v>
      </c>
    </row>
    <row r="40" spans="1:17" s="77" customFormat="1" ht="24" customHeight="1" x14ac:dyDescent="0.25">
      <c r="A40" s="230" t="s">
        <v>501</v>
      </c>
      <c r="B40" s="231">
        <f t="shared" ref="B40:M40" si="9">SUM(B41:B47)</f>
        <v>524</v>
      </c>
      <c r="C40" s="231">
        <f t="shared" si="9"/>
        <v>595</v>
      </c>
      <c r="D40" s="231">
        <f t="shared" si="9"/>
        <v>1691</v>
      </c>
      <c r="E40" s="231">
        <f t="shared" si="9"/>
        <v>41550</v>
      </c>
      <c r="F40" s="231">
        <f t="shared" si="9"/>
        <v>164064</v>
      </c>
      <c r="G40" s="231">
        <f t="shared" si="9"/>
        <v>217712</v>
      </c>
      <c r="H40" s="231">
        <f t="shared" si="9"/>
        <v>260683</v>
      </c>
      <c r="I40" s="231">
        <f t="shared" si="9"/>
        <v>254361</v>
      </c>
      <c r="J40" s="231">
        <f t="shared" si="9"/>
        <v>246117</v>
      </c>
      <c r="K40" s="231">
        <f t="shared" si="9"/>
        <v>135925</v>
      </c>
      <c r="L40" s="231">
        <f t="shared" si="9"/>
        <v>3919</v>
      </c>
      <c r="M40" s="231">
        <f t="shared" si="9"/>
        <v>1111</v>
      </c>
      <c r="N40" s="223">
        <f t="shared" ref="N40:N47" si="10">SUM(B40:M40)</f>
        <v>1328252</v>
      </c>
      <c r="O40" s="74" t="s">
        <v>76</v>
      </c>
      <c r="Q40" s="78"/>
    </row>
    <row r="41" spans="1:17" s="77" customFormat="1" ht="18" customHeight="1" x14ac:dyDescent="0.25">
      <c r="A41" s="81" t="s">
        <v>223</v>
      </c>
      <c r="B41" s="228">
        <v>95</v>
      </c>
      <c r="C41" s="228">
        <v>43</v>
      </c>
      <c r="D41" s="228">
        <v>113</v>
      </c>
      <c r="E41" s="228">
        <v>5175</v>
      </c>
      <c r="F41" s="228">
        <v>26613</v>
      </c>
      <c r="G41" s="228">
        <v>32874</v>
      </c>
      <c r="H41" s="228">
        <v>43991</v>
      </c>
      <c r="I41" s="228">
        <v>44921</v>
      </c>
      <c r="J41" s="228">
        <v>40119</v>
      </c>
      <c r="K41" s="228">
        <v>16879</v>
      </c>
      <c r="L41" s="228">
        <v>420</v>
      </c>
      <c r="M41" s="228">
        <v>287</v>
      </c>
      <c r="N41" s="229">
        <f t="shared" si="10"/>
        <v>211530</v>
      </c>
      <c r="O41" s="78" t="s">
        <v>80</v>
      </c>
      <c r="Q41" s="78"/>
    </row>
    <row r="42" spans="1:17" s="77" customFormat="1" ht="18" customHeight="1" x14ac:dyDescent="0.25">
      <c r="A42" s="81" t="s">
        <v>502</v>
      </c>
      <c r="B42" s="228">
        <v>0</v>
      </c>
      <c r="C42" s="228">
        <v>0</v>
      </c>
      <c r="D42" s="228">
        <v>44</v>
      </c>
      <c r="E42" s="228">
        <v>5605</v>
      </c>
      <c r="F42" s="228">
        <v>21500</v>
      </c>
      <c r="G42" s="228">
        <v>26400</v>
      </c>
      <c r="H42" s="228">
        <v>26600</v>
      </c>
      <c r="I42" s="228">
        <v>23100</v>
      </c>
      <c r="J42" s="228">
        <v>26750</v>
      </c>
      <c r="K42" s="228">
        <v>15800</v>
      </c>
      <c r="L42" s="228">
        <v>820</v>
      </c>
      <c r="M42" s="228">
        <v>100</v>
      </c>
      <c r="N42" s="229">
        <f t="shared" si="10"/>
        <v>146719</v>
      </c>
      <c r="O42" s="78" t="s">
        <v>77</v>
      </c>
      <c r="Q42" s="78"/>
    </row>
    <row r="43" spans="1:17" s="77" customFormat="1" ht="18" customHeight="1" x14ac:dyDescent="0.25">
      <c r="A43" s="81" t="s">
        <v>288</v>
      </c>
      <c r="B43" s="228">
        <v>112</v>
      </c>
      <c r="C43" s="228">
        <v>166</v>
      </c>
      <c r="D43" s="228">
        <v>263</v>
      </c>
      <c r="E43" s="228">
        <v>6622</v>
      </c>
      <c r="F43" s="228">
        <v>24714</v>
      </c>
      <c r="G43" s="228">
        <v>29884</v>
      </c>
      <c r="H43" s="228">
        <v>32258</v>
      </c>
      <c r="I43" s="228">
        <v>30135</v>
      </c>
      <c r="J43" s="228">
        <v>34115</v>
      </c>
      <c r="K43" s="228">
        <v>19056</v>
      </c>
      <c r="L43" s="228">
        <v>391</v>
      </c>
      <c r="M43" s="228">
        <v>143</v>
      </c>
      <c r="N43" s="229">
        <f t="shared" si="10"/>
        <v>177859</v>
      </c>
      <c r="O43" s="78" t="s">
        <v>79</v>
      </c>
      <c r="Q43" s="78"/>
    </row>
    <row r="44" spans="1:17" ht="18" customHeight="1" x14ac:dyDescent="0.2">
      <c r="A44" s="80" t="s">
        <v>503</v>
      </c>
      <c r="B44" s="228">
        <v>80</v>
      </c>
      <c r="C44" s="228">
        <v>74</v>
      </c>
      <c r="D44" s="228">
        <v>131</v>
      </c>
      <c r="E44" s="228">
        <v>3862</v>
      </c>
      <c r="F44" s="228">
        <v>16134</v>
      </c>
      <c r="G44" s="228">
        <v>25333</v>
      </c>
      <c r="H44" s="228">
        <v>27552</v>
      </c>
      <c r="I44" s="228">
        <v>28714</v>
      </c>
      <c r="J44" s="228">
        <v>30614</v>
      </c>
      <c r="K44" s="228">
        <v>14071</v>
      </c>
      <c r="L44" s="228">
        <v>297</v>
      </c>
      <c r="M44" s="228">
        <v>87</v>
      </c>
      <c r="N44" s="229">
        <f t="shared" si="10"/>
        <v>146949</v>
      </c>
      <c r="O44" s="78" t="s">
        <v>81</v>
      </c>
    </row>
    <row r="45" spans="1:17" ht="18" customHeight="1" x14ac:dyDescent="0.2">
      <c r="A45" s="80" t="s">
        <v>504</v>
      </c>
      <c r="B45" s="228">
        <v>237</v>
      </c>
      <c r="C45" s="228">
        <v>312</v>
      </c>
      <c r="D45" s="228">
        <v>1140</v>
      </c>
      <c r="E45" s="228">
        <v>20286</v>
      </c>
      <c r="F45" s="228">
        <v>75103</v>
      </c>
      <c r="G45" s="228">
        <v>100507</v>
      </c>
      <c r="H45" s="228">
        <v>127494</v>
      </c>
      <c r="I45" s="228">
        <v>124905</v>
      </c>
      <c r="J45" s="228">
        <v>111034</v>
      </c>
      <c r="K45" s="228">
        <v>66539</v>
      </c>
      <c r="L45" s="228">
        <v>1991</v>
      </c>
      <c r="M45" s="228">
        <v>494</v>
      </c>
      <c r="N45" s="229">
        <f t="shared" si="10"/>
        <v>630042</v>
      </c>
      <c r="O45" s="78" t="s">
        <v>78</v>
      </c>
    </row>
    <row r="46" spans="1:17" ht="18" customHeight="1" x14ac:dyDescent="0.2">
      <c r="A46" s="82" t="s">
        <v>505</v>
      </c>
      <c r="B46" s="228">
        <v>0</v>
      </c>
      <c r="C46" s="228">
        <v>0</v>
      </c>
      <c r="D46" s="228">
        <v>0</v>
      </c>
      <c r="E46" s="228">
        <v>0</v>
      </c>
      <c r="F46" s="228">
        <v>0</v>
      </c>
      <c r="G46" s="228">
        <v>0</v>
      </c>
      <c r="H46" s="228">
        <v>0</v>
      </c>
      <c r="I46" s="228">
        <v>0</v>
      </c>
      <c r="J46" s="228">
        <v>0</v>
      </c>
      <c r="K46" s="228">
        <v>0</v>
      </c>
      <c r="L46" s="228">
        <v>0</v>
      </c>
      <c r="M46" s="228">
        <v>0</v>
      </c>
      <c r="N46" s="229">
        <f t="shared" si="10"/>
        <v>0</v>
      </c>
      <c r="O46" s="78" t="s">
        <v>82</v>
      </c>
    </row>
    <row r="47" spans="1:17" ht="17.7" customHeight="1" x14ac:dyDescent="0.2">
      <c r="A47" s="80" t="s">
        <v>386</v>
      </c>
      <c r="B47" s="228">
        <v>0</v>
      </c>
      <c r="C47" s="228">
        <v>0</v>
      </c>
      <c r="D47" s="228">
        <v>0</v>
      </c>
      <c r="E47" s="228">
        <v>0</v>
      </c>
      <c r="F47" s="228">
        <v>0</v>
      </c>
      <c r="G47" s="228">
        <v>2714</v>
      </c>
      <c r="H47" s="228">
        <v>2788</v>
      </c>
      <c r="I47" s="228">
        <v>2586</v>
      </c>
      <c r="J47" s="228">
        <v>3485</v>
      </c>
      <c r="K47" s="228">
        <v>3580</v>
      </c>
      <c r="L47" s="228">
        <v>0</v>
      </c>
      <c r="M47" s="228">
        <v>0</v>
      </c>
      <c r="N47" s="229">
        <f t="shared" si="10"/>
        <v>15153</v>
      </c>
      <c r="O47" s="78" t="s">
        <v>432</v>
      </c>
    </row>
    <row r="48" spans="1:17" s="77" customFormat="1" ht="23.55" customHeight="1" x14ac:dyDescent="0.25">
      <c r="A48" s="230" t="s">
        <v>506</v>
      </c>
      <c r="B48" s="231">
        <f t="shared" ref="B48:M48" si="11">SUM(B49:B50)</f>
        <v>74</v>
      </c>
      <c r="C48" s="231">
        <f t="shared" si="11"/>
        <v>72</v>
      </c>
      <c r="D48" s="231">
        <f t="shared" si="11"/>
        <v>104</v>
      </c>
      <c r="E48" s="231">
        <f t="shared" si="11"/>
        <v>390</v>
      </c>
      <c r="F48" s="231">
        <f t="shared" si="11"/>
        <v>690</v>
      </c>
      <c r="G48" s="231">
        <f t="shared" si="11"/>
        <v>557</v>
      </c>
      <c r="H48" s="231">
        <f t="shared" si="11"/>
        <v>1423</v>
      </c>
      <c r="I48" s="231">
        <f t="shared" si="11"/>
        <v>8081</v>
      </c>
      <c r="J48" s="231">
        <f t="shared" si="11"/>
        <v>1598</v>
      </c>
      <c r="K48" s="231">
        <f t="shared" si="11"/>
        <v>103</v>
      </c>
      <c r="L48" s="231">
        <f t="shared" si="11"/>
        <v>0</v>
      </c>
      <c r="M48" s="231">
        <f t="shared" si="11"/>
        <v>139</v>
      </c>
      <c r="N48" s="223">
        <f>SUM(B48:M48)</f>
        <v>13231</v>
      </c>
      <c r="O48" s="74" t="s">
        <v>83</v>
      </c>
      <c r="Q48" s="78"/>
    </row>
    <row r="49" spans="1:17" ht="18" customHeight="1" x14ac:dyDescent="0.2">
      <c r="A49" s="80" t="s">
        <v>269</v>
      </c>
      <c r="B49" s="228">
        <v>74</v>
      </c>
      <c r="C49" s="228">
        <v>72</v>
      </c>
      <c r="D49" s="228">
        <v>104</v>
      </c>
      <c r="E49" s="228">
        <v>390</v>
      </c>
      <c r="F49" s="228">
        <v>690</v>
      </c>
      <c r="G49" s="228">
        <v>247</v>
      </c>
      <c r="H49" s="228">
        <v>200</v>
      </c>
      <c r="I49" s="228">
        <v>5854</v>
      </c>
      <c r="J49" s="228">
        <v>913</v>
      </c>
      <c r="K49" s="228">
        <v>103</v>
      </c>
      <c r="L49" s="228">
        <v>0</v>
      </c>
      <c r="M49" s="228">
        <v>139</v>
      </c>
      <c r="N49" s="229">
        <f>SUM(B49:M49)</f>
        <v>8786</v>
      </c>
      <c r="O49" s="78" t="s">
        <v>85</v>
      </c>
    </row>
    <row r="50" spans="1:17" ht="18" customHeight="1" x14ac:dyDescent="0.2">
      <c r="A50" s="80" t="s">
        <v>507</v>
      </c>
      <c r="B50" s="228">
        <v>0</v>
      </c>
      <c r="C50" s="228">
        <v>0</v>
      </c>
      <c r="D50" s="228">
        <v>0</v>
      </c>
      <c r="E50" s="228">
        <v>0</v>
      </c>
      <c r="F50" s="228">
        <v>0</v>
      </c>
      <c r="G50" s="228">
        <v>310</v>
      </c>
      <c r="H50" s="228">
        <v>1223</v>
      </c>
      <c r="I50" s="228">
        <v>2227</v>
      </c>
      <c r="J50" s="228">
        <v>685</v>
      </c>
      <c r="K50" s="228">
        <v>0</v>
      </c>
      <c r="L50" s="228">
        <v>0</v>
      </c>
      <c r="M50" s="228">
        <v>0</v>
      </c>
      <c r="N50" s="229">
        <f>SUM(B50:M50)</f>
        <v>4445</v>
      </c>
      <c r="O50" s="78" t="s">
        <v>290</v>
      </c>
    </row>
    <row r="51" spans="1:17" s="77" customFormat="1" ht="22.95" customHeight="1" x14ac:dyDescent="0.25">
      <c r="A51" s="230" t="s">
        <v>508</v>
      </c>
      <c r="B51" s="231">
        <f t="shared" ref="B51:M51" si="12">SUM(B52:B52)</f>
        <v>74</v>
      </c>
      <c r="C51" s="231">
        <f t="shared" si="12"/>
        <v>172</v>
      </c>
      <c r="D51" s="231">
        <f t="shared" si="12"/>
        <v>200</v>
      </c>
      <c r="E51" s="231">
        <f t="shared" si="12"/>
        <v>502</v>
      </c>
      <c r="F51" s="231">
        <f t="shared" si="12"/>
        <v>1820</v>
      </c>
      <c r="G51" s="231">
        <f t="shared" si="12"/>
        <v>2932</v>
      </c>
      <c r="H51" s="231">
        <f t="shared" si="12"/>
        <v>3428</v>
      </c>
      <c r="I51" s="231">
        <f t="shared" si="12"/>
        <v>3440</v>
      </c>
      <c r="J51" s="231">
        <f t="shared" si="12"/>
        <v>3599</v>
      </c>
      <c r="K51" s="231">
        <f t="shared" si="12"/>
        <v>1498</v>
      </c>
      <c r="L51" s="231">
        <f t="shared" si="12"/>
        <v>195</v>
      </c>
      <c r="M51" s="231">
        <f t="shared" si="12"/>
        <v>87</v>
      </c>
      <c r="N51" s="223">
        <f t="shared" ref="N51:N74" si="13">SUM(B51:M51)</f>
        <v>17947</v>
      </c>
      <c r="O51" s="74" t="s">
        <v>86</v>
      </c>
    </row>
    <row r="52" spans="1:17" ht="18" customHeight="1" x14ac:dyDescent="0.2">
      <c r="A52" s="80" t="s">
        <v>34</v>
      </c>
      <c r="B52" s="228">
        <v>74</v>
      </c>
      <c r="C52" s="228">
        <v>172</v>
      </c>
      <c r="D52" s="228">
        <v>200</v>
      </c>
      <c r="E52" s="228">
        <v>502</v>
      </c>
      <c r="F52" s="228">
        <v>1820</v>
      </c>
      <c r="G52" s="228">
        <v>2932</v>
      </c>
      <c r="H52" s="228">
        <v>3428</v>
      </c>
      <c r="I52" s="228">
        <v>3440</v>
      </c>
      <c r="J52" s="228">
        <v>3599</v>
      </c>
      <c r="K52" s="228">
        <v>1498</v>
      </c>
      <c r="L52" s="228">
        <v>195</v>
      </c>
      <c r="M52" s="228">
        <v>87</v>
      </c>
      <c r="N52" s="229">
        <f t="shared" si="13"/>
        <v>17947</v>
      </c>
      <c r="O52" s="78" t="s">
        <v>87</v>
      </c>
    </row>
    <row r="53" spans="1:17" s="77" customFormat="1" ht="24" customHeight="1" x14ac:dyDescent="0.25">
      <c r="A53" s="230" t="s">
        <v>509</v>
      </c>
      <c r="B53" s="231">
        <f t="shared" ref="B53:K53" si="14">SUM(B54:B56)</f>
        <v>7539</v>
      </c>
      <c r="C53" s="231">
        <f t="shared" si="14"/>
        <v>5513</v>
      </c>
      <c r="D53" s="231">
        <f t="shared" si="14"/>
        <v>16022</v>
      </c>
      <c r="E53" s="231">
        <f t="shared" si="14"/>
        <v>53233</v>
      </c>
      <c r="F53" s="231">
        <f t="shared" si="14"/>
        <v>58031</v>
      </c>
      <c r="G53" s="231">
        <f t="shared" si="14"/>
        <v>61605</v>
      </c>
      <c r="H53" s="231">
        <f t="shared" si="14"/>
        <v>78244</v>
      </c>
      <c r="I53" s="231">
        <f t="shared" si="14"/>
        <v>76021</v>
      </c>
      <c r="J53" s="231">
        <f t="shared" si="14"/>
        <v>70622</v>
      </c>
      <c r="K53" s="231">
        <f t="shared" si="14"/>
        <v>54288</v>
      </c>
      <c r="L53" s="231">
        <f>SUM(L54:L56)</f>
        <v>15198</v>
      </c>
      <c r="M53" s="231">
        <f>SUM(M54:M56)</f>
        <v>8638</v>
      </c>
      <c r="N53" s="223">
        <f t="shared" si="13"/>
        <v>504954</v>
      </c>
      <c r="O53" s="74" t="s">
        <v>88</v>
      </c>
    </row>
    <row r="54" spans="1:17" ht="18" customHeight="1" x14ac:dyDescent="0.2">
      <c r="A54" s="80" t="s">
        <v>225</v>
      </c>
      <c r="B54" s="228">
        <v>6814</v>
      </c>
      <c r="C54" s="228">
        <v>4937</v>
      </c>
      <c r="D54" s="228">
        <v>14492</v>
      </c>
      <c r="E54" s="228">
        <v>50032</v>
      </c>
      <c r="F54" s="228">
        <v>53926</v>
      </c>
      <c r="G54" s="228">
        <v>57495</v>
      </c>
      <c r="H54" s="228">
        <v>72593</v>
      </c>
      <c r="I54" s="228">
        <v>66329</v>
      </c>
      <c r="J54" s="228">
        <v>65574</v>
      </c>
      <c r="K54" s="228">
        <v>51032</v>
      </c>
      <c r="L54" s="228">
        <v>14021</v>
      </c>
      <c r="M54" s="228">
        <v>7745</v>
      </c>
      <c r="N54" s="229">
        <f t="shared" si="13"/>
        <v>464990</v>
      </c>
      <c r="O54" s="78" t="s">
        <v>89</v>
      </c>
    </row>
    <row r="55" spans="1:17" ht="18" customHeight="1" x14ac:dyDescent="0.2">
      <c r="A55" s="80" t="s">
        <v>327</v>
      </c>
      <c r="B55" s="228">
        <v>191</v>
      </c>
      <c r="C55" s="228">
        <v>217</v>
      </c>
      <c r="D55" s="228">
        <v>391</v>
      </c>
      <c r="E55" s="228">
        <v>775</v>
      </c>
      <c r="F55" s="228">
        <v>1358</v>
      </c>
      <c r="G55" s="228">
        <v>1943</v>
      </c>
      <c r="H55" s="228">
        <v>1884</v>
      </c>
      <c r="I55" s="228">
        <v>2933</v>
      </c>
      <c r="J55" s="228">
        <v>1741</v>
      </c>
      <c r="K55" s="228">
        <v>750</v>
      </c>
      <c r="L55" s="228">
        <v>253</v>
      </c>
      <c r="M55" s="228">
        <v>118</v>
      </c>
      <c r="N55" s="229">
        <f t="shared" si="13"/>
        <v>12554</v>
      </c>
      <c r="O55" s="78" t="s">
        <v>351</v>
      </c>
      <c r="Q55" s="78">
        <v>0</v>
      </c>
    </row>
    <row r="56" spans="1:17" ht="18" customHeight="1" x14ac:dyDescent="0.2">
      <c r="A56" s="80" t="s">
        <v>510</v>
      </c>
      <c r="B56" s="228">
        <v>534</v>
      </c>
      <c r="C56" s="228">
        <v>359</v>
      </c>
      <c r="D56" s="228">
        <v>1139</v>
      </c>
      <c r="E56" s="228">
        <v>2426</v>
      </c>
      <c r="F56" s="228">
        <v>2747</v>
      </c>
      <c r="G56" s="228">
        <v>2167</v>
      </c>
      <c r="H56" s="228">
        <v>3767</v>
      </c>
      <c r="I56" s="228">
        <v>6759</v>
      </c>
      <c r="J56" s="228">
        <v>3307</v>
      </c>
      <c r="K56" s="228">
        <v>2506</v>
      </c>
      <c r="L56" s="228">
        <v>924</v>
      </c>
      <c r="M56" s="228">
        <v>775</v>
      </c>
      <c r="N56" s="229">
        <f t="shared" si="13"/>
        <v>27410</v>
      </c>
      <c r="O56" s="78" t="s">
        <v>90</v>
      </c>
    </row>
    <row r="57" spans="1:17" s="77" customFormat="1" ht="24" customHeight="1" x14ac:dyDescent="0.25">
      <c r="A57" s="230" t="s">
        <v>511</v>
      </c>
      <c r="B57" s="231">
        <f t="shared" ref="B57:K57" si="15">SUM(B58:B59)</f>
        <v>5000</v>
      </c>
      <c r="C57" s="231">
        <f t="shared" si="15"/>
        <v>7943</v>
      </c>
      <c r="D57" s="231">
        <f t="shared" si="15"/>
        <v>16027</v>
      </c>
      <c r="E57" s="231">
        <f t="shared" si="15"/>
        <v>20840</v>
      </c>
      <c r="F57" s="231">
        <f t="shared" si="15"/>
        <v>28527</v>
      </c>
      <c r="G57" s="231">
        <f t="shared" si="15"/>
        <v>19993</v>
      </c>
      <c r="H57" s="231">
        <f t="shared" si="15"/>
        <v>15554</v>
      </c>
      <c r="I57" s="231">
        <f t="shared" si="15"/>
        <v>19004</v>
      </c>
      <c r="J57" s="231">
        <f t="shared" si="15"/>
        <v>19646</v>
      </c>
      <c r="K57" s="231">
        <f t="shared" si="15"/>
        <v>17683</v>
      </c>
      <c r="L57" s="231">
        <f>SUM(L58:L59)</f>
        <v>9842</v>
      </c>
      <c r="M57" s="231">
        <f>SUM(M58:M59)</f>
        <v>15248</v>
      </c>
      <c r="N57" s="223">
        <f t="shared" si="13"/>
        <v>195307</v>
      </c>
      <c r="O57" s="74" t="s">
        <v>91</v>
      </c>
      <c r="Q57" s="78"/>
    </row>
    <row r="58" spans="1:17" ht="18" customHeight="1" x14ac:dyDescent="0.2">
      <c r="A58" s="80" t="s">
        <v>226</v>
      </c>
      <c r="B58" s="228">
        <v>0</v>
      </c>
      <c r="C58" s="228">
        <v>0</v>
      </c>
      <c r="D58" s="228">
        <v>0</v>
      </c>
      <c r="E58" s="228">
        <v>0</v>
      </c>
      <c r="F58" s="228">
        <v>0</v>
      </c>
      <c r="G58" s="228">
        <v>0</v>
      </c>
      <c r="H58" s="228">
        <v>0</v>
      </c>
      <c r="I58" s="228">
        <v>0</v>
      </c>
      <c r="J58" s="228">
        <v>0</v>
      </c>
      <c r="K58" s="228">
        <v>0</v>
      </c>
      <c r="L58" s="228">
        <v>0</v>
      </c>
      <c r="M58" s="228">
        <v>0</v>
      </c>
      <c r="N58" s="229">
        <f t="shared" si="13"/>
        <v>0</v>
      </c>
      <c r="O58" s="78" t="s">
        <v>92</v>
      </c>
    </row>
    <row r="59" spans="1:17" ht="18" customHeight="1" x14ac:dyDescent="0.2">
      <c r="A59" s="80" t="s">
        <v>40</v>
      </c>
      <c r="B59" s="228">
        <v>5000</v>
      </c>
      <c r="C59" s="228">
        <v>7943</v>
      </c>
      <c r="D59" s="228">
        <v>16027</v>
      </c>
      <c r="E59" s="228">
        <v>20840</v>
      </c>
      <c r="F59" s="228">
        <v>28527</v>
      </c>
      <c r="G59" s="228">
        <v>19993</v>
      </c>
      <c r="H59" s="228">
        <v>15554</v>
      </c>
      <c r="I59" s="228">
        <v>19004</v>
      </c>
      <c r="J59" s="228">
        <v>19646</v>
      </c>
      <c r="K59" s="228">
        <v>17683</v>
      </c>
      <c r="L59" s="228">
        <v>9842</v>
      </c>
      <c r="M59" s="228">
        <v>15248</v>
      </c>
      <c r="N59" s="229">
        <f t="shared" si="13"/>
        <v>195307</v>
      </c>
      <c r="O59" s="78" t="s">
        <v>93</v>
      </c>
    </row>
    <row r="60" spans="1:17" s="77" customFormat="1" ht="23.55" customHeight="1" x14ac:dyDescent="0.25">
      <c r="A60" s="230" t="s">
        <v>512</v>
      </c>
      <c r="B60" s="231">
        <f t="shared" ref="B60:M60" si="16">SUM(B61:B68)</f>
        <v>4369</v>
      </c>
      <c r="C60" s="231">
        <f t="shared" si="16"/>
        <v>4410</v>
      </c>
      <c r="D60" s="231">
        <f t="shared" si="16"/>
        <v>9632</v>
      </c>
      <c r="E60" s="231">
        <f t="shared" si="16"/>
        <v>60052</v>
      </c>
      <c r="F60" s="231">
        <f t="shared" si="16"/>
        <v>121309</v>
      </c>
      <c r="G60" s="231">
        <f t="shared" si="16"/>
        <v>128767</v>
      </c>
      <c r="H60" s="231">
        <f t="shared" si="16"/>
        <v>162733</v>
      </c>
      <c r="I60" s="231">
        <f t="shared" si="16"/>
        <v>170732</v>
      </c>
      <c r="J60" s="231">
        <f t="shared" si="16"/>
        <v>158486</v>
      </c>
      <c r="K60" s="231">
        <f t="shared" si="16"/>
        <v>101621</v>
      </c>
      <c r="L60" s="231">
        <f t="shared" si="16"/>
        <v>12762</v>
      </c>
      <c r="M60" s="231">
        <f t="shared" si="16"/>
        <v>3359</v>
      </c>
      <c r="N60" s="223">
        <f t="shared" si="13"/>
        <v>938232</v>
      </c>
      <c r="O60" s="74" t="s">
        <v>137</v>
      </c>
      <c r="Q60" s="78"/>
    </row>
    <row r="61" spans="1:17" ht="18" customHeight="1" x14ac:dyDescent="0.2">
      <c r="A61" s="80" t="s">
        <v>230</v>
      </c>
      <c r="B61" s="228">
        <v>84</v>
      </c>
      <c r="C61" s="228">
        <v>128</v>
      </c>
      <c r="D61" s="228">
        <v>145</v>
      </c>
      <c r="E61" s="228">
        <v>862</v>
      </c>
      <c r="F61" s="228">
        <v>1372</v>
      </c>
      <c r="G61" s="228">
        <v>1160</v>
      </c>
      <c r="H61" s="228">
        <v>1235</v>
      </c>
      <c r="I61" s="228">
        <v>1377</v>
      </c>
      <c r="J61" s="228">
        <v>1508</v>
      </c>
      <c r="K61" s="228">
        <v>1264</v>
      </c>
      <c r="L61" s="228">
        <v>173</v>
      </c>
      <c r="M61" s="228">
        <v>39</v>
      </c>
      <c r="N61" s="229">
        <f t="shared" si="13"/>
        <v>9347</v>
      </c>
      <c r="O61" s="78" t="s">
        <v>143</v>
      </c>
    </row>
    <row r="62" spans="1:17" ht="18" customHeight="1" x14ac:dyDescent="0.2">
      <c r="A62" s="80" t="s">
        <v>231</v>
      </c>
      <c r="B62" s="228">
        <v>192</v>
      </c>
      <c r="C62" s="228">
        <v>270</v>
      </c>
      <c r="D62" s="228">
        <v>1034</v>
      </c>
      <c r="E62" s="228">
        <v>4739</v>
      </c>
      <c r="F62" s="228">
        <v>9735</v>
      </c>
      <c r="G62" s="228">
        <v>8889</v>
      </c>
      <c r="H62" s="228">
        <v>8622</v>
      </c>
      <c r="I62" s="228">
        <v>9150</v>
      </c>
      <c r="J62" s="228">
        <v>11326</v>
      </c>
      <c r="K62" s="228">
        <v>6588</v>
      </c>
      <c r="L62" s="228">
        <v>738</v>
      </c>
      <c r="M62" s="228">
        <v>201</v>
      </c>
      <c r="N62" s="229">
        <f t="shared" si="13"/>
        <v>61484</v>
      </c>
      <c r="O62" s="78" t="s">
        <v>141</v>
      </c>
    </row>
    <row r="63" spans="1:17" ht="18" customHeight="1" x14ac:dyDescent="0.2">
      <c r="A63" s="80" t="s">
        <v>232</v>
      </c>
      <c r="B63" s="228">
        <v>3709</v>
      </c>
      <c r="C63" s="228">
        <v>3596</v>
      </c>
      <c r="D63" s="228">
        <v>6798</v>
      </c>
      <c r="E63" s="228">
        <v>41196</v>
      </c>
      <c r="F63" s="228">
        <v>83142</v>
      </c>
      <c r="G63" s="228">
        <v>92664</v>
      </c>
      <c r="H63" s="228">
        <v>120480</v>
      </c>
      <c r="I63" s="228">
        <v>122988</v>
      </c>
      <c r="J63" s="228">
        <v>112912</v>
      </c>
      <c r="K63" s="228">
        <v>70403</v>
      </c>
      <c r="L63" s="228">
        <v>10118</v>
      </c>
      <c r="M63" s="228">
        <v>2493</v>
      </c>
      <c r="N63" s="229">
        <f t="shared" si="13"/>
        <v>670499</v>
      </c>
      <c r="O63" s="78" t="s">
        <v>138</v>
      </c>
    </row>
    <row r="64" spans="1:17" ht="18" customHeight="1" x14ac:dyDescent="0.2">
      <c r="A64" s="80" t="s">
        <v>513</v>
      </c>
      <c r="B64" s="228">
        <v>78</v>
      </c>
      <c r="C64" s="228">
        <v>105</v>
      </c>
      <c r="D64" s="228">
        <v>427</v>
      </c>
      <c r="E64" s="228">
        <v>2844</v>
      </c>
      <c r="F64" s="228">
        <v>6698</v>
      </c>
      <c r="G64" s="228">
        <v>6397</v>
      </c>
      <c r="H64" s="228">
        <v>7796</v>
      </c>
      <c r="I64" s="228">
        <v>8901</v>
      </c>
      <c r="J64" s="228">
        <v>7480</v>
      </c>
      <c r="K64" s="228">
        <v>6108</v>
      </c>
      <c r="L64" s="228">
        <v>340</v>
      </c>
      <c r="M64" s="228">
        <v>106</v>
      </c>
      <c r="N64" s="229">
        <f t="shared" si="13"/>
        <v>47280</v>
      </c>
      <c r="O64" s="78" t="s">
        <v>144</v>
      </c>
    </row>
    <row r="65" spans="1:15" ht="18" customHeight="1" x14ac:dyDescent="0.2">
      <c r="A65" s="80" t="s">
        <v>102</v>
      </c>
      <c r="B65" s="228">
        <v>0</v>
      </c>
      <c r="C65" s="228">
        <v>0</v>
      </c>
      <c r="D65" s="228">
        <v>0</v>
      </c>
      <c r="E65" s="228">
        <v>1818</v>
      </c>
      <c r="F65" s="228">
        <v>5170</v>
      </c>
      <c r="G65" s="228">
        <v>5975</v>
      </c>
      <c r="H65" s="228">
        <v>7623</v>
      </c>
      <c r="I65" s="228">
        <v>8581</v>
      </c>
      <c r="J65" s="228">
        <v>6758</v>
      </c>
      <c r="K65" s="228">
        <v>4641</v>
      </c>
      <c r="L65" s="228">
        <v>156</v>
      </c>
      <c r="M65" s="228">
        <v>0</v>
      </c>
      <c r="N65" s="229">
        <f t="shared" si="13"/>
        <v>40722</v>
      </c>
      <c r="O65" s="78" t="s">
        <v>145</v>
      </c>
    </row>
    <row r="66" spans="1:15" ht="18" customHeight="1" x14ac:dyDescent="0.2">
      <c r="A66" s="80" t="s">
        <v>234</v>
      </c>
      <c r="B66" s="228">
        <v>14</v>
      </c>
      <c r="C66" s="228">
        <v>0</v>
      </c>
      <c r="D66" s="228">
        <v>87</v>
      </c>
      <c r="E66" s="228">
        <v>365</v>
      </c>
      <c r="F66" s="228">
        <v>601</v>
      </c>
      <c r="G66" s="228">
        <v>434</v>
      </c>
      <c r="H66" s="228">
        <v>304</v>
      </c>
      <c r="I66" s="228">
        <v>389</v>
      </c>
      <c r="J66" s="228">
        <v>472</v>
      </c>
      <c r="K66" s="228">
        <v>446</v>
      </c>
      <c r="L66" s="228">
        <v>18</v>
      </c>
      <c r="M66" s="228">
        <v>127</v>
      </c>
      <c r="N66" s="229">
        <f t="shared" si="13"/>
        <v>3257</v>
      </c>
      <c r="O66" s="78" t="s">
        <v>139</v>
      </c>
    </row>
    <row r="67" spans="1:15" ht="18" customHeight="1" x14ac:dyDescent="0.2">
      <c r="A67" s="80" t="s">
        <v>235</v>
      </c>
      <c r="B67" s="228">
        <v>292</v>
      </c>
      <c r="C67" s="228">
        <v>311</v>
      </c>
      <c r="D67" s="228">
        <v>1141</v>
      </c>
      <c r="E67" s="228">
        <v>8228</v>
      </c>
      <c r="F67" s="228">
        <v>14591</v>
      </c>
      <c r="G67" s="228">
        <v>13248</v>
      </c>
      <c r="H67" s="228">
        <v>16673</v>
      </c>
      <c r="I67" s="228">
        <v>19346</v>
      </c>
      <c r="J67" s="228">
        <v>18030</v>
      </c>
      <c r="K67" s="228">
        <v>12171</v>
      </c>
      <c r="L67" s="228">
        <v>1219</v>
      </c>
      <c r="M67" s="228">
        <v>393</v>
      </c>
      <c r="N67" s="229">
        <f t="shared" si="13"/>
        <v>105643</v>
      </c>
      <c r="O67" s="78" t="s">
        <v>142</v>
      </c>
    </row>
    <row r="68" spans="1:15" ht="18" customHeight="1" x14ac:dyDescent="0.2">
      <c r="A68" s="80" t="s">
        <v>514</v>
      </c>
      <c r="B68" s="228">
        <v>0</v>
      </c>
      <c r="C68" s="228">
        <v>0</v>
      </c>
      <c r="D68" s="228">
        <v>0</v>
      </c>
      <c r="E68" s="228">
        <v>0</v>
      </c>
      <c r="F68" s="228">
        <v>0</v>
      </c>
      <c r="G68" s="228">
        <v>0</v>
      </c>
      <c r="H68" s="228">
        <v>0</v>
      </c>
      <c r="I68" s="228">
        <v>0</v>
      </c>
      <c r="J68" s="228">
        <v>0</v>
      </c>
      <c r="K68" s="228">
        <v>0</v>
      </c>
      <c r="L68" s="228">
        <v>0</v>
      </c>
      <c r="M68" s="228">
        <v>0</v>
      </c>
      <c r="N68" s="229">
        <f t="shared" si="13"/>
        <v>0</v>
      </c>
      <c r="O68" s="78" t="s">
        <v>140</v>
      </c>
    </row>
    <row r="69" spans="1:15" ht="24" customHeight="1" x14ac:dyDescent="0.2">
      <c r="A69" s="232" t="s">
        <v>515</v>
      </c>
      <c r="B69" s="231">
        <f t="shared" ref="B69:M69" si="17">SUM(B70:B74)</f>
        <v>0</v>
      </c>
      <c r="C69" s="231">
        <f t="shared" si="17"/>
        <v>0</v>
      </c>
      <c r="D69" s="231">
        <f t="shared" si="17"/>
        <v>0</v>
      </c>
      <c r="E69" s="231">
        <f t="shared" si="17"/>
        <v>4</v>
      </c>
      <c r="F69" s="231">
        <f t="shared" si="17"/>
        <v>0</v>
      </c>
      <c r="G69" s="231">
        <f t="shared" si="17"/>
        <v>7</v>
      </c>
      <c r="H69" s="231">
        <f t="shared" si="17"/>
        <v>391</v>
      </c>
      <c r="I69" s="231">
        <f>SUM(I70:I74)</f>
        <v>777</v>
      </c>
      <c r="J69" s="231">
        <f t="shared" si="17"/>
        <v>172</v>
      </c>
      <c r="K69" s="231">
        <f t="shared" si="17"/>
        <v>51</v>
      </c>
      <c r="L69" s="231">
        <f t="shared" si="17"/>
        <v>0</v>
      </c>
      <c r="M69" s="231">
        <f t="shared" si="17"/>
        <v>0</v>
      </c>
      <c r="N69" s="223">
        <f t="shared" si="13"/>
        <v>1402</v>
      </c>
      <c r="O69" s="78" t="s">
        <v>433</v>
      </c>
    </row>
    <row r="70" spans="1:15" ht="18" customHeight="1" x14ac:dyDescent="0.2">
      <c r="A70" s="80" t="s">
        <v>516</v>
      </c>
      <c r="B70" s="228">
        <v>0</v>
      </c>
      <c r="C70" s="228">
        <v>0</v>
      </c>
      <c r="D70" s="228">
        <v>0</v>
      </c>
      <c r="E70" s="228">
        <v>0</v>
      </c>
      <c r="F70" s="228">
        <v>0</v>
      </c>
      <c r="G70" s="228">
        <v>0</v>
      </c>
      <c r="H70" s="228">
        <v>356</v>
      </c>
      <c r="I70" s="228">
        <v>300</v>
      </c>
      <c r="J70" s="228">
        <v>83</v>
      </c>
      <c r="K70" s="228">
        <v>21</v>
      </c>
      <c r="L70" s="228">
        <v>0</v>
      </c>
      <c r="M70" s="228">
        <v>0</v>
      </c>
      <c r="N70" s="229">
        <f t="shared" si="13"/>
        <v>760</v>
      </c>
      <c r="O70" s="78" t="s">
        <v>679</v>
      </c>
    </row>
    <row r="71" spans="1:15" ht="18" customHeight="1" x14ac:dyDescent="0.2">
      <c r="A71" s="80" t="s">
        <v>517</v>
      </c>
      <c r="B71" s="228">
        <v>0</v>
      </c>
      <c r="C71" s="228">
        <v>0</v>
      </c>
      <c r="D71" s="228">
        <v>0</v>
      </c>
      <c r="E71" s="228">
        <v>0</v>
      </c>
      <c r="F71" s="228">
        <v>0</v>
      </c>
      <c r="G71" s="228">
        <v>0</v>
      </c>
      <c r="H71" s="228">
        <v>0</v>
      </c>
      <c r="I71" s="228">
        <v>0</v>
      </c>
      <c r="J71" s="228">
        <v>0</v>
      </c>
      <c r="K71" s="228">
        <v>0</v>
      </c>
      <c r="L71" s="228">
        <v>0</v>
      </c>
      <c r="M71" s="228">
        <v>0</v>
      </c>
      <c r="N71" s="229">
        <f t="shared" si="13"/>
        <v>0</v>
      </c>
      <c r="O71" s="78" t="s">
        <v>680</v>
      </c>
    </row>
    <row r="72" spans="1:15" ht="18" customHeight="1" x14ac:dyDescent="0.2">
      <c r="A72" s="80" t="s">
        <v>518</v>
      </c>
      <c r="B72" s="228">
        <v>0</v>
      </c>
      <c r="C72" s="228">
        <v>0</v>
      </c>
      <c r="D72" s="228">
        <v>0</v>
      </c>
      <c r="E72" s="228">
        <v>4</v>
      </c>
      <c r="F72" s="228">
        <v>0</v>
      </c>
      <c r="G72" s="228">
        <v>7</v>
      </c>
      <c r="H72" s="228">
        <v>16</v>
      </c>
      <c r="I72" s="228">
        <v>421</v>
      </c>
      <c r="J72" s="228">
        <v>25</v>
      </c>
      <c r="K72" s="228">
        <v>13</v>
      </c>
      <c r="L72" s="228">
        <v>0</v>
      </c>
      <c r="M72" s="228">
        <v>0</v>
      </c>
      <c r="N72" s="229">
        <f t="shared" si="13"/>
        <v>486</v>
      </c>
      <c r="O72" s="78" t="s">
        <v>681</v>
      </c>
    </row>
    <row r="73" spans="1:15" ht="18" customHeight="1" x14ac:dyDescent="0.2">
      <c r="A73" s="80" t="s">
        <v>519</v>
      </c>
      <c r="B73" s="228">
        <v>0</v>
      </c>
      <c r="C73" s="228">
        <v>0</v>
      </c>
      <c r="D73" s="228">
        <v>0</v>
      </c>
      <c r="E73" s="228">
        <v>0</v>
      </c>
      <c r="F73" s="228">
        <v>0</v>
      </c>
      <c r="G73" s="228">
        <v>0</v>
      </c>
      <c r="H73" s="228">
        <v>0</v>
      </c>
      <c r="I73" s="228">
        <v>0</v>
      </c>
      <c r="J73" s="228">
        <v>0</v>
      </c>
      <c r="K73" s="228">
        <v>0</v>
      </c>
      <c r="L73" s="228">
        <v>0</v>
      </c>
      <c r="M73" s="228">
        <v>0</v>
      </c>
      <c r="N73" s="229">
        <f t="shared" si="13"/>
        <v>0</v>
      </c>
      <c r="O73" s="78" t="s">
        <v>682</v>
      </c>
    </row>
    <row r="74" spans="1:15" ht="18" customHeight="1" x14ac:dyDescent="0.2">
      <c r="A74" s="80" t="s">
        <v>520</v>
      </c>
      <c r="B74" s="228">
        <v>0</v>
      </c>
      <c r="C74" s="228">
        <v>0</v>
      </c>
      <c r="D74" s="228">
        <v>0</v>
      </c>
      <c r="E74" s="228">
        <v>0</v>
      </c>
      <c r="F74" s="228">
        <v>0</v>
      </c>
      <c r="G74" s="228">
        <v>0</v>
      </c>
      <c r="H74" s="228">
        <v>19</v>
      </c>
      <c r="I74" s="228">
        <v>56</v>
      </c>
      <c r="J74" s="228">
        <v>64</v>
      </c>
      <c r="K74" s="228">
        <v>17</v>
      </c>
      <c r="L74" s="228">
        <v>0</v>
      </c>
      <c r="M74" s="228">
        <v>0</v>
      </c>
      <c r="N74" s="229">
        <f t="shared" si="13"/>
        <v>156</v>
      </c>
      <c r="O74" s="78" t="s">
        <v>434</v>
      </c>
    </row>
    <row r="75" spans="1:15" ht="24" customHeight="1" x14ac:dyDescent="0.2">
      <c r="A75" s="232" t="s">
        <v>521</v>
      </c>
      <c r="B75" s="231">
        <f>SUM(B76:B76)</f>
        <v>548</v>
      </c>
      <c r="C75" s="231">
        <f>SUM(C76:C76)</f>
        <v>717</v>
      </c>
      <c r="D75" s="231">
        <f>SUM(D76:D76)</f>
        <v>1103</v>
      </c>
      <c r="E75" s="231">
        <f>SUM(E76:E76)</f>
        <v>1586</v>
      </c>
      <c r="F75" s="231">
        <f>SUM(F76:F76)</f>
        <v>1776</v>
      </c>
      <c r="G75" s="231">
        <f t="shared" ref="G75:M75" si="18">SUM(G76:G76)</f>
        <v>674</v>
      </c>
      <c r="H75" s="231">
        <f t="shared" si="18"/>
        <v>848</v>
      </c>
      <c r="I75" s="231">
        <f t="shared" si="18"/>
        <v>1024</v>
      </c>
      <c r="J75" s="231">
        <f t="shared" si="18"/>
        <v>1654</v>
      </c>
      <c r="K75" s="231">
        <f t="shared" si="18"/>
        <v>3420</v>
      </c>
      <c r="L75" s="231">
        <f t="shared" si="18"/>
        <v>903</v>
      </c>
      <c r="M75" s="231">
        <f t="shared" si="18"/>
        <v>299</v>
      </c>
      <c r="N75" s="223">
        <f>SUM(B75:M75)</f>
        <v>14552</v>
      </c>
      <c r="O75" s="78" t="s">
        <v>650</v>
      </c>
    </row>
    <row r="76" spans="1:15" ht="18" customHeight="1" x14ac:dyDescent="0.2">
      <c r="A76" s="80" t="s">
        <v>14</v>
      </c>
      <c r="B76" s="228">
        <v>548</v>
      </c>
      <c r="C76" s="228">
        <v>717</v>
      </c>
      <c r="D76" s="228">
        <v>1103</v>
      </c>
      <c r="E76" s="228">
        <v>1586</v>
      </c>
      <c r="F76" s="228">
        <v>1776</v>
      </c>
      <c r="G76" s="228">
        <v>674</v>
      </c>
      <c r="H76" s="228">
        <v>848</v>
      </c>
      <c r="I76" s="228">
        <v>1024</v>
      </c>
      <c r="J76" s="228">
        <v>1654</v>
      </c>
      <c r="K76" s="228">
        <v>3420</v>
      </c>
      <c r="L76" s="228">
        <v>903</v>
      </c>
      <c r="M76" s="228">
        <v>299</v>
      </c>
      <c r="N76" s="229">
        <f>SUM(B76:M76)</f>
        <v>14552</v>
      </c>
      <c r="O76" s="78" t="s">
        <v>683</v>
      </c>
    </row>
    <row r="77" spans="1:15" s="77" customFormat="1" ht="24" customHeight="1" x14ac:dyDescent="0.25">
      <c r="A77" s="230" t="s">
        <v>522</v>
      </c>
      <c r="B77" s="231">
        <f t="shared" ref="B77:M77" si="19">SUM(B78:B78)</f>
        <v>522</v>
      </c>
      <c r="C77" s="231">
        <f t="shared" si="19"/>
        <v>1458</v>
      </c>
      <c r="D77" s="231">
        <f t="shared" si="19"/>
        <v>4595</v>
      </c>
      <c r="E77" s="231">
        <f t="shared" si="19"/>
        <v>6651</v>
      </c>
      <c r="F77" s="231">
        <f t="shared" si="19"/>
        <v>5179</v>
      </c>
      <c r="G77" s="231">
        <f t="shared" si="19"/>
        <v>2589</v>
      </c>
      <c r="H77" s="231">
        <f t="shared" si="19"/>
        <v>3700</v>
      </c>
      <c r="I77" s="231">
        <f t="shared" si="19"/>
        <v>5900</v>
      </c>
      <c r="J77" s="231">
        <f t="shared" si="19"/>
        <v>4230</v>
      </c>
      <c r="K77" s="231">
        <f t="shared" si="19"/>
        <v>2832</v>
      </c>
      <c r="L77" s="231">
        <f t="shared" si="19"/>
        <v>1427</v>
      </c>
      <c r="M77" s="231">
        <f t="shared" si="19"/>
        <v>2525</v>
      </c>
      <c r="N77" s="223">
        <f t="shared" ref="N77:N102" si="20">SUM(B77:M77)</f>
        <v>41608</v>
      </c>
      <c r="O77" s="74" t="s">
        <v>146</v>
      </c>
    </row>
    <row r="78" spans="1:15" ht="18" customHeight="1" x14ac:dyDescent="0.2">
      <c r="A78" s="80" t="s">
        <v>237</v>
      </c>
      <c r="B78" s="228">
        <v>522</v>
      </c>
      <c r="C78" s="228">
        <v>1458</v>
      </c>
      <c r="D78" s="228">
        <v>4595</v>
      </c>
      <c r="E78" s="228">
        <v>6651</v>
      </c>
      <c r="F78" s="228">
        <v>5179</v>
      </c>
      <c r="G78" s="228">
        <v>2589</v>
      </c>
      <c r="H78" s="228">
        <v>3700</v>
      </c>
      <c r="I78" s="228">
        <v>5900</v>
      </c>
      <c r="J78" s="228">
        <v>4230</v>
      </c>
      <c r="K78" s="228">
        <v>2832</v>
      </c>
      <c r="L78" s="228">
        <v>1427</v>
      </c>
      <c r="M78" s="228">
        <v>2525</v>
      </c>
      <c r="N78" s="229">
        <f t="shared" si="20"/>
        <v>41608</v>
      </c>
      <c r="O78" s="78" t="s">
        <v>147</v>
      </c>
    </row>
    <row r="79" spans="1:15" s="77" customFormat="1" ht="24" customHeight="1" x14ac:dyDescent="0.25">
      <c r="A79" s="230" t="s">
        <v>523</v>
      </c>
      <c r="B79" s="231">
        <f t="shared" ref="B79:M79" si="21">SUM(B80:B80)</f>
        <v>1240</v>
      </c>
      <c r="C79" s="231">
        <f t="shared" si="21"/>
        <v>1200</v>
      </c>
      <c r="D79" s="231">
        <f t="shared" si="21"/>
        <v>2230</v>
      </c>
      <c r="E79" s="231">
        <f t="shared" si="21"/>
        <v>3900</v>
      </c>
      <c r="F79" s="231">
        <f t="shared" si="21"/>
        <v>7800</v>
      </c>
      <c r="G79" s="231">
        <f t="shared" si="21"/>
        <v>4750</v>
      </c>
      <c r="H79" s="231">
        <f t="shared" si="21"/>
        <v>4130</v>
      </c>
      <c r="I79" s="231">
        <f t="shared" si="21"/>
        <v>4880</v>
      </c>
      <c r="J79" s="231">
        <f t="shared" si="21"/>
        <v>7700</v>
      </c>
      <c r="K79" s="231">
        <f t="shared" si="21"/>
        <v>8050</v>
      </c>
      <c r="L79" s="231">
        <f t="shared" si="21"/>
        <v>1700</v>
      </c>
      <c r="M79" s="231">
        <f t="shared" si="21"/>
        <v>800</v>
      </c>
      <c r="N79" s="223">
        <f t="shared" si="20"/>
        <v>48380</v>
      </c>
      <c r="O79" s="74" t="s">
        <v>148</v>
      </c>
    </row>
    <row r="80" spans="1:15" ht="17.7" customHeight="1" x14ac:dyDescent="0.2">
      <c r="A80" s="80" t="s">
        <v>524</v>
      </c>
      <c r="B80" s="228">
        <v>1240</v>
      </c>
      <c r="C80" s="228">
        <v>1200</v>
      </c>
      <c r="D80" s="228">
        <v>2230</v>
      </c>
      <c r="E80" s="228">
        <v>3900</v>
      </c>
      <c r="F80" s="228">
        <v>7800</v>
      </c>
      <c r="G80" s="228">
        <v>4750</v>
      </c>
      <c r="H80" s="228">
        <v>4130</v>
      </c>
      <c r="I80" s="228">
        <v>4880</v>
      </c>
      <c r="J80" s="228">
        <v>7700</v>
      </c>
      <c r="K80" s="228">
        <v>8050</v>
      </c>
      <c r="L80" s="228">
        <v>1700</v>
      </c>
      <c r="M80" s="228">
        <v>800</v>
      </c>
      <c r="N80" s="229">
        <f t="shared" si="20"/>
        <v>48380</v>
      </c>
      <c r="O80" s="78" t="s">
        <v>684</v>
      </c>
    </row>
    <row r="81" spans="1:20" s="77" customFormat="1" ht="24" customHeight="1" x14ac:dyDescent="0.25">
      <c r="A81" s="230" t="s">
        <v>525</v>
      </c>
      <c r="B81" s="231">
        <f t="shared" ref="B81:M81" si="22">SUM(B82:B82)</f>
        <v>0</v>
      </c>
      <c r="C81" s="231">
        <f t="shared" si="22"/>
        <v>50</v>
      </c>
      <c r="D81" s="231">
        <f t="shared" si="22"/>
        <v>290</v>
      </c>
      <c r="E81" s="231">
        <f t="shared" si="22"/>
        <v>245</v>
      </c>
      <c r="F81" s="231">
        <f t="shared" si="22"/>
        <v>0</v>
      </c>
      <c r="G81" s="231">
        <f t="shared" si="22"/>
        <v>0</v>
      </c>
      <c r="H81" s="231">
        <f t="shared" si="22"/>
        <v>44</v>
      </c>
      <c r="I81" s="231">
        <f t="shared" si="22"/>
        <v>299</v>
      </c>
      <c r="J81" s="231">
        <f t="shared" si="22"/>
        <v>16</v>
      </c>
      <c r="K81" s="231">
        <f t="shared" si="22"/>
        <v>378</v>
      </c>
      <c r="L81" s="231">
        <f t="shared" si="22"/>
        <v>0</v>
      </c>
      <c r="M81" s="231">
        <f t="shared" si="22"/>
        <v>271</v>
      </c>
      <c r="N81" s="223">
        <f t="shared" si="20"/>
        <v>1593</v>
      </c>
      <c r="O81" s="74" t="s">
        <v>526</v>
      </c>
    </row>
    <row r="82" spans="1:20" ht="18" customHeight="1" x14ac:dyDescent="0.2">
      <c r="A82" s="80" t="s">
        <v>436</v>
      </c>
      <c r="B82" s="228">
        <v>0</v>
      </c>
      <c r="C82" s="228">
        <v>50</v>
      </c>
      <c r="D82" s="228">
        <v>290</v>
      </c>
      <c r="E82" s="228">
        <v>245</v>
      </c>
      <c r="F82" s="233">
        <v>0</v>
      </c>
      <c r="G82" s="228">
        <v>0</v>
      </c>
      <c r="H82" s="228">
        <v>44</v>
      </c>
      <c r="I82" s="228">
        <v>299</v>
      </c>
      <c r="J82" s="228">
        <v>16</v>
      </c>
      <c r="K82" s="228">
        <v>378</v>
      </c>
      <c r="L82" s="228">
        <v>0</v>
      </c>
      <c r="M82" s="228">
        <v>271</v>
      </c>
      <c r="N82" s="229">
        <f t="shared" si="20"/>
        <v>1593</v>
      </c>
      <c r="O82" s="78" t="s">
        <v>643</v>
      </c>
    </row>
    <row r="83" spans="1:20" s="77" customFormat="1" ht="23.55" customHeight="1" x14ac:dyDescent="0.25">
      <c r="A83" s="230" t="s">
        <v>527</v>
      </c>
      <c r="B83" s="231">
        <f t="shared" ref="B83:M83" si="23">SUM(B84:B85)</f>
        <v>39</v>
      </c>
      <c r="C83" s="231">
        <f t="shared" si="23"/>
        <v>94</v>
      </c>
      <c r="D83" s="231">
        <f t="shared" si="23"/>
        <v>247</v>
      </c>
      <c r="E83" s="231">
        <f t="shared" si="23"/>
        <v>8276</v>
      </c>
      <c r="F83" s="231">
        <f t="shared" si="23"/>
        <v>16104</v>
      </c>
      <c r="G83" s="231">
        <f t="shared" si="23"/>
        <v>22382</v>
      </c>
      <c r="H83" s="231">
        <f t="shared" si="23"/>
        <v>42720</v>
      </c>
      <c r="I83" s="231">
        <f t="shared" si="23"/>
        <v>50066</v>
      </c>
      <c r="J83" s="231">
        <f t="shared" si="23"/>
        <v>47469</v>
      </c>
      <c r="K83" s="231">
        <f t="shared" si="23"/>
        <v>21495</v>
      </c>
      <c r="L83" s="231">
        <f t="shared" si="23"/>
        <v>0</v>
      </c>
      <c r="M83" s="231">
        <f t="shared" si="23"/>
        <v>79</v>
      </c>
      <c r="N83" s="223">
        <f t="shared" si="20"/>
        <v>208971</v>
      </c>
      <c r="O83" s="74" t="s">
        <v>149</v>
      </c>
    </row>
    <row r="84" spans="1:20" ht="17.7" customHeight="1" x14ac:dyDescent="0.2">
      <c r="A84" s="81" t="s">
        <v>528</v>
      </c>
      <c r="B84" s="228">
        <v>0</v>
      </c>
      <c r="C84" s="228">
        <v>0</v>
      </c>
      <c r="D84" s="228">
        <v>0</v>
      </c>
      <c r="E84" s="228">
        <v>0</v>
      </c>
      <c r="F84" s="233">
        <v>125</v>
      </c>
      <c r="G84" s="228">
        <v>0</v>
      </c>
      <c r="H84" s="228">
        <v>2740</v>
      </c>
      <c r="I84" s="228">
        <v>9114</v>
      </c>
      <c r="J84" s="228">
        <v>5110</v>
      </c>
      <c r="K84" s="228">
        <v>1724</v>
      </c>
      <c r="L84" s="228">
        <v>0</v>
      </c>
      <c r="M84" s="228">
        <v>0</v>
      </c>
      <c r="N84" s="229">
        <f t="shared" si="20"/>
        <v>18813</v>
      </c>
      <c r="O84" s="78" t="s">
        <v>437</v>
      </c>
      <c r="Q84" s="76"/>
    </row>
    <row r="85" spans="1:20" ht="18" customHeight="1" x14ac:dyDescent="0.2">
      <c r="A85" s="80" t="s">
        <v>529</v>
      </c>
      <c r="B85" s="228">
        <v>39</v>
      </c>
      <c r="C85" s="228">
        <v>94</v>
      </c>
      <c r="D85" s="228">
        <v>247</v>
      </c>
      <c r="E85" s="228">
        <v>8276</v>
      </c>
      <c r="F85" s="233">
        <v>15979</v>
      </c>
      <c r="G85" s="228">
        <v>22382</v>
      </c>
      <c r="H85" s="228">
        <v>39980</v>
      </c>
      <c r="I85" s="228">
        <v>40952</v>
      </c>
      <c r="J85" s="228">
        <v>42359</v>
      </c>
      <c r="K85" s="228">
        <v>19771</v>
      </c>
      <c r="L85" s="228">
        <v>0</v>
      </c>
      <c r="M85" s="228">
        <v>79</v>
      </c>
      <c r="N85" s="229">
        <f t="shared" si="20"/>
        <v>190158</v>
      </c>
      <c r="O85" s="78" t="s">
        <v>150</v>
      </c>
    </row>
    <row r="86" spans="1:20" s="235" customFormat="1" ht="24" customHeight="1" x14ac:dyDescent="0.25">
      <c r="A86" s="232" t="s">
        <v>530</v>
      </c>
      <c r="B86" s="231">
        <f t="shared" ref="B86:M86" si="24">SUM(B87:B88)</f>
        <v>0</v>
      </c>
      <c r="C86" s="231">
        <f t="shared" si="24"/>
        <v>0</v>
      </c>
      <c r="D86" s="231">
        <f t="shared" si="24"/>
        <v>0</v>
      </c>
      <c r="E86" s="231">
        <f t="shared" si="24"/>
        <v>0</v>
      </c>
      <c r="F86" s="231">
        <f t="shared" si="24"/>
        <v>0</v>
      </c>
      <c r="G86" s="231">
        <f t="shared" si="24"/>
        <v>0</v>
      </c>
      <c r="H86" s="231">
        <f t="shared" si="24"/>
        <v>0</v>
      </c>
      <c r="I86" s="231">
        <f t="shared" si="24"/>
        <v>133</v>
      </c>
      <c r="J86" s="231">
        <f t="shared" si="24"/>
        <v>6</v>
      </c>
      <c r="K86" s="231">
        <f t="shared" si="24"/>
        <v>14</v>
      </c>
      <c r="L86" s="231">
        <f t="shared" si="24"/>
        <v>0</v>
      </c>
      <c r="M86" s="231">
        <f t="shared" si="24"/>
        <v>0</v>
      </c>
      <c r="N86" s="223">
        <f t="shared" si="20"/>
        <v>153</v>
      </c>
      <c r="O86" s="74" t="s">
        <v>252</v>
      </c>
      <c r="P86" s="74"/>
      <c r="Q86" s="74"/>
      <c r="R86" s="234"/>
      <c r="S86" s="234"/>
      <c r="T86" s="234"/>
    </row>
    <row r="87" spans="1:20" ht="18" customHeight="1" x14ac:dyDescent="0.2">
      <c r="A87" s="80" t="s">
        <v>531</v>
      </c>
      <c r="B87" s="228">
        <v>0</v>
      </c>
      <c r="C87" s="228">
        <v>0</v>
      </c>
      <c r="D87" s="236">
        <v>0</v>
      </c>
      <c r="E87" s="228">
        <v>0</v>
      </c>
      <c r="F87" s="233">
        <v>0</v>
      </c>
      <c r="G87" s="228">
        <v>0</v>
      </c>
      <c r="H87" s="228">
        <v>0</v>
      </c>
      <c r="I87" s="228">
        <v>67</v>
      </c>
      <c r="J87" s="228">
        <v>3</v>
      </c>
      <c r="K87" s="228">
        <v>0</v>
      </c>
      <c r="L87" s="228">
        <v>0</v>
      </c>
      <c r="M87" s="228">
        <v>0</v>
      </c>
      <c r="N87" s="229">
        <f t="shared" si="20"/>
        <v>70</v>
      </c>
      <c r="O87" s="78" t="s">
        <v>253</v>
      </c>
    </row>
    <row r="88" spans="1:20" ht="18" customHeight="1" x14ac:dyDescent="0.2">
      <c r="A88" s="80" t="s">
        <v>532</v>
      </c>
      <c r="B88" s="228">
        <v>0</v>
      </c>
      <c r="C88" s="228">
        <v>0</v>
      </c>
      <c r="D88" s="228">
        <v>0</v>
      </c>
      <c r="E88" s="228">
        <v>0</v>
      </c>
      <c r="F88" s="233">
        <v>0</v>
      </c>
      <c r="G88" s="228">
        <v>0</v>
      </c>
      <c r="H88" s="228">
        <v>0</v>
      </c>
      <c r="I88" s="228">
        <v>66</v>
      </c>
      <c r="J88" s="228">
        <v>3</v>
      </c>
      <c r="K88" s="228">
        <v>14</v>
      </c>
      <c r="L88" s="228">
        <v>0</v>
      </c>
      <c r="M88" s="228">
        <v>0</v>
      </c>
      <c r="N88" s="229">
        <f t="shared" si="20"/>
        <v>83</v>
      </c>
      <c r="O88" s="78" t="s">
        <v>439</v>
      </c>
    </row>
    <row r="89" spans="1:20" s="77" customFormat="1" ht="24" customHeight="1" x14ac:dyDescent="0.25">
      <c r="A89" s="230" t="s">
        <v>533</v>
      </c>
      <c r="B89" s="231">
        <f>SUM(B90:B94)</f>
        <v>4672</v>
      </c>
      <c r="C89" s="231">
        <f t="shared" ref="C89:H89" si="25">SUM(C90:C94)</f>
        <v>4275</v>
      </c>
      <c r="D89" s="231">
        <f t="shared" si="25"/>
        <v>9087</v>
      </c>
      <c r="E89" s="231">
        <f t="shared" si="25"/>
        <v>20784</v>
      </c>
      <c r="F89" s="231">
        <f t="shared" si="25"/>
        <v>25714</v>
      </c>
      <c r="G89" s="231">
        <f t="shared" si="25"/>
        <v>22978</v>
      </c>
      <c r="H89" s="231">
        <f t="shared" si="25"/>
        <v>18578</v>
      </c>
      <c r="I89" s="231">
        <f>SUM(I90:I94)</f>
        <v>18951</v>
      </c>
      <c r="J89" s="231">
        <f>SUM(J90:J94)</f>
        <v>24181</v>
      </c>
      <c r="K89" s="231">
        <f>SUM(K90:K94)</f>
        <v>26887</v>
      </c>
      <c r="L89" s="231">
        <f>SUM(L90:L94)</f>
        <v>8056</v>
      </c>
      <c r="M89" s="231">
        <f>SUM(M90:M94)</f>
        <v>3393</v>
      </c>
      <c r="N89" s="223">
        <f t="shared" si="20"/>
        <v>187556</v>
      </c>
      <c r="O89" s="74" t="s">
        <v>151</v>
      </c>
      <c r="Q89" s="78"/>
    </row>
    <row r="90" spans="1:20" ht="18" customHeight="1" x14ac:dyDescent="0.2">
      <c r="A90" s="80" t="s">
        <v>405</v>
      </c>
      <c r="B90" s="228">
        <v>0</v>
      </c>
      <c r="C90" s="228">
        <v>0</v>
      </c>
      <c r="D90" s="228">
        <v>0</v>
      </c>
      <c r="E90" s="228">
        <v>0</v>
      </c>
      <c r="F90" s="237">
        <v>0</v>
      </c>
      <c r="G90" s="228">
        <v>0</v>
      </c>
      <c r="H90" s="228">
        <v>0</v>
      </c>
      <c r="I90" s="228">
        <v>0</v>
      </c>
      <c r="J90" s="228">
        <v>0</v>
      </c>
      <c r="K90" s="228">
        <v>0</v>
      </c>
      <c r="L90" s="228">
        <v>0</v>
      </c>
      <c r="M90" s="228">
        <v>0</v>
      </c>
      <c r="N90" s="229">
        <f t="shared" si="20"/>
        <v>0</v>
      </c>
      <c r="O90" s="78" t="s">
        <v>685</v>
      </c>
    </row>
    <row r="91" spans="1:20" ht="18" customHeight="1" x14ac:dyDescent="0.2">
      <c r="A91" s="80" t="s">
        <v>241</v>
      </c>
      <c r="B91" s="228">
        <v>4071</v>
      </c>
      <c r="C91" s="228">
        <v>3627</v>
      </c>
      <c r="D91" s="228">
        <v>7762</v>
      </c>
      <c r="E91" s="228">
        <v>17715</v>
      </c>
      <c r="F91" s="233">
        <v>22572</v>
      </c>
      <c r="G91" s="228">
        <v>20768</v>
      </c>
      <c r="H91" s="228">
        <v>16382</v>
      </c>
      <c r="I91" s="228">
        <v>16483</v>
      </c>
      <c r="J91" s="228">
        <v>21350</v>
      </c>
      <c r="K91" s="228">
        <v>21951</v>
      </c>
      <c r="L91" s="228">
        <v>6375</v>
      </c>
      <c r="M91" s="228">
        <v>2763</v>
      </c>
      <c r="N91" s="229">
        <f t="shared" si="20"/>
        <v>161819</v>
      </c>
      <c r="O91" s="78" t="s">
        <v>152</v>
      </c>
    </row>
    <row r="92" spans="1:20" ht="18" customHeight="1" x14ac:dyDescent="0.2">
      <c r="A92" s="80" t="s">
        <v>112</v>
      </c>
      <c r="B92" s="228">
        <v>463</v>
      </c>
      <c r="C92" s="228">
        <v>495</v>
      </c>
      <c r="D92" s="228">
        <v>965</v>
      </c>
      <c r="E92" s="228">
        <v>2011</v>
      </c>
      <c r="F92" s="233">
        <v>1688</v>
      </c>
      <c r="G92" s="228">
        <v>1105</v>
      </c>
      <c r="H92" s="228">
        <v>1223</v>
      </c>
      <c r="I92" s="228">
        <v>1027</v>
      </c>
      <c r="J92" s="228">
        <v>1406</v>
      </c>
      <c r="K92" s="228">
        <v>2931</v>
      </c>
      <c r="L92" s="228">
        <v>1290</v>
      </c>
      <c r="M92" s="228">
        <v>454</v>
      </c>
      <c r="N92" s="229">
        <f t="shared" si="20"/>
        <v>15058</v>
      </c>
      <c r="O92" s="78" t="s">
        <v>154</v>
      </c>
    </row>
    <row r="93" spans="1:20" ht="18" customHeight="1" x14ac:dyDescent="0.2">
      <c r="A93" s="80" t="s">
        <v>388</v>
      </c>
      <c r="B93" s="228">
        <v>0</v>
      </c>
      <c r="C93" s="228">
        <v>0</v>
      </c>
      <c r="D93" s="228">
        <v>0</v>
      </c>
      <c r="E93" s="228">
        <v>0</v>
      </c>
      <c r="F93" s="233">
        <v>296</v>
      </c>
      <c r="G93" s="228">
        <v>147</v>
      </c>
      <c r="H93" s="228">
        <v>195</v>
      </c>
      <c r="I93" s="228">
        <v>192</v>
      </c>
      <c r="J93" s="228">
        <v>129</v>
      </c>
      <c r="K93" s="228">
        <v>166</v>
      </c>
      <c r="L93" s="228">
        <v>0</v>
      </c>
      <c r="M93" s="228">
        <v>18</v>
      </c>
      <c r="N93" s="229">
        <f t="shared" si="20"/>
        <v>1143</v>
      </c>
      <c r="O93" s="78" t="s">
        <v>353</v>
      </c>
    </row>
    <row r="94" spans="1:20" ht="18" customHeight="1" x14ac:dyDescent="0.2">
      <c r="A94" s="80" t="s">
        <v>534</v>
      </c>
      <c r="B94" s="228">
        <v>138</v>
      </c>
      <c r="C94" s="228">
        <v>153</v>
      </c>
      <c r="D94" s="228">
        <v>360</v>
      </c>
      <c r="E94" s="228">
        <v>1058</v>
      </c>
      <c r="F94" s="233">
        <v>1158</v>
      </c>
      <c r="G94" s="228">
        <v>958</v>
      </c>
      <c r="H94" s="228">
        <v>778</v>
      </c>
      <c r="I94" s="228">
        <v>1249</v>
      </c>
      <c r="J94" s="228">
        <v>1296</v>
      </c>
      <c r="K94" s="228">
        <v>1839</v>
      </c>
      <c r="L94" s="228">
        <v>391</v>
      </c>
      <c r="M94" s="228">
        <v>158</v>
      </c>
      <c r="N94" s="229">
        <f t="shared" si="20"/>
        <v>9536</v>
      </c>
      <c r="O94" s="78" t="s">
        <v>155</v>
      </c>
    </row>
    <row r="95" spans="1:20" s="77" customFormat="1" ht="24" customHeight="1" x14ac:dyDescent="0.25">
      <c r="A95" s="230" t="s">
        <v>535</v>
      </c>
      <c r="B95" s="231">
        <f t="shared" ref="B95:M95" si="26">SUM(B96:B105)</f>
        <v>593</v>
      </c>
      <c r="C95" s="231">
        <f t="shared" si="26"/>
        <v>743</v>
      </c>
      <c r="D95" s="231">
        <f t="shared" si="26"/>
        <v>2949</v>
      </c>
      <c r="E95" s="231">
        <f t="shared" si="26"/>
        <v>22597</v>
      </c>
      <c r="F95" s="231">
        <f t="shared" si="26"/>
        <v>60868</v>
      </c>
      <c r="G95" s="231">
        <f t="shared" si="26"/>
        <v>66920</v>
      </c>
      <c r="H95" s="231">
        <f t="shared" si="26"/>
        <v>80530</v>
      </c>
      <c r="I95" s="231">
        <f t="shared" si="26"/>
        <v>80729</v>
      </c>
      <c r="J95" s="231">
        <f t="shared" si="26"/>
        <v>83766</v>
      </c>
      <c r="K95" s="231">
        <f t="shared" si="26"/>
        <v>43028</v>
      </c>
      <c r="L95" s="231">
        <f t="shared" si="26"/>
        <v>4390</v>
      </c>
      <c r="M95" s="231">
        <f t="shared" si="26"/>
        <v>764</v>
      </c>
      <c r="N95" s="223">
        <f t="shared" si="20"/>
        <v>447877</v>
      </c>
      <c r="O95" s="74" t="s">
        <v>156</v>
      </c>
      <c r="Q95" s="78"/>
    </row>
    <row r="96" spans="1:20" s="77" customFormat="1" ht="18" customHeight="1" x14ac:dyDescent="0.25">
      <c r="A96" s="80" t="s">
        <v>536</v>
      </c>
      <c r="B96" s="228">
        <v>9</v>
      </c>
      <c r="C96" s="228">
        <v>43</v>
      </c>
      <c r="D96" s="228">
        <v>34</v>
      </c>
      <c r="E96" s="228">
        <v>174</v>
      </c>
      <c r="F96" s="233">
        <v>226</v>
      </c>
      <c r="G96" s="228">
        <v>676</v>
      </c>
      <c r="H96" s="228">
        <v>905</v>
      </c>
      <c r="I96" s="228">
        <v>1353</v>
      </c>
      <c r="J96" s="228">
        <v>894</v>
      </c>
      <c r="K96" s="228">
        <v>183</v>
      </c>
      <c r="L96" s="228">
        <v>21</v>
      </c>
      <c r="M96" s="228">
        <v>9</v>
      </c>
      <c r="N96" s="229">
        <f t="shared" si="20"/>
        <v>4527</v>
      </c>
      <c r="O96" s="78" t="s">
        <v>642</v>
      </c>
      <c r="Q96" s="78"/>
    </row>
    <row r="97" spans="1:17" s="77" customFormat="1" ht="18" customHeight="1" x14ac:dyDescent="0.25">
      <c r="A97" s="80" t="s">
        <v>537</v>
      </c>
      <c r="B97" s="228">
        <v>0</v>
      </c>
      <c r="C97" s="228">
        <v>0</v>
      </c>
      <c r="D97" s="228">
        <v>0</v>
      </c>
      <c r="E97" s="228">
        <v>0</v>
      </c>
      <c r="F97" s="233">
        <v>0</v>
      </c>
      <c r="G97" s="228">
        <v>0</v>
      </c>
      <c r="H97" s="228">
        <v>0</v>
      </c>
      <c r="I97" s="228">
        <v>0</v>
      </c>
      <c r="J97" s="228">
        <v>0</v>
      </c>
      <c r="K97" s="228">
        <v>0</v>
      </c>
      <c r="L97" s="228">
        <v>0</v>
      </c>
      <c r="M97" s="228">
        <v>0</v>
      </c>
      <c r="N97" s="229">
        <f t="shared" si="20"/>
        <v>0</v>
      </c>
      <c r="O97" s="78" t="s">
        <v>644</v>
      </c>
      <c r="Q97" s="78"/>
    </row>
    <row r="98" spans="1:17" s="77" customFormat="1" ht="18" customHeight="1" x14ac:dyDescent="0.25">
      <c r="A98" s="81" t="s">
        <v>538</v>
      </c>
      <c r="B98" s="228">
        <v>350</v>
      </c>
      <c r="C98" s="228">
        <v>400</v>
      </c>
      <c r="D98" s="228">
        <v>2300</v>
      </c>
      <c r="E98" s="228">
        <v>14300</v>
      </c>
      <c r="F98" s="233">
        <v>33400</v>
      </c>
      <c r="G98" s="228">
        <v>35600</v>
      </c>
      <c r="H98" s="228">
        <v>43200</v>
      </c>
      <c r="I98" s="228">
        <v>42900</v>
      </c>
      <c r="J98" s="228">
        <v>44600</v>
      </c>
      <c r="K98" s="228">
        <v>25100</v>
      </c>
      <c r="L98" s="228">
        <v>3100</v>
      </c>
      <c r="M98" s="228">
        <v>600</v>
      </c>
      <c r="N98" s="229">
        <f t="shared" si="20"/>
        <v>245850</v>
      </c>
      <c r="O98" s="78" t="s">
        <v>157</v>
      </c>
      <c r="Q98" s="78"/>
    </row>
    <row r="99" spans="1:17" s="77" customFormat="1" ht="18" customHeight="1" x14ac:dyDescent="0.25">
      <c r="A99" s="80" t="s">
        <v>270</v>
      </c>
      <c r="B99" s="228">
        <v>169</v>
      </c>
      <c r="C99" s="228">
        <v>192</v>
      </c>
      <c r="D99" s="228">
        <v>307</v>
      </c>
      <c r="E99" s="228">
        <v>2291</v>
      </c>
      <c r="F99" s="233">
        <v>7572</v>
      </c>
      <c r="G99" s="228">
        <v>7444</v>
      </c>
      <c r="H99" s="228">
        <v>8088</v>
      </c>
      <c r="I99" s="228">
        <v>8458</v>
      </c>
      <c r="J99" s="228">
        <v>9985</v>
      </c>
      <c r="K99" s="228">
        <v>5195</v>
      </c>
      <c r="L99" s="228">
        <v>460</v>
      </c>
      <c r="M99" s="228">
        <v>134</v>
      </c>
      <c r="N99" s="229">
        <f t="shared" si="20"/>
        <v>50295</v>
      </c>
      <c r="O99" s="78" t="s">
        <v>293</v>
      </c>
      <c r="Q99" s="78"/>
    </row>
    <row r="100" spans="1:17" s="77" customFormat="1" ht="18" customHeight="1" x14ac:dyDescent="0.25">
      <c r="A100" s="80" t="s">
        <v>243</v>
      </c>
      <c r="B100" s="228">
        <v>12</v>
      </c>
      <c r="C100" s="228">
        <v>30</v>
      </c>
      <c r="D100" s="228">
        <v>183</v>
      </c>
      <c r="E100" s="228">
        <v>5418</v>
      </c>
      <c r="F100" s="233">
        <v>18089</v>
      </c>
      <c r="G100" s="228">
        <v>19857</v>
      </c>
      <c r="H100" s="228">
        <v>21022</v>
      </c>
      <c r="I100" s="228">
        <v>19015</v>
      </c>
      <c r="J100" s="228">
        <v>23667</v>
      </c>
      <c r="K100" s="228">
        <v>11443</v>
      </c>
      <c r="L100" s="228">
        <v>772</v>
      </c>
      <c r="M100" s="228">
        <v>17</v>
      </c>
      <c r="N100" s="229">
        <f t="shared" si="20"/>
        <v>119525</v>
      </c>
      <c r="O100" s="78" t="s">
        <v>158</v>
      </c>
      <c r="Q100" s="78"/>
    </row>
    <row r="101" spans="1:17" s="77" customFormat="1" ht="18" customHeight="1" x14ac:dyDescent="0.25">
      <c r="A101" s="80" t="s">
        <v>539</v>
      </c>
      <c r="B101" s="228">
        <v>11</v>
      </c>
      <c r="C101" s="228">
        <v>68</v>
      </c>
      <c r="D101" s="228">
        <v>31</v>
      </c>
      <c r="E101" s="228">
        <v>34</v>
      </c>
      <c r="F101" s="233">
        <v>214</v>
      </c>
      <c r="G101" s="228">
        <v>161</v>
      </c>
      <c r="H101" s="228">
        <v>213</v>
      </c>
      <c r="I101" s="228">
        <v>346</v>
      </c>
      <c r="J101" s="228">
        <v>259</v>
      </c>
      <c r="K101" s="228">
        <v>148</v>
      </c>
      <c r="L101" s="228">
        <v>8</v>
      </c>
      <c r="M101" s="228">
        <v>4</v>
      </c>
      <c r="N101" s="229">
        <f t="shared" si="20"/>
        <v>1497</v>
      </c>
      <c r="O101" s="78" t="s">
        <v>446</v>
      </c>
      <c r="Q101" s="78"/>
    </row>
    <row r="102" spans="1:17" s="77" customFormat="1" ht="18" customHeight="1" x14ac:dyDescent="0.25">
      <c r="A102" s="80" t="s">
        <v>117</v>
      </c>
      <c r="B102" s="228">
        <v>36</v>
      </c>
      <c r="C102" s="228">
        <v>8</v>
      </c>
      <c r="D102" s="228">
        <v>35</v>
      </c>
      <c r="E102" s="228">
        <v>330</v>
      </c>
      <c r="F102" s="233">
        <v>980</v>
      </c>
      <c r="G102" s="228">
        <v>2739</v>
      </c>
      <c r="H102" s="228">
        <v>6136</v>
      </c>
      <c r="I102" s="228">
        <v>7443</v>
      </c>
      <c r="J102" s="228">
        <v>3425</v>
      </c>
      <c r="K102" s="228">
        <v>640</v>
      </c>
      <c r="L102" s="228">
        <v>0</v>
      </c>
      <c r="M102" s="228">
        <v>0</v>
      </c>
      <c r="N102" s="229">
        <f t="shared" si="20"/>
        <v>21772</v>
      </c>
      <c r="O102" s="78" t="s">
        <v>444</v>
      </c>
      <c r="Q102" s="78"/>
    </row>
    <row r="103" spans="1:17" s="77" customFormat="1" ht="18" customHeight="1" x14ac:dyDescent="0.25">
      <c r="A103" s="80" t="s">
        <v>540</v>
      </c>
      <c r="B103" s="228">
        <v>0</v>
      </c>
      <c r="C103" s="228">
        <v>0</v>
      </c>
      <c r="D103" s="228">
        <v>0</v>
      </c>
      <c r="E103" s="228">
        <v>0</v>
      </c>
      <c r="F103" s="233">
        <v>0</v>
      </c>
      <c r="G103" s="228">
        <v>0</v>
      </c>
      <c r="H103" s="228">
        <v>308</v>
      </c>
      <c r="I103" s="228">
        <v>537</v>
      </c>
      <c r="J103" s="228">
        <v>233</v>
      </c>
      <c r="K103" s="228">
        <v>102</v>
      </c>
      <c r="L103" s="228">
        <v>19</v>
      </c>
      <c r="M103" s="228">
        <v>0</v>
      </c>
      <c r="N103" s="229">
        <f t="shared" ref="N103:N109" si="27">SUM(B103:M103)</f>
        <v>1199</v>
      </c>
      <c r="O103" s="78" t="s">
        <v>641</v>
      </c>
      <c r="P103" s="78"/>
      <c r="Q103" s="78"/>
    </row>
    <row r="104" spans="1:17" s="77" customFormat="1" ht="18" customHeight="1" x14ac:dyDescent="0.25">
      <c r="A104" s="80" t="s">
        <v>541</v>
      </c>
      <c r="B104" s="228">
        <v>0</v>
      </c>
      <c r="C104" s="228">
        <v>0</v>
      </c>
      <c r="D104" s="228">
        <v>0</v>
      </c>
      <c r="E104" s="228">
        <v>0</v>
      </c>
      <c r="F104" s="233">
        <v>0</v>
      </c>
      <c r="G104" s="228">
        <v>0</v>
      </c>
      <c r="H104" s="228">
        <v>13</v>
      </c>
      <c r="I104" s="228">
        <v>73</v>
      </c>
      <c r="J104" s="228">
        <v>28</v>
      </c>
      <c r="K104" s="228">
        <v>27</v>
      </c>
      <c r="L104" s="228">
        <v>0</v>
      </c>
      <c r="M104" s="228">
        <v>0</v>
      </c>
      <c r="N104" s="229">
        <f t="shared" si="27"/>
        <v>141</v>
      </c>
      <c r="O104" s="78" t="s">
        <v>448</v>
      </c>
      <c r="P104" s="78"/>
      <c r="Q104" s="78"/>
    </row>
    <row r="105" spans="1:17" s="77" customFormat="1" ht="18" customHeight="1" x14ac:dyDescent="0.25">
      <c r="A105" s="80" t="s">
        <v>542</v>
      </c>
      <c r="B105" s="228">
        <v>6</v>
      </c>
      <c r="C105" s="228">
        <v>2</v>
      </c>
      <c r="D105" s="228">
        <v>59</v>
      </c>
      <c r="E105" s="228">
        <v>50</v>
      </c>
      <c r="F105" s="233">
        <v>387</v>
      </c>
      <c r="G105" s="228">
        <v>443</v>
      </c>
      <c r="H105" s="228">
        <v>645</v>
      </c>
      <c r="I105" s="228">
        <v>604</v>
      </c>
      <c r="J105" s="228">
        <v>675</v>
      </c>
      <c r="K105" s="228">
        <v>190</v>
      </c>
      <c r="L105" s="228">
        <v>10</v>
      </c>
      <c r="M105" s="228">
        <v>0</v>
      </c>
      <c r="N105" s="229">
        <f t="shared" si="27"/>
        <v>3071</v>
      </c>
      <c r="O105" s="78" t="s">
        <v>450</v>
      </c>
      <c r="P105" s="78"/>
      <c r="Q105" s="78"/>
    </row>
    <row r="106" spans="1:17" s="77" customFormat="1" ht="24" customHeight="1" x14ac:dyDescent="0.25">
      <c r="A106" s="230" t="s">
        <v>543</v>
      </c>
      <c r="B106" s="231">
        <f t="shared" ref="B106:M106" si="28">SUM(B107:B107)</f>
        <v>1370</v>
      </c>
      <c r="C106" s="231">
        <f t="shared" si="28"/>
        <v>1550</v>
      </c>
      <c r="D106" s="231">
        <f t="shared" si="28"/>
        <v>6158</v>
      </c>
      <c r="E106" s="231">
        <f t="shared" si="28"/>
        <v>15040</v>
      </c>
      <c r="F106" s="231">
        <f t="shared" si="28"/>
        <v>13613</v>
      </c>
      <c r="G106" s="231">
        <f t="shared" si="28"/>
        <v>11372</v>
      </c>
      <c r="H106" s="231">
        <f t="shared" si="28"/>
        <v>15179</v>
      </c>
      <c r="I106" s="231">
        <f t="shared" si="28"/>
        <v>19552</v>
      </c>
      <c r="J106" s="231">
        <f t="shared" si="28"/>
        <v>14588</v>
      </c>
      <c r="K106" s="231">
        <f t="shared" si="28"/>
        <v>11211</v>
      </c>
      <c r="L106" s="231">
        <f t="shared" si="28"/>
        <v>2814</v>
      </c>
      <c r="M106" s="231">
        <f t="shared" si="28"/>
        <v>1368</v>
      </c>
      <c r="N106" s="223">
        <f t="shared" si="27"/>
        <v>113815</v>
      </c>
      <c r="O106" s="74" t="s">
        <v>160</v>
      </c>
      <c r="Q106" s="78"/>
    </row>
    <row r="107" spans="1:17" ht="18" customHeight="1" x14ac:dyDescent="0.2">
      <c r="A107" s="80" t="s">
        <v>244</v>
      </c>
      <c r="B107" s="228">
        <v>1370</v>
      </c>
      <c r="C107" s="228">
        <v>1550</v>
      </c>
      <c r="D107" s="228">
        <v>6158</v>
      </c>
      <c r="E107" s="228">
        <v>15040</v>
      </c>
      <c r="F107" s="233">
        <v>13613</v>
      </c>
      <c r="G107" s="228">
        <v>11372</v>
      </c>
      <c r="H107" s="228">
        <v>15179</v>
      </c>
      <c r="I107" s="228">
        <v>19552</v>
      </c>
      <c r="J107" s="228">
        <v>14588</v>
      </c>
      <c r="K107" s="228">
        <v>11211</v>
      </c>
      <c r="L107" s="228">
        <v>2814</v>
      </c>
      <c r="M107" s="228">
        <v>1368</v>
      </c>
      <c r="N107" s="229">
        <f t="shared" si="27"/>
        <v>113815</v>
      </c>
      <c r="O107" s="78" t="s">
        <v>161</v>
      </c>
    </row>
    <row r="108" spans="1:17" ht="24" customHeight="1" x14ac:dyDescent="0.2">
      <c r="A108" s="230" t="s">
        <v>544</v>
      </c>
      <c r="B108" s="231">
        <f t="shared" ref="B108:M108" si="29">SUM(B109:B109)</f>
        <v>0</v>
      </c>
      <c r="C108" s="231">
        <f t="shared" si="29"/>
        <v>0</v>
      </c>
      <c r="D108" s="231">
        <f t="shared" si="29"/>
        <v>0</v>
      </c>
      <c r="E108" s="231">
        <f t="shared" si="29"/>
        <v>0</v>
      </c>
      <c r="F108" s="231">
        <f t="shared" si="29"/>
        <v>0</v>
      </c>
      <c r="G108" s="231">
        <f t="shared" si="29"/>
        <v>75</v>
      </c>
      <c r="H108" s="231">
        <f t="shared" si="29"/>
        <v>0</v>
      </c>
      <c r="I108" s="231">
        <f t="shared" si="29"/>
        <v>0</v>
      </c>
      <c r="J108" s="231">
        <f t="shared" si="29"/>
        <v>0</v>
      </c>
      <c r="K108" s="231">
        <f t="shared" si="29"/>
        <v>0</v>
      </c>
      <c r="L108" s="231">
        <f t="shared" si="29"/>
        <v>0</v>
      </c>
      <c r="M108" s="231">
        <f t="shared" si="29"/>
        <v>0</v>
      </c>
      <c r="N108" s="229">
        <f t="shared" si="27"/>
        <v>75</v>
      </c>
      <c r="O108" s="78" t="s">
        <v>653</v>
      </c>
    </row>
    <row r="109" spans="1:17" ht="18" customHeight="1" x14ac:dyDescent="0.2">
      <c r="A109" s="80" t="s">
        <v>545</v>
      </c>
      <c r="B109" s="228">
        <v>0</v>
      </c>
      <c r="C109" s="228">
        <v>0</v>
      </c>
      <c r="D109" s="228">
        <v>0</v>
      </c>
      <c r="E109" s="228">
        <v>0</v>
      </c>
      <c r="F109" s="233">
        <v>0</v>
      </c>
      <c r="G109" s="228">
        <v>75</v>
      </c>
      <c r="H109" s="228">
        <v>0</v>
      </c>
      <c r="I109" s="228">
        <v>0</v>
      </c>
      <c r="J109" s="228">
        <v>0</v>
      </c>
      <c r="K109" s="228">
        <v>0</v>
      </c>
      <c r="L109" s="228">
        <v>0</v>
      </c>
      <c r="M109" s="228">
        <v>0</v>
      </c>
      <c r="N109" s="229">
        <f t="shared" si="27"/>
        <v>75</v>
      </c>
      <c r="O109" s="78" t="s">
        <v>654</v>
      </c>
    </row>
    <row r="110" spans="1:17" s="77" customFormat="1" ht="24" customHeight="1" x14ac:dyDescent="0.25">
      <c r="A110" s="230" t="s">
        <v>546</v>
      </c>
      <c r="B110" s="231">
        <f t="shared" ref="B110:M110" si="30">SUM(B111:B117)</f>
        <v>528</v>
      </c>
      <c r="C110" s="231">
        <f t="shared" si="30"/>
        <v>491</v>
      </c>
      <c r="D110" s="231">
        <f t="shared" si="30"/>
        <v>1771</v>
      </c>
      <c r="E110" s="231">
        <f t="shared" si="30"/>
        <v>23949</v>
      </c>
      <c r="F110" s="231">
        <f t="shared" si="30"/>
        <v>82595</v>
      </c>
      <c r="G110" s="231">
        <f t="shared" si="30"/>
        <v>98528</v>
      </c>
      <c r="H110" s="231">
        <f t="shared" si="30"/>
        <v>113554</v>
      </c>
      <c r="I110" s="231">
        <f t="shared" si="30"/>
        <v>126654</v>
      </c>
      <c r="J110" s="231">
        <f t="shared" si="30"/>
        <v>111180</v>
      </c>
      <c r="K110" s="231">
        <f t="shared" si="30"/>
        <v>65369</v>
      </c>
      <c r="L110" s="231">
        <f t="shared" si="30"/>
        <v>1834</v>
      </c>
      <c r="M110" s="231">
        <f t="shared" si="30"/>
        <v>410</v>
      </c>
      <c r="N110" s="223">
        <f t="shared" ref="N110:N164" si="31">SUM(B110:M110)</f>
        <v>626863</v>
      </c>
      <c r="O110" s="74" t="s">
        <v>162</v>
      </c>
    </row>
    <row r="111" spans="1:17" ht="18" customHeight="1" x14ac:dyDescent="0.2">
      <c r="A111" s="80" t="s">
        <v>547</v>
      </c>
      <c r="B111" s="228">
        <v>44</v>
      </c>
      <c r="C111" s="228">
        <v>28</v>
      </c>
      <c r="D111" s="228">
        <v>237</v>
      </c>
      <c r="E111" s="228">
        <v>805</v>
      </c>
      <c r="F111" s="233">
        <v>2025</v>
      </c>
      <c r="G111" s="228">
        <v>1667</v>
      </c>
      <c r="H111" s="228">
        <v>2069</v>
      </c>
      <c r="I111" s="228">
        <v>2210</v>
      </c>
      <c r="J111" s="228">
        <v>1945</v>
      </c>
      <c r="K111" s="228">
        <v>1672</v>
      </c>
      <c r="L111" s="228">
        <v>0</v>
      </c>
      <c r="M111" s="228">
        <v>0</v>
      </c>
      <c r="N111" s="229">
        <f t="shared" si="31"/>
        <v>12702</v>
      </c>
      <c r="O111" s="78" t="s">
        <v>165</v>
      </c>
    </row>
    <row r="112" spans="1:17" ht="18" customHeight="1" x14ac:dyDescent="0.2">
      <c r="A112" s="80" t="s">
        <v>245</v>
      </c>
      <c r="B112" s="228">
        <v>91</v>
      </c>
      <c r="C112" s="228">
        <v>48</v>
      </c>
      <c r="D112" s="228">
        <v>167</v>
      </c>
      <c r="E112" s="228">
        <v>685</v>
      </c>
      <c r="F112" s="233">
        <v>1666</v>
      </c>
      <c r="G112" s="228">
        <v>1351</v>
      </c>
      <c r="H112" s="228">
        <v>1781</v>
      </c>
      <c r="I112" s="228">
        <v>2335</v>
      </c>
      <c r="J112" s="228">
        <v>2201</v>
      </c>
      <c r="K112" s="228">
        <v>1565</v>
      </c>
      <c r="L112" s="228">
        <v>149</v>
      </c>
      <c r="M112" s="228">
        <v>65</v>
      </c>
      <c r="N112" s="229">
        <f t="shared" si="31"/>
        <v>12104</v>
      </c>
      <c r="O112" s="78" t="s">
        <v>164</v>
      </c>
    </row>
    <row r="113" spans="1:17" ht="18" customHeight="1" x14ac:dyDescent="0.2">
      <c r="A113" s="80" t="s">
        <v>125</v>
      </c>
      <c r="B113" s="228">
        <v>28</v>
      </c>
      <c r="C113" s="228">
        <v>72</v>
      </c>
      <c r="D113" s="228">
        <v>118</v>
      </c>
      <c r="E113" s="228">
        <v>1072</v>
      </c>
      <c r="F113" s="233">
        <v>2145</v>
      </c>
      <c r="G113" s="228">
        <v>1886</v>
      </c>
      <c r="H113" s="228">
        <v>1990</v>
      </c>
      <c r="I113" s="228">
        <v>2536</v>
      </c>
      <c r="J113" s="228">
        <v>2302</v>
      </c>
      <c r="K113" s="228">
        <v>2499</v>
      </c>
      <c r="L113" s="228">
        <v>124</v>
      </c>
      <c r="M113" s="228">
        <v>64</v>
      </c>
      <c r="N113" s="229">
        <f t="shared" si="31"/>
        <v>14836</v>
      </c>
      <c r="O113" s="78" t="s">
        <v>167</v>
      </c>
    </row>
    <row r="114" spans="1:17" ht="18" customHeight="1" x14ac:dyDescent="0.2">
      <c r="A114" s="80" t="s">
        <v>548</v>
      </c>
      <c r="B114" s="228">
        <v>34</v>
      </c>
      <c r="C114" s="228">
        <v>6</v>
      </c>
      <c r="D114" s="228">
        <v>19</v>
      </c>
      <c r="E114" s="228">
        <v>106</v>
      </c>
      <c r="F114" s="233">
        <v>128</v>
      </c>
      <c r="G114" s="228">
        <v>64</v>
      </c>
      <c r="H114" s="228">
        <v>129</v>
      </c>
      <c r="I114" s="228">
        <v>189</v>
      </c>
      <c r="J114" s="228">
        <v>168</v>
      </c>
      <c r="K114" s="228">
        <v>151</v>
      </c>
      <c r="L114" s="228">
        <v>16</v>
      </c>
      <c r="M114" s="228">
        <v>24</v>
      </c>
      <c r="N114" s="229">
        <f t="shared" si="31"/>
        <v>1034</v>
      </c>
      <c r="O114" s="78" t="s">
        <v>655</v>
      </c>
    </row>
    <row r="115" spans="1:17" ht="18" customHeight="1" x14ac:dyDescent="0.2">
      <c r="A115" s="81" t="s">
        <v>121</v>
      </c>
      <c r="B115" s="228">
        <v>274</v>
      </c>
      <c r="C115" s="228">
        <v>185</v>
      </c>
      <c r="D115" s="228">
        <v>392</v>
      </c>
      <c r="E115" s="227">
        <v>5818</v>
      </c>
      <c r="F115" s="233">
        <v>24810</v>
      </c>
      <c r="G115" s="228">
        <v>31571</v>
      </c>
      <c r="H115" s="228">
        <v>37508</v>
      </c>
      <c r="I115" s="228">
        <v>38892</v>
      </c>
      <c r="J115" s="228">
        <v>34950</v>
      </c>
      <c r="K115" s="228">
        <v>18408</v>
      </c>
      <c r="L115" s="228">
        <v>891</v>
      </c>
      <c r="M115" s="228">
        <v>240</v>
      </c>
      <c r="N115" s="229">
        <f t="shared" si="31"/>
        <v>193939</v>
      </c>
      <c r="O115" s="78" t="s">
        <v>451</v>
      </c>
    </row>
    <row r="116" spans="1:17" ht="18" customHeight="1" x14ac:dyDescent="0.2">
      <c r="A116" s="80" t="s">
        <v>124</v>
      </c>
      <c r="B116" s="228">
        <v>44</v>
      </c>
      <c r="C116" s="228">
        <v>131</v>
      </c>
      <c r="D116" s="228">
        <v>808</v>
      </c>
      <c r="E116" s="228">
        <v>15198</v>
      </c>
      <c r="F116" s="233">
        <v>51145</v>
      </c>
      <c r="G116" s="228">
        <v>61373</v>
      </c>
      <c r="H116" s="228">
        <v>69230</v>
      </c>
      <c r="I116" s="228">
        <v>79609</v>
      </c>
      <c r="J116" s="228">
        <v>68650</v>
      </c>
      <c r="K116" s="228">
        <v>40712</v>
      </c>
      <c r="L116" s="228">
        <v>602</v>
      </c>
      <c r="M116" s="228">
        <v>0</v>
      </c>
      <c r="N116" s="229">
        <f t="shared" si="31"/>
        <v>387502</v>
      </c>
      <c r="O116" s="78" t="s">
        <v>166</v>
      </c>
    </row>
    <row r="117" spans="1:17" ht="18" customHeight="1" x14ac:dyDescent="0.2">
      <c r="A117" s="80" t="s">
        <v>549</v>
      </c>
      <c r="B117" s="228">
        <v>13</v>
      </c>
      <c r="C117" s="228">
        <v>21</v>
      </c>
      <c r="D117" s="228">
        <v>30</v>
      </c>
      <c r="E117" s="228">
        <v>265</v>
      </c>
      <c r="F117" s="233">
        <v>676</v>
      </c>
      <c r="G117" s="228">
        <v>616</v>
      </c>
      <c r="H117" s="228">
        <v>847</v>
      </c>
      <c r="I117" s="228">
        <v>883</v>
      </c>
      <c r="J117" s="228">
        <v>964</v>
      </c>
      <c r="K117" s="228">
        <v>362</v>
      </c>
      <c r="L117" s="228">
        <v>52</v>
      </c>
      <c r="M117" s="228">
        <v>17</v>
      </c>
      <c r="N117" s="229">
        <f t="shared" si="31"/>
        <v>4746</v>
      </c>
      <c r="O117" s="78" t="s">
        <v>453</v>
      </c>
    </row>
    <row r="118" spans="1:17" s="77" customFormat="1" ht="24" customHeight="1" x14ac:dyDescent="0.25">
      <c r="A118" s="230" t="s">
        <v>550</v>
      </c>
      <c r="B118" s="231">
        <f t="shared" ref="B118:M118" si="32">SUM(B119:B121)</f>
        <v>0</v>
      </c>
      <c r="C118" s="231">
        <f t="shared" si="32"/>
        <v>0</v>
      </c>
      <c r="D118" s="231">
        <f t="shared" si="32"/>
        <v>0</v>
      </c>
      <c r="E118" s="231">
        <f t="shared" si="32"/>
        <v>1814</v>
      </c>
      <c r="F118" s="231">
        <f t="shared" si="32"/>
        <v>4049</v>
      </c>
      <c r="G118" s="231">
        <f t="shared" si="32"/>
        <v>4579</v>
      </c>
      <c r="H118" s="231">
        <f t="shared" si="32"/>
        <v>7188</v>
      </c>
      <c r="I118" s="231">
        <f t="shared" si="32"/>
        <v>7992</v>
      </c>
      <c r="J118" s="231">
        <f t="shared" si="32"/>
        <v>6938</v>
      </c>
      <c r="K118" s="231">
        <f t="shared" si="32"/>
        <v>1891</v>
      </c>
      <c r="L118" s="231">
        <f t="shared" si="32"/>
        <v>149</v>
      </c>
      <c r="M118" s="231">
        <f t="shared" si="32"/>
        <v>0</v>
      </c>
      <c r="N118" s="223">
        <f t="shared" si="31"/>
        <v>34600</v>
      </c>
      <c r="O118" s="74" t="s">
        <v>168</v>
      </c>
      <c r="Q118" s="78"/>
    </row>
    <row r="119" spans="1:17" s="77" customFormat="1" ht="18" customHeight="1" x14ac:dyDescent="0.25">
      <c r="A119" s="81" t="s">
        <v>686</v>
      </c>
      <c r="B119" s="228">
        <v>0</v>
      </c>
      <c r="C119" s="228">
        <v>0</v>
      </c>
      <c r="D119" s="228">
        <v>0</v>
      </c>
      <c r="E119" s="228">
        <v>0</v>
      </c>
      <c r="F119" s="233">
        <v>0</v>
      </c>
      <c r="G119" s="228">
        <v>0</v>
      </c>
      <c r="H119" s="228">
        <v>0</v>
      </c>
      <c r="I119" s="228">
        <v>65</v>
      </c>
      <c r="J119" s="228">
        <v>121</v>
      </c>
      <c r="K119" s="228">
        <v>94</v>
      </c>
      <c r="L119" s="228">
        <v>9</v>
      </c>
      <c r="M119" s="228">
        <v>0</v>
      </c>
      <c r="N119" s="229">
        <f t="shared" si="31"/>
        <v>289</v>
      </c>
      <c r="O119" s="78" t="s">
        <v>687</v>
      </c>
      <c r="Q119" s="78"/>
    </row>
    <row r="120" spans="1:17" ht="18" customHeight="1" x14ac:dyDescent="0.2">
      <c r="A120" s="80" t="s">
        <v>246</v>
      </c>
      <c r="B120" s="228">
        <v>0</v>
      </c>
      <c r="C120" s="228">
        <v>0</v>
      </c>
      <c r="D120" s="228">
        <v>0</v>
      </c>
      <c r="E120" s="228">
        <v>531</v>
      </c>
      <c r="F120" s="233">
        <v>1303</v>
      </c>
      <c r="G120" s="228">
        <v>926</v>
      </c>
      <c r="H120" s="228">
        <v>1641</v>
      </c>
      <c r="I120" s="228">
        <v>1895</v>
      </c>
      <c r="J120" s="228">
        <v>1970</v>
      </c>
      <c r="K120" s="228">
        <v>806</v>
      </c>
      <c r="L120" s="228">
        <v>140</v>
      </c>
      <c r="M120" s="228">
        <v>0</v>
      </c>
      <c r="N120" s="229">
        <f t="shared" si="31"/>
        <v>9212</v>
      </c>
      <c r="O120" s="78" t="s">
        <v>169</v>
      </c>
    </row>
    <row r="121" spans="1:17" ht="18" customHeight="1" x14ac:dyDescent="0.2">
      <c r="A121" s="80" t="s">
        <v>294</v>
      </c>
      <c r="B121" s="228">
        <v>0</v>
      </c>
      <c r="C121" s="228">
        <v>0</v>
      </c>
      <c r="D121" s="228">
        <v>0</v>
      </c>
      <c r="E121" s="228">
        <v>1283</v>
      </c>
      <c r="F121" s="233">
        <v>2746</v>
      </c>
      <c r="G121" s="228">
        <v>3653</v>
      </c>
      <c r="H121" s="228">
        <v>5547</v>
      </c>
      <c r="I121" s="228">
        <v>6032</v>
      </c>
      <c r="J121" s="228">
        <v>4847</v>
      </c>
      <c r="K121" s="228">
        <v>991</v>
      </c>
      <c r="L121" s="228">
        <v>0</v>
      </c>
      <c r="M121" s="228">
        <v>0</v>
      </c>
      <c r="N121" s="229">
        <f t="shared" si="31"/>
        <v>25099</v>
      </c>
      <c r="O121" s="78" t="s">
        <v>688</v>
      </c>
    </row>
    <row r="122" spans="1:17" s="77" customFormat="1" ht="24" customHeight="1" x14ac:dyDescent="0.25">
      <c r="A122" s="230" t="s">
        <v>551</v>
      </c>
      <c r="B122" s="231">
        <f t="shared" ref="B122:M122" si="33">SUM(B123:B125)</f>
        <v>359</v>
      </c>
      <c r="C122" s="231">
        <f t="shared" si="33"/>
        <v>39</v>
      </c>
      <c r="D122" s="231">
        <f t="shared" si="33"/>
        <v>2579</v>
      </c>
      <c r="E122" s="231">
        <f t="shared" si="33"/>
        <v>3499</v>
      </c>
      <c r="F122" s="231">
        <f t="shared" si="33"/>
        <v>2971</v>
      </c>
      <c r="G122" s="231">
        <f t="shared" si="33"/>
        <v>499</v>
      </c>
      <c r="H122" s="231">
        <f t="shared" si="33"/>
        <v>189</v>
      </c>
      <c r="I122" s="231">
        <f t="shared" si="33"/>
        <v>199</v>
      </c>
      <c r="J122" s="231">
        <f t="shared" si="33"/>
        <v>291</v>
      </c>
      <c r="K122" s="231">
        <f t="shared" si="33"/>
        <v>402</v>
      </c>
      <c r="L122" s="231">
        <f t="shared" si="33"/>
        <v>83</v>
      </c>
      <c r="M122" s="231">
        <f t="shared" si="33"/>
        <v>0</v>
      </c>
      <c r="N122" s="223">
        <f t="shared" si="31"/>
        <v>11110</v>
      </c>
      <c r="O122" s="74" t="s">
        <v>171</v>
      </c>
      <c r="Q122" s="78"/>
    </row>
    <row r="123" spans="1:17" ht="18" customHeight="1" x14ac:dyDescent="0.2">
      <c r="A123" s="80" t="s">
        <v>248</v>
      </c>
      <c r="B123" s="228">
        <v>116</v>
      </c>
      <c r="C123" s="228">
        <v>0</v>
      </c>
      <c r="D123" s="228">
        <v>2336</v>
      </c>
      <c r="E123" s="228">
        <v>3073</v>
      </c>
      <c r="F123" s="233">
        <v>2633</v>
      </c>
      <c r="G123" s="228">
        <v>366</v>
      </c>
      <c r="H123" s="228">
        <v>149</v>
      </c>
      <c r="I123" s="228">
        <v>160</v>
      </c>
      <c r="J123" s="228">
        <v>169</v>
      </c>
      <c r="K123" s="228">
        <v>317</v>
      </c>
      <c r="L123" s="228">
        <v>0</v>
      </c>
      <c r="M123" s="228">
        <v>0</v>
      </c>
      <c r="N123" s="229">
        <f t="shared" si="31"/>
        <v>9319</v>
      </c>
      <c r="O123" s="78" t="s">
        <v>456</v>
      </c>
    </row>
    <row r="124" spans="1:17" ht="18" customHeight="1" x14ac:dyDescent="0.2">
      <c r="A124" s="80" t="s">
        <v>249</v>
      </c>
      <c r="B124" s="228">
        <v>0</v>
      </c>
      <c r="C124" s="228">
        <v>0</v>
      </c>
      <c r="D124" s="228">
        <v>0</v>
      </c>
      <c r="E124" s="228">
        <v>0</v>
      </c>
      <c r="F124" s="233">
        <v>0</v>
      </c>
      <c r="G124" s="228">
        <v>0</v>
      </c>
      <c r="H124" s="228">
        <v>0</v>
      </c>
      <c r="I124" s="228">
        <v>0</v>
      </c>
      <c r="J124" s="228">
        <v>0</v>
      </c>
      <c r="K124" s="228">
        <v>0</v>
      </c>
      <c r="L124" s="228">
        <v>0</v>
      </c>
      <c r="M124" s="228">
        <v>0</v>
      </c>
      <c r="N124" s="229">
        <f t="shared" si="31"/>
        <v>0</v>
      </c>
      <c r="O124" s="78" t="s">
        <v>254</v>
      </c>
    </row>
    <row r="125" spans="1:17" ht="18" customHeight="1" x14ac:dyDescent="0.2">
      <c r="A125" s="80" t="s">
        <v>552</v>
      </c>
      <c r="B125" s="228">
        <v>243</v>
      </c>
      <c r="C125" s="228">
        <v>39</v>
      </c>
      <c r="D125" s="228">
        <v>243</v>
      </c>
      <c r="E125" s="228">
        <v>426</v>
      </c>
      <c r="F125" s="233">
        <v>338</v>
      </c>
      <c r="G125" s="228">
        <v>133</v>
      </c>
      <c r="H125" s="228">
        <v>40</v>
      </c>
      <c r="I125" s="228">
        <v>39</v>
      </c>
      <c r="J125" s="228">
        <v>122</v>
      </c>
      <c r="K125" s="228">
        <v>85</v>
      </c>
      <c r="L125" s="228">
        <v>83</v>
      </c>
      <c r="M125" s="228">
        <v>0</v>
      </c>
      <c r="N125" s="229">
        <f t="shared" si="31"/>
        <v>1791</v>
      </c>
      <c r="O125" s="78" t="s">
        <v>645</v>
      </c>
    </row>
    <row r="126" spans="1:17" s="77" customFormat="1" ht="24" customHeight="1" x14ac:dyDescent="0.25">
      <c r="A126" s="230" t="s">
        <v>553</v>
      </c>
      <c r="B126" s="231">
        <f t="shared" ref="B126:M126" si="34">SUM(B127:B131)</f>
        <v>801</v>
      </c>
      <c r="C126" s="231">
        <f t="shared" si="34"/>
        <v>673</v>
      </c>
      <c r="D126" s="231">
        <f t="shared" si="34"/>
        <v>4732</v>
      </c>
      <c r="E126" s="231">
        <f t="shared" si="34"/>
        <v>15412</v>
      </c>
      <c r="F126" s="231">
        <f t="shared" si="34"/>
        <v>7182</v>
      </c>
      <c r="G126" s="231">
        <f t="shared" si="34"/>
        <v>6850</v>
      </c>
      <c r="H126" s="231">
        <f t="shared" si="34"/>
        <v>8955</v>
      </c>
      <c r="I126" s="231">
        <f t="shared" si="34"/>
        <v>12615</v>
      </c>
      <c r="J126" s="231">
        <f t="shared" si="34"/>
        <v>8956</v>
      </c>
      <c r="K126" s="231">
        <f t="shared" si="34"/>
        <v>5747</v>
      </c>
      <c r="L126" s="231">
        <f t="shared" si="34"/>
        <v>2621</v>
      </c>
      <c r="M126" s="231">
        <f t="shared" si="34"/>
        <v>1053</v>
      </c>
      <c r="N126" s="223">
        <f t="shared" si="31"/>
        <v>75597</v>
      </c>
      <c r="O126" s="74" t="s">
        <v>173</v>
      </c>
      <c r="Q126" s="78"/>
    </row>
    <row r="127" spans="1:17" ht="18" customHeight="1" x14ac:dyDescent="0.2">
      <c r="A127" s="80" t="s">
        <v>554</v>
      </c>
      <c r="B127" s="228">
        <v>0</v>
      </c>
      <c r="C127" s="228">
        <v>0</v>
      </c>
      <c r="D127" s="228">
        <v>0</v>
      </c>
      <c r="E127" s="228">
        <v>0</v>
      </c>
      <c r="F127" s="233">
        <v>0</v>
      </c>
      <c r="G127" s="228">
        <v>0</v>
      </c>
      <c r="H127" s="228">
        <v>0</v>
      </c>
      <c r="I127" s="228">
        <v>0</v>
      </c>
      <c r="J127" s="228">
        <v>0</v>
      </c>
      <c r="K127" s="228">
        <v>0</v>
      </c>
      <c r="L127" s="228">
        <v>0</v>
      </c>
      <c r="M127" s="228">
        <v>0</v>
      </c>
      <c r="N127" s="229">
        <f t="shared" si="31"/>
        <v>0</v>
      </c>
      <c r="O127" s="78" t="s">
        <v>174</v>
      </c>
    </row>
    <row r="128" spans="1:17" ht="18" customHeight="1" x14ac:dyDescent="0.2">
      <c r="A128" s="80" t="s">
        <v>555</v>
      </c>
      <c r="B128" s="228">
        <v>609</v>
      </c>
      <c r="C128" s="228">
        <v>445</v>
      </c>
      <c r="D128" s="228">
        <v>3203</v>
      </c>
      <c r="E128" s="228">
        <v>13518</v>
      </c>
      <c r="F128" s="233">
        <v>5061</v>
      </c>
      <c r="G128" s="228">
        <v>4178</v>
      </c>
      <c r="H128" s="228">
        <v>5471</v>
      </c>
      <c r="I128" s="228">
        <v>7312</v>
      </c>
      <c r="J128" s="228">
        <v>5646</v>
      </c>
      <c r="K128" s="228">
        <v>3869</v>
      </c>
      <c r="L128" s="228">
        <v>1743</v>
      </c>
      <c r="M128" s="228">
        <v>783</v>
      </c>
      <c r="N128" s="229">
        <f t="shared" si="31"/>
        <v>51838</v>
      </c>
      <c r="O128" s="78" t="s">
        <v>689</v>
      </c>
    </row>
    <row r="129" spans="1:17" ht="18" customHeight="1" x14ac:dyDescent="0.2">
      <c r="A129" s="80" t="s">
        <v>374</v>
      </c>
      <c r="B129" s="228">
        <v>0</v>
      </c>
      <c r="C129" s="228">
        <v>0</v>
      </c>
      <c r="D129" s="228">
        <v>0</v>
      </c>
      <c r="E129" s="227">
        <v>0</v>
      </c>
      <c r="F129" s="233">
        <v>0</v>
      </c>
      <c r="G129" s="228">
        <v>0</v>
      </c>
      <c r="H129" s="228">
        <v>0</v>
      </c>
      <c r="I129" s="228">
        <v>0</v>
      </c>
      <c r="J129" s="228">
        <v>0</v>
      </c>
      <c r="K129" s="228">
        <v>0</v>
      </c>
      <c r="L129" s="228">
        <v>0</v>
      </c>
      <c r="M129" s="228">
        <v>0</v>
      </c>
      <c r="N129" s="229">
        <f t="shared" si="31"/>
        <v>0</v>
      </c>
      <c r="O129" s="78" t="s">
        <v>175</v>
      </c>
    </row>
    <row r="130" spans="1:17" ht="18" customHeight="1" x14ac:dyDescent="0.2">
      <c r="A130" s="80" t="s">
        <v>458</v>
      </c>
      <c r="B130" s="228">
        <v>0</v>
      </c>
      <c r="C130" s="228">
        <v>75</v>
      </c>
      <c r="D130" s="228">
        <v>89</v>
      </c>
      <c r="E130" s="228">
        <v>351</v>
      </c>
      <c r="F130" s="233">
        <v>353</v>
      </c>
      <c r="G130" s="228">
        <v>449</v>
      </c>
      <c r="H130" s="228">
        <v>807</v>
      </c>
      <c r="I130" s="228">
        <v>1905</v>
      </c>
      <c r="J130" s="228">
        <v>560</v>
      </c>
      <c r="K130" s="228">
        <v>373</v>
      </c>
      <c r="L130" s="228">
        <v>350</v>
      </c>
      <c r="M130" s="228">
        <v>105</v>
      </c>
      <c r="N130" s="229">
        <f t="shared" si="31"/>
        <v>5417</v>
      </c>
      <c r="O130" s="78" t="s">
        <v>459</v>
      </c>
    </row>
    <row r="131" spans="1:17" ht="18" customHeight="1" x14ac:dyDescent="0.2">
      <c r="A131" s="80" t="s">
        <v>134</v>
      </c>
      <c r="B131" s="228">
        <v>192</v>
      </c>
      <c r="C131" s="228">
        <v>153</v>
      </c>
      <c r="D131" s="228">
        <v>1440</v>
      </c>
      <c r="E131" s="228">
        <v>1543</v>
      </c>
      <c r="F131" s="233">
        <v>1768</v>
      </c>
      <c r="G131" s="228">
        <v>2223</v>
      </c>
      <c r="H131" s="228">
        <v>2677</v>
      </c>
      <c r="I131" s="228">
        <v>3398</v>
      </c>
      <c r="J131" s="228">
        <v>2750</v>
      </c>
      <c r="K131" s="228">
        <v>1505</v>
      </c>
      <c r="L131" s="228">
        <v>528</v>
      </c>
      <c r="M131" s="228">
        <v>165</v>
      </c>
      <c r="N131" s="229">
        <f t="shared" si="31"/>
        <v>18342</v>
      </c>
      <c r="O131" s="78" t="s">
        <v>176</v>
      </c>
    </row>
    <row r="132" spans="1:17" s="77" customFormat="1" ht="24" customHeight="1" x14ac:dyDescent="0.25">
      <c r="A132" s="230" t="s">
        <v>556</v>
      </c>
      <c r="B132" s="231">
        <f t="shared" ref="B132:M132" si="35">SUM(B133:B133)</f>
        <v>249</v>
      </c>
      <c r="C132" s="231">
        <f t="shared" si="35"/>
        <v>150</v>
      </c>
      <c r="D132" s="231">
        <f t="shared" si="35"/>
        <v>200</v>
      </c>
      <c r="E132" s="231">
        <f t="shared" si="35"/>
        <v>950</v>
      </c>
      <c r="F132" s="231">
        <f t="shared" si="35"/>
        <v>1700</v>
      </c>
      <c r="G132" s="231">
        <f t="shared" si="35"/>
        <v>1000</v>
      </c>
      <c r="H132" s="231">
        <f t="shared" si="35"/>
        <v>1100</v>
      </c>
      <c r="I132" s="231">
        <f t="shared" si="35"/>
        <v>1100</v>
      </c>
      <c r="J132" s="231">
        <f t="shared" si="35"/>
        <v>1870</v>
      </c>
      <c r="K132" s="231">
        <f t="shared" si="35"/>
        <v>930</v>
      </c>
      <c r="L132" s="231">
        <f t="shared" si="35"/>
        <v>300</v>
      </c>
      <c r="M132" s="231">
        <f t="shared" si="35"/>
        <v>180</v>
      </c>
      <c r="N132" s="223">
        <f t="shared" si="31"/>
        <v>9729</v>
      </c>
      <c r="O132" s="74" t="s">
        <v>177</v>
      </c>
      <c r="Q132" s="78"/>
    </row>
    <row r="133" spans="1:17" ht="18" customHeight="1" x14ac:dyDescent="0.2">
      <c r="A133" s="80" t="s">
        <v>557</v>
      </c>
      <c r="B133" s="228">
        <v>249</v>
      </c>
      <c r="C133" s="228">
        <v>150</v>
      </c>
      <c r="D133" s="228">
        <v>200</v>
      </c>
      <c r="E133" s="228">
        <v>950</v>
      </c>
      <c r="F133" s="233">
        <v>1700</v>
      </c>
      <c r="G133" s="228">
        <v>1000</v>
      </c>
      <c r="H133" s="228">
        <v>1100</v>
      </c>
      <c r="I133" s="228">
        <v>1100</v>
      </c>
      <c r="J133" s="228">
        <v>1870</v>
      </c>
      <c r="K133" s="228">
        <v>930</v>
      </c>
      <c r="L133" s="228">
        <v>300</v>
      </c>
      <c r="M133" s="228">
        <v>180</v>
      </c>
      <c r="N133" s="229">
        <f t="shared" si="31"/>
        <v>9729</v>
      </c>
      <c r="O133" s="78" t="s">
        <v>178</v>
      </c>
    </row>
    <row r="134" spans="1:17" s="77" customFormat="1" ht="24" customHeight="1" x14ac:dyDescent="0.25">
      <c r="A134" s="230" t="s">
        <v>558</v>
      </c>
      <c r="B134" s="231">
        <f>SUM(B135:B136)</f>
        <v>1291</v>
      </c>
      <c r="C134" s="231">
        <f t="shared" ref="C134:H134" si="36">SUM(C135:C136)</f>
        <v>535</v>
      </c>
      <c r="D134" s="231">
        <f t="shared" si="36"/>
        <v>1266</v>
      </c>
      <c r="E134" s="231">
        <f t="shared" si="36"/>
        <v>3184</v>
      </c>
      <c r="F134" s="231">
        <f t="shared" si="36"/>
        <v>6663</v>
      </c>
      <c r="G134" s="231">
        <f t="shared" si="36"/>
        <v>8974</v>
      </c>
      <c r="H134" s="231">
        <f t="shared" si="36"/>
        <v>12726</v>
      </c>
      <c r="I134" s="231">
        <f>SUM(I135:I136)</f>
        <v>16219</v>
      </c>
      <c r="J134" s="231">
        <f>SUM(J135:J136)</f>
        <v>12096</v>
      </c>
      <c r="K134" s="231">
        <f>SUM(K135:K136)</f>
        <v>5146</v>
      </c>
      <c r="L134" s="231">
        <f>SUM(L135:L136)</f>
        <v>1537</v>
      </c>
      <c r="M134" s="231">
        <f>SUM(M135:M136)</f>
        <v>1112</v>
      </c>
      <c r="N134" s="223">
        <f t="shared" si="31"/>
        <v>70749</v>
      </c>
      <c r="O134" s="74" t="s">
        <v>192</v>
      </c>
      <c r="Q134" s="78"/>
    </row>
    <row r="135" spans="1:17" ht="18" customHeight="1" x14ac:dyDescent="0.2">
      <c r="A135" s="80" t="s">
        <v>559</v>
      </c>
      <c r="B135" s="228">
        <v>882</v>
      </c>
      <c r="C135" s="228">
        <v>287</v>
      </c>
      <c r="D135" s="228">
        <v>814</v>
      </c>
      <c r="E135" s="228">
        <v>2350</v>
      </c>
      <c r="F135" s="233">
        <v>4465</v>
      </c>
      <c r="G135" s="228">
        <v>5705</v>
      </c>
      <c r="H135" s="228">
        <v>6579</v>
      </c>
      <c r="I135" s="228">
        <v>8092</v>
      </c>
      <c r="J135" s="228">
        <v>6114</v>
      </c>
      <c r="K135" s="228">
        <v>3580</v>
      </c>
      <c r="L135" s="228">
        <v>1096</v>
      </c>
      <c r="M135" s="228">
        <v>745</v>
      </c>
      <c r="N135" s="229">
        <f t="shared" si="31"/>
        <v>40709</v>
      </c>
      <c r="O135" s="78" t="s">
        <v>193</v>
      </c>
    </row>
    <row r="136" spans="1:17" ht="18" customHeight="1" x14ac:dyDescent="0.2">
      <c r="A136" s="80" t="s">
        <v>255</v>
      </c>
      <c r="B136" s="228">
        <v>409</v>
      </c>
      <c r="C136" s="228">
        <v>248</v>
      </c>
      <c r="D136" s="228">
        <v>452</v>
      </c>
      <c r="E136" s="228">
        <v>834</v>
      </c>
      <c r="F136" s="233">
        <v>2198</v>
      </c>
      <c r="G136" s="228">
        <v>3269</v>
      </c>
      <c r="H136" s="228">
        <v>6147</v>
      </c>
      <c r="I136" s="228">
        <v>8127</v>
      </c>
      <c r="J136" s="228">
        <v>5982</v>
      </c>
      <c r="K136" s="228">
        <v>1566</v>
      </c>
      <c r="L136" s="228">
        <v>441</v>
      </c>
      <c r="M136" s="228">
        <v>367</v>
      </c>
      <c r="N136" s="229">
        <f t="shared" si="31"/>
        <v>30040</v>
      </c>
      <c r="O136" s="78" t="s">
        <v>263</v>
      </c>
    </row>
    <row r="137" spans="1:17" s="77" customFormat="1" ht="24" customHeight="1" x14ac:dyDescent="0.25">
      <c r="A137" s="230" t="s">
        <v>560</v>
      </c>
      <c r="B137" s="231">
        <f t="shared" ref="B137:M137" si="37">SUM(B138:B140)</f>
        <v>185</v>
      </c>
      <c r="C137" s="231">
        <f t="shared" si="37"/>
        <v>315</v>
      </c>
      <c r="D137" s="231">
        <f t="shared" si="37"/>
        <v>576</v>
      </c>
      <c r="E137" s="231">
        <f t="shared" si="37"/>
        <v>1833</v>
      </c>
      <c r="F137" s="231">
        <f t="shared" si="37"/>
        <v>3565</v>
      </c>
      <c r="G137" s="231">
        <f t="shared" si="37"/>
        <v>4919</v>
      </c>
      <c r="H137" s="231">
        <f t="shared" si="37"/>
        <v>7770</v>
      </c>
      <c r="I137" s="231">
        <f t="shared" si="37"/>
        <v>11616</v>
      </c>
      <c r="J137" s="231">
        <f t="shared" si="37"/>
        <v>5067</v>
      </c>
      <c r="K137" s="231">
        <f t="shared" si="37"/>
        <v>1717</v>
      </c>
      <c r="L137" s="231">
        <f t="shared" si="37"/>
        <v>172</v>
      </c>
      <c r="M137" s="231">
        <f t="shared" si="37"/>
        <v>359</v>
      </c>
      <c r="N137" s="223">
        <f t="shared" si="31"/>
        <v>38094</v>
      </c>
      <c r="O137" s="74" t="s">
        <v>194</v>
      </c>
      <c r="Q137" s="78"/>
    </row>
    <row r="138" spans="1:17" ht="18" customHeight="1" x14ac:dyDescent="0.2">
      <c r="A138" s="80" t="s">
        <v>256</v>
      </c>
      <c r="B138" s="228">
        <v>21</v>
      </c>
      <c r="C138" s="228">
        <v>24</v>
      </c>
      <c r="D138" s="228">
        <v>4</v>
      </c>
      <c r="E138" s="228">
        <v>0</v>
      </c>
      <c r="F138" s="233">
        <v>0</v>
      </c>
      <c r="G138" s="228">
        <v>429</v>
      </c>
      <c r="H138" s="228">
        <v>705</v>
      </c>
      <c r="I138" s="228">
        <v>886</v>
      </c>
      <c r="J138" s="228">
        <v>789</v>
      </c>
      <c r="K138" s="228">
        <v>0</v>
      </c>
      <c r="L138" s="228">
        <v>0</v>
      </c>
      <c r="M138" s="228">
        <v>0</v>
      </c>
      <c r="N138" s="229">
        <f t="shared" si="31"/>
        <v>2858</v>
      </c>
      <c r="O138" s="78" t="s">
        <v>461</v>
      </c>
    </row>
    <row r="139" spans="1:17" ht="18" customHeight="1" x14ac:dyDescent="0.2">
      <c r="A139" s="80" t="s">
        <v>257</v>
      </c>
      <c r="B139" s="228">
        <v>164</v>
      </c>
      <c r="C139" s="228">
        <v>291</v>
      </c>
      <c r="D139" s="228">
        <v>572</v>
      </c>
      <c r="E139" s="228">
        <v>1833</v>
      </c>
      <c r="F139" s="233">
        <v>3565</v>
      </c>
      <c r="G139" s="228">
        <v>4490</v>
      </c>
      <c r="H139" s="228">
        <v>7065</v>
      </c>
      <c r="I139" s="228">
        <v>10730</v>
      </c>
      <c r="J139" s="228">
        <v>4278</v>
      </c>
      <c r="K139" s="228">
        <v>1717</v>
      </c>
      <c r="L139" s="228">
        <v>172</v>
      </c>
      <c r="M139" s="228">
        <v>359</v>
      </c>
      <c r="N139" s="229">
        <f t="shared" si="31"/>
        <v>35236</v>
      </c>
      <c r="O139" s="78" t="s">
        <v>462</v>
      </c>
    </row>
    <row r="140" spans="1:17" ht="18" customHeight="1" x14ac:dyDescent="0.2">
      <c r="A140" s="80" t="s">
        <v>561</v>
      </c>
      <c r="B140" s="228">
        <v>0</v>
      </c>
      <c r="C140" s="228">
        <v>0</v>
      </c>
      <c r="D140" s="228">
        <v>0</v>
      </c>
      <c r="E140" s="228">
        <v>0</v>
      </c>
      <c r="F140" s="233">
        <v>0</v>
      </c>
      <c r="G140" s="228">
        <v>0</v>
      </c>
      <c r="H140" s="228">
        <v>0</v>
      </c>
      <c r="I140" s="228">
        <v>0</v>
      </c>
      <c r="J140" s="228">
        <v>0</v>
      </c>
      <c r="K140" s="228">
        <v>0</v>
      </c>
      <c r="L140" s="228">
        <v>0</v>
      </c>
      <c r="M140" s="228">
        <v>0</v>
      </c>
      <c r="N140" s="229">
        <f t="shared" si="31"/>
        <v>0</v>
      </c>
      <c r="O140" s="78" t="s">
        <v>690</v>
      </c>
    </row>
    <row r="141" spans="1:17" s="77" customFormat="1" ht="24" customHeight="1" x14ac:dyDescent="0.25">
      <c r="A141" s="230" t="s">
        <v>562</v>
      </c>
      <c r="B141" s="231">
        <f t="shared" ref="B141:M141" si="38">SUM(B142:B142)</f>
        <v>0</v>
      </c>
      <c r="C141" s="231">
        <f t="shared" si="38"/>
        <v>0</v>
      </c>
      <c r="D141" s="231">
        <f t="shared" si="38"/>
        <v>0</v>
      </c>
      <c r="E141" s="231">
        <f t="shared" si="38"/>
        <v>0</v>
      </c>
      <c r="F141" s="231">
        <f t="shared" si="38"/>
        <v>0</v>
      </c>
      <c r="G141" s="231">
        <f t="shared" si="38"/>
        <v>0</v>
      </c>
      <c r="H141" s="231">
        <f t="shared" si="38"/>
        <v>79</v>
      </c>
      <c r="I141" s="231">
        <f t="shared" si="38"/>
        <v>291</v>
      </c>
      <c r="J141" s="231">
        <f t="shared" si="38"/>
        <v>119</v>
      </c>
      <c r="K141" s="231">
        <f t="shared" si="38"/>
        <v>71</v>
      </c>
      <c r="L141" s="231">
        <f t="shared" si="38"/>
        <v>15</v>
      </c>
      <c r="M141" s="231">
        <f t="shared" si="38"/>
        <v>0</v>
      </c>
      <c r="N141" s="223">
        <f t="shared" si="31"/>
        <v>575</v>
      </c>
      <c r="O141" s="74" t="s">
        <v>691</v>
      </c>
      <c r="Q141" s="78"/>
    </row>
    <row r="142" spans="1:17" ht="18" customHeight="1" x14ac:dyDescent="0.2">
      <c r="A142" s="80" t="s">
        <v>564</v>
      </c>
      <c r="B142" s="228">
        <v>0</v>
      </c>
      <c r="C142" s="228">
        <v>0</v>
      </c>
      <c r="D142" s="228">
        <v>0</v>
      </c>
      <c r="E142" s="228">
        <v>0</v>
      </c>
      <c r="F142" s="233">
        <v>0</v>
      </c>
      <c r="G142" s="228">
        <v>0</v>
      </c>
      <c r="H142" s="228">
        <v>79</v>
      </c>
      <c r="I142" s="228">
        <v>291</v>
      </c>
      <c r="J142" s="228">
        <v>119</v>
      </c>
      <c r="K142" s="228">
        <v>71</v>
      </c>
      <c r="L142" s="228">
        <v>15</v>
      </c>
      <c r="M142" s="228">
        <v>0</v>
      </c>
      <c r="N142" s="229">
        <f t="shared" si="31"/>
        <v>575</v>
      </c>
      <c r="O142" s="78" t="s">
        <v>692</v>
      </c>
    </row>
    <row r="143" spans="1:17" s="77" customFormat="1" ht="23.55" customHeight="1" x14ac:dyDescent="0.25">
      <c r="A143" s="230" t="s">
        <v>565</v>
      </c>
      <c r="B143" s="231">
        <f t="shared" ref="B143:M143" si="39">SUM(B144:B145)</f>
        <v>39</v>
      </c>
      <c r="C143" s="231">
        <f t="shared" si="39"/>
        <v>51</v>
      </c>
      <c r="D143" s="231">
        <f t="shared" si="39"/>
        <v>60</v>
      </c>
      <c r="E143" s="231">
        <f t="shared" si="39"/>
        <v>343</v>
      </c>
      <c r="F143" s="231">
        <f t="shared" si="39"/>
        <v>3232</v>
      </c>
      <c r="G143" s="231">
        <f t="shared" si="39"/>
        <v>3225</v>
      </c>
      <c r="H143" s="231">
        <f t="shared" si="39"/>
        <v>4049</v>
      </c>
      <c r="I143" s="231">
        <f t="shared" si="39"/>
        <v>5677</v>
      </c>
      <c r="J143" s="231">
        <f t="shared" si="39"/>
        <v>4378</v>
      </c>
      <c r="K143" s="231">
        <f t="shared" si="39"/>
        <v>677</v>
      </c>
      <c r="L143" s="231">
        <f t="shared" si="39"/>
        <v>66</v>
      </c>
      <c r="M143" s="231">
        <f t="shared" si="39"/>
        <v>24</v>
      </c>
      <c r="N143" s="223">
        <f t="shared" si="31"/>
        <v>21821</v>
      </c>
      <c r="O143" s="74" t="s">
        <v>197</v>
      </c>
      <c r="Q143" s="78"/>
    </row>
    <row r="144" spans="1:17" s="77" customFormat="1" ht="17.7" customHeight="1" x14ac:dyDescent="0.25">
      <c r="A144" s="81" t="s">
        <v>258</v>
      </c>
      <c r="B144" s="228">
        <v>0</v>
      </c>
      <c r="C144" s="228">
        <v>0</v>
      </c>
      <c r="D144" s="228">
        <v>0</v>
      </c>
      <c r="E144" s="228">
        <v>0</v>
      </c>
      <c r="F144" s="233">
        <v>0</v>
      </c>
      <c r="G144" s="228">
        <v>0</v>
      </c>
      <c r="H144" s="228">
        <v>0</v>
      </c>
      <c r="I144" s="228">
        <v>0</v>
      </c>
      <c r="J144" s="228">
        <v>0</v>
      </c>
      <c r="K144" s="228">
        <v>0</v>
      </c>
      <c r="L144" s="228">
        <v>0</v>
      </c>
      <c r="M144" s="228">
        <v>0</v>
      </c>
      <c r="N144" s="229">
        <f t="shared" si="31"/>
        <v>0</v>
      </c>
      <c r="O144" s="78" t="s">
        <v>199</v>
      </c>
      <c r="Q144" s="78"/>
    </row>
    <row r="145" spans="1:20" ht="18" customHeight="1" x14ac:dyDescent="0.2">
      <c r="A145" s="80" t="s">
        <v>259</v>
      </c>
      <c r="B145" s="228">
        <v>39</v>
      </c>
      <c r="C145" s="228">
        <v>51</v>
      </c>
      <c r="D145" s="228">
        <v>60</v>
      </c>
      <c r="E145" s="228">
        <v>343</v>
      </c>
      <c r="F145" s="233">
        <v>3232</v>
      </c>
      <c r="G145" s="228">
        <v>3225</v>
      </c>
      <c r="H145" s="228">
        <v>4049</v>
      </c>
      <c r="I145" s="228">
        <v>5677</v>
      </c>
      <c r="J145" s="228">
        <v>4378</v>
      </c>
      <c r="K145" s="228">
        <v>677</v>
      </c>
      <c r="L145" s="228">
        <v>66</v>
      </c>
      <c r="M145" s="228">
        <v>24</v>
      </c>
      <c r="N145" s="229">
        <f t="shared" si="31"/>
        <v>21821</v>
      </c>
      <c r="O145" s="78" t="s">
        <v>198</v>
      </c>
    </row>
    <row r="146" spans="1:20" s="77" customFormat="1" ht="24" customHeight="1" x14ac:dyDescent="0.25">
      <c r="A146" s="232" t="s">
        <v>566</v>
      </c>
      <c r="B146" s="231">
        <f t="shared" ref="B146:M146" si="40">SUM(B147:B147)</f>
        <v>485</v>
      </c>
      <c r="C146" s="231">
        <f t="shared" si="40"/>
        <v>367</v>
      </c>
      <c r="D146" s="231">
        <f t="shared" si="40"/>
        <v>762</v>
      </c>
      <c r="E146" s="231">
        <f t="shared" si="40"/>
        <v>1001</v>
      </c>
      <c r="F146" s="231">
        <f t="shared" si="40"/>
        <v>1009</v>
      </c>
      <c r="G146" s="231">
        <f t="shared" si="40"/>
        <v>570</v>
      </c>
      <c r="H146" s="231">
        <f t="shared" si="40"/>
        <v>703</v>
      </c>
      <c r="I146" s="231">
        <f t="shared" si="40"/>
        <v>1340</v>
      </c>
      <c r="J146" s="231">
        <f t="shared" si="40"/>
        <v>824</v>
      </c>
      <c r="K146" s="231">
        <f t="shared" si="40"/>
        <v>796</v>
      </c>
      <c r="L146" s="231">
        <f t="shared" si="40"/>
        <v>249</v>
      </c>
      <c r="M146" s="231">
        <f t="shared" si="40"/>
        <v>565</v>
      </c>
      <c r="N146" s="223">
        <f t="shared" si="31"/>
        <v>8671</v>
      </c>
      <c r="O146" s="74" t="s">
        <v>466</v>
      </c>
      <c r="Q146" s="78"/>
    </row>
    <row r="147" spans="1:20" ht="18" customHeight="1" x14ac:dyDescent="0.2">
      <c r="A147" s="80" t="s">
        <v>467</v>
      </c>
      <c r="B147" s="228">
        <v>485</v>
      </c>
      <c r="C147" s="228">
        <v>367</v>
      </c>
      <c r="D147" s="228">
        <v>762</v>
      </c>
      <c r="E147" s="228">
        <v>1001</v>
      </c>
      <c r="F147" s="233">
        <v>1009</v>
      </c>
      <c r="G147" s="228">
        <v>570</v>
      </c>
      <c r="H147" s="228">
        <v>703</v>
      </c>
      <c r="I147" s="228">
        <v>1340</v>
      </c>
      <c r="J147" s="228">
        <v>824</v>
      </c>
      <c r="K147" s="228">
        <v>796</v>
      </c>
      <c r="L147" s="228">
        <v>249</v>
      </c>
      <c r="M147" s="228">
        <v>565</v>
      </c>
      <c r="N147" s="229">
        <f t="shared" si="31"/>
        <v>8671</v>
      </c>
      <c r="O147" s="78" t="s">
        <v>468</v>
      </c>
      <c r="R147" s="76"/>
    </row>
    <row r="148" spans="1:20" s="77" customFormat="1" ht="24" customHeight="1" x14ac:dyDescent="0.25">
      <c r="A148" s="232" t="s">
        <v>567</v>
      </c>
      <c r="B148" s="231">
        <f t="shared" ref="B148:M148" si="41">SUM(B149:B149)</f>
        <v>0</v>
      </c>
      <c r="C148" s="231">
        <f t="shared" si="41"/>
        <v>10</v>
      </c>
      <c r="D148" s="231">
        <f t="shared" si="41"/>
        <v>0</v>
      </c>
      <c r="E148" s="231">
        <f t="shared" si="41"/>
        <v>0</v>
      </c>
      <c r="F148" s="231">
        <f t="shared" si="41"/>
        <v>0</v>
      </c>
      <c r="G148" s="231">
        <f t="shared" si="41"/>
        <v>0</v>
      </c>
      <c r="H148" s="231">
        <f t="shared" si="41"/>
        <v>0</v>
      </c>
      <c r="I148" s="231">
        <f t="shared" si="41"/>
        <v>1290</v>
      </c>
      <c r="J148" s="231">
        <f t="shared" si="41"/>
        <v>0</v>
      </c>
      <c r="K148" s="231">
        <f t="shared" si="41"/>
        <v>11</v>
      </c>
      <c r="L148" s="231">
        <f t="shared" si="41"/>
        <v>0</v>
      </c>
      <c r="M148" s="231">
        <f t="shared" si="41"/>
        <v>0</v>
      </c>
      <c r="N148" s="223">
        <f t="shared" si="31"/>
        <v>1311</v>
      </c>
      <c r="O148" s="74" t="s">
        <v>470</v>
      </c>
      <c r="Q148" s="74"/>
    </row>
    <row r="149" spans="1:20" s="77" customFormat="1" ht="18" customHeight="1" x14ac:dyDescent="0.25">
      <c r="A149" s="80" t="s">
        <v>568</v>
      </c>
      <c r="B149" s="228">
        <v>0</v>
      </c>
      <c r="C149" s="228">
        <v>10</v>
      </c>
      <c r="D149" s="228">
        <v>0</v>
      </c>
      <c r="E149" s="228">
        <v>0</v>
      </c>
      <c r="F149" s="233">
        <v>0</v>
      </c>
      <c r="G149" s="228">
        <v>0</v>
      </c>
      <c r="H149" s="228">
        <v>0</v>
      </c>
      <c r="I149" s="228">
        <v>1290</v>
      </c>
      <c r="J149" s="228">
        <v>0</v>
      </c>
      <c r="K149" s="228">
        <v>11</v>
      </c>
      <c r="L149" s="228">
        <v>0</v>
      </c>
      <c r="M149" s="228">
        <v>0</v>
      </c>
      <c r="N149" s="229">
        <f t="shared" si="31"/>
        <v>1311</v>
      </c>
      <c r="O149" s="78" t="s">
        <v>647</v>
      </c>
      <c r="Q149" s="74"/>
    </row>
    <row r="150" spans="1:20" s="77" customFormat="1" ht="24" customHeight="1" x14ac:dyDescent="0.25">
      <c r="A150" s="230" t="s">
        <v>569</v>
      </c>
      <c r="B150" s="231">
        <f t="shared" ref="B150:M150" si="42">SUM(B151:B152)</f>
        <v>0</v>
      </c>
      <c r="C150" s="231">
        <f t="shared" si="42"/>
        <v>0</v>
      </c>
      <c r="D150" s="231">
        <f t="shared" si="42"/>
        <v>81</v>
      </c>
      <c r="E150" s="231">
        <f t="shared" si="42"/>
        <v>168</v>
      </c>
      <c r="F150" s="238">
        <f t="shared" si="42"/>
        <v>323</v>
      </c>
      <c r="G150" s="231">
        <f t="shared" si="42"/>
        <v>234</v>
      </c>
      <c r="H150" s="231">
        <f t="shared" si="42"/>
        <v>55</v>
      </c>
      <c r="I150" s="231">
        <f t="shared" si="42"/>
        <v>25</v>
      </c>
      <c r="J150" s="231">
        <f t="shared" si="42"/>
        <v>7</v>
      </c>
      <c r="K150" s="231">
        <f t="shared" si="42"/>
        <v>1</v>
      </c>
      <c r="L150" s="231">
        <f t="shared" si="42"/>
        <v>0</v>
      </c>
      <c r="M150" s="231">
        <f t="shared" si="42"/>
        <v>0</v>
      </c>
      <c r="N150" s="223">
        <f>SUM(B150:M150)</f>
        <v>894</v>
      </c>
      <c r="O150" s="74" t="s">
        <v>657</v>
      </c>
      <c r="Q150" s="74"/>
    </row>
    <row r="151" spans="1:20" s="77" customFormat="1" ht="18" customHeight="1" x14ac:dyDescent="0.25">
      <c r="A151" s="80" t="s">
        <v>570</v>
      </c>
      <c r="B151" s="228">
        <v>0</v>
      </c>
      <c r="C151" s="228">
        <v>0</v>
      </c>
      <c r="D151" s="228">
        <v>81</v>
      </c>
      <c r="E151" s="228">
        <v>168</v>
      </c>
      <c r="F151" s="233">
        <v>323</v>
      </c>
      <c r="G151" s="228">
        <v>143</v>
      </c>
      <c r="H151" s="228">
        <v>55</v>
      </c>
      <c r="I151" s="228">
        <v>25</v>
      </c>
      <c r="J151" s="228">
        <v>7</v>
      </c>
      <c r="K151" s="228">
        <v>1</v>
      </c>
      <c r="L151" s="228">
        <v>0</v>
      </c>
      <c r="M151" s="228">
        <v>0</v>
      </c>
      <c r="N151" s="229">
        <f>SUM(B151:M151)</f>
        <v>803</v>
      </c>
      <c r="O151" s="78" t="s">
        <v>658</v>
      </c>
      <c r="Q151" s="74"/>
    </row>
    <row r="152" spans="1:20" s="77" customFormat="1" ht="18" customHeight="1" x14ac:dyDescent="0.25">
      <c r="A152" s="80" t="s">
        <v>571</v>
      </c>
      <c r="B152" s="228">
        <v>0</v>
      </c>
      <c r="C152" s="228">
        <v>0</v>
      </c>
      <c r="D152" s="228">
        <v>0</v>
      </c>
      <c r="E152" s="228">
        <v>0</v>
      </c>
      <c r="F152" s="233">
        <v>0</v>
      </c>
      <c r="G152" s="228">
        <v>91</v>
      </c>
      <c r="H152" s="228">
        <v>0</v>
      </c>
      <c r="I152" s="228">
        <v>0</v>
      </c>
      <c r="J152" s="228">
        <v>0</v>
      </c>
      <c r="K152" s="228">
        <v>0</v>
      </c>
      <c r="L152" s="228">
        <v>0</v>
      </c>
      <c r="M152" s="228">
        <v>0</v>
      </c>
      <c r="N152" s="229">
        <f>SUM(B152:M152)</f>
        <v>91</v>
      </c>
      <c r="O152" s="78" t="s">
        <v>659</v>
      </c>
      <c r="Q152" s="74"/>
    </row>
    <row r="153" spans="1:20" s="77" customFormat="1" ht="24" customHeight="1" x14ac:dyDescent="0.25">
      <c r="A153" s="230" t="s">
        <v>572</v>
      </c>
      <c r="B153" s="231">
        <f t="shared" ref="B153:M153" si="43">SUM(B154:B154)</f>
        <v>7925</v>
      </c>
      <c r="C153" s="231">
        <f t="shared" si="43"/>
        <v>8821</v>
      </c>
      <c r="D153" s="231">
        <f t="shared" si="43"/>
        <v>22589</v>
      </c>
      <c r="E153" s="231">
        <f t="shared" si="43"/>
        <v>34305</v>
      </c>
      <c r="F153" s="231">
        <f t="shared" si="43"/>
        <v>31969</v>
      </c>
      <c r="G153" s="231">
        <f t="shared" si="43"/>
        <v>30831</v>
      </c>
      <c r="H153" s="231">
        <f t="shared" si="43"/>
        <v>35077</v>
      </c>
      <c r="I153" s="231">
        <f t="shared" si="43"/>
        <v>39037</v>
      </c>
      <c r="J153" s="231">
        <f t="shared" si="43"/>
        <v>36349</v>
      </c>
      <c r="K153" s="231">
        <f t="shared" si="43"/>
        <v>29563</v>
      </c>
      <c r="L153" s="231">
        <f t="shared" si="43"/>
        <v>9522</v>
      </c>
      <c r="M153" s="231">
        <f t="shared" si="43"/>
        <v>7956</v>
      </c>
      <c r="N153" s="223">
        <f t="shared" si="31"/>
        <v>293944</v>
      </c>
      <c r="O153" s="78" t="s">
        <v>200</v>
      </c>
      <c r="Q153" s="78"/>
    </row>
    <row r="154" spans="1:20" ht="17.7" customHeight="1" x14ac:dyDescent="0.2">
      <c r="A154" s="81" t="s">
        <v>573</v>
      </c>
      <c r="B154" s="228">
        <v>7925</v>
      </c>
      <c r="C154" s="228">
        <v>8821</v>
      </c>
      <c r="D154" s="228">
        <v>22589</v>
      </c>
      <c r="E154" s="228">
        <v>34305</v>
      </c>
      <c r="F154" s="233">
        <v>31969</v>
      </c>
      <c r="G154" s="228">
        <v>30831</v>
      </c>
      <c r="H154" s="228">
        <v>35077</v>
      </c>
      <c r="I154" s="228">
        <v>39037</v>
      </c>
      <c r="J154" s="228">
        <v>36349</v>
      </c>
      <c r="K154" s="228">
        <v>29563</v>
      </c>
      <c r="L154" s="228">
        <v>9522</v>
      </c>
      <c r="M154" s="228">
        <v>7956</v>
      </c>
      <c r="N154" s="229">
        <f t="shared" si="31"/>
        <v>293944</v>
      </c>
      <c r="O154" s="78" t="s">
        <v>661</v>
      </c>
      <c r="P154" s="76"/>
      <c r="R154" s="76"/>
      <c r="S154" s="76"/>
      <c r="T154" s="76"/>
    </row>
    <row r="155" spans="1:20" s="77" customFormat="1" ht="24" customHeight="1" x14ac:dyDescent="0.25">
      <c r="A155" s="230" t="s">
        <v>574</v>
      </c>
      <c r="B155" s="231">
        <f t="shared" ref="B155:M155" si="44">SUM(B156:B157)</f>
        <v>583</v>
      </c>
      <c r="C155" s="231">
        <f t="shared" si="44"/>
        <v>1128</v>
      </c>
      <c r="D155" s="231">
        <f t="shared" si="44"/>
        <v>1954</v>
      </c>
      <c r="E155" s="231">
        <f t="shared" si="44"/>
        <v>4155</v>
      </c>
      <c r="F155" s="231">
        <f t="shared" si="44"/>
        <v>7013</v>
      </c>
      <c r="G155" s="231">
        <f t="shared" si="44"/>
        <v>9689</v>
      </c>
      <c r="H155" s="231">
        <f t="shared" si="44"/>
        <v>10243</v>
      </c>
      <c r="I155" s="231">
        <f t="shared" si="44"/>
        <v>12006</v>
      </c>
      <c r="J155" s="231">
        <f t="shared" si="44"/>
        <v>7772</v>
      </c>
      <c r="K155" s="231">
        <f t="shared" si="44"/>
        <v>3715</v>
      </c>
      <c r="L155" s="231">
        <f t="shared" si="44"/>
        <v>1238</v>
      </c>
      <c r="M155" s="231">
        <f t="shared" si="44"/>
        <v>1378</v>
      </c>
      <c r="N155" s="223">
        <f t="shared" si="31"/>
        <v>60874</v>
      </c>
      <c r="O155" s="74" t="s">
        <v>202</v>
      </c>
      <c r="Q155" s="78"/>
    </row>
    <row r="156" spans="1:20" ht="18" customHeight="1" x14ac:dyDescent="0.2">
      <c r="A156" s="81" t="s">
        <v>190</v>
      </c>
      <c r="B156" s="228">
        <v>42</v>
      </c>
      <c r="C156" s="228">
        <v>52</v>
      </c>
      <c r="D156" s="228">
        <v>138</v>
      </c>
      <c r="E156" s="228">
        <v>556</v>
      </c>
      <c r="F156" s="233">
        <v>826</v>
      </c>
      <c r="G156" s="228">
        <v>1161</v>
      </c>
      <c r="H156" s="228">
        <v>1315</v>
      </c>
      <c r="I156" s="228">
        <v>1674</v>
      </c>
      <c r="J156" s="228">
        <v>1785</v>
      </c>
      <c r="K156" s="228">
        <v>1063</v>
      </c>
      <c r="L156" s="228">
        <v>168</v>
      </c>
      <c r="M156" s="228">
        <v>129</v>
      </c>
      <c r="N156" s="229">
        <f t="shared" si="31"/>
        <v>8909</v>
      </c>
      <c r="O156" s="78" t="s">
        <v>203</v>
      </c>
      <c r="P156" s="76"/>
      <c r="R156" s="76"/>
      <c r="S156" s="76"/>
      <c r="T156" s="76"/>
    </row>
    <row r="157" spans="1:20" ht="18" customHeight="1" x14ac:dyDescent="0.2">
      <c r="A157" s="80" t="s">
        <v>473</v>
      </c>
      <c r="B157" s="228">
        <v>541</v>
      </c>
      <c r="C157" s="228">
        <v>1076</v>
      </c>
      <c r="D157" s="228">
        <v>1816</v>
      </c>
      <c r="E157" s="228">
        <v>3599</v>
      </c>
      <c r="F157" s="233">
        <v>6187</v>
      </c>
      <c r="G157" s="228">
        <v>8528</v>
      </c>
      <c r="H157" s="228">
        <v>8928</v>
      </c>
      <c r="I157" s="228">
        <v>10332</v>
      </c>
      <c r="J157" s="228">
        <v>5987</v>
      </c>
      <c r="K157" s="228">
        <v>2652</v>
      </c>
      <c r="L157" s="228">
        <v>1070</v>
      </c>
      <c r="M157" s="228">
        <v>1249</v>
      </c>
      <c r="N157" s="229">
        <f t="shared" si="31"/>
        <v>51965</v>
      </c>
      <c r="O157" s="78" t="s">
        <v>474</v>
      </c>
    </row>
    <row r="158" spans="1:20" ht="24" customHeight="1" x14ac:dyDescent="0.25">
      <c r="A158" s="230" t="s">
        <v>693</v>
      </c>
      <c r="B158" s="239">
        <f>SUM(B159:B161)</f>
        <v>0</v>
      </c>
      <c r="C158" s="239">
        <f t="shared" ref="C158:H158" si="45">SUM(C159:C161)</f>
        <v>0</v>
      </c>
      <c r="D158" s="239">
        <f t="shared" si="45"/>
        <v>0</v>
      </c>
      <c r="E158" s="239">
        <f t="shared" si="45"/>
        <v>0</v>
      </c>
      <c r="F158" s="239">
        <f t="shared" si="45"/>
        <v>0</v>
      </c>
      <c r="G158" s="239">
        <f t="shared" si="45"/>
        <v>0</v>
      </c>
      <c r="H158" s="239">
        <f t="shared" si="45"/>
        <v>0</v>
      </c>
      <c r="I158" s="239">
        <f>SUM(I159:I161)</f>
        <v>0</v>
      </c>
      <c r="J158" s="239">
        <f>SUM(J159:J161)</f>
        <v>0</v>
      </c>
      <c r="K158" s="239">
        <f>SUM(K159:K161)</f>
        <v>2335</v>
      </c>
      <c r="L158" s="239">
        <f>SUM(L159:L161)</f>
        <v>230</v>
      </c>
      <c r="M158" s="239">
        <f>SUM(M159:M161)</f>
        <v>264</v>
      </c>
      <c r="N158" s="223">
        <f t="shared" si="31"/>
        <v>2829</v>
      </c>
      <c r="O158" s="74" t="s">
        <v>694</v>
      </c>
    </row>
    <row r="159" spans="1:20" ht="18" customHeight="1" x14ac:dyDescent="0.2">
      <c r="A159" s="80" t="s">
        <v>695</v>
      </c>
      <c r="B159" s="240">
        <v>0</v>
      </c>
      <c r="C159" s="240">
        <v>0</v>
      </c>
      <c r="D159" s="240">
        <v>0</v>
      </c>
      <c r="E159" s="240">
        <v>0</v>
      </c>
      <c r="F159" s="240">
        <v>0</v>
      </c>
      <c r="G159" s="240">
        <v>0</v>
      </c>
      <c r="H159" s="240">
        <v>0</v>
      </c>
      <c r="I159" s="240">
        <v>0</v>
      </c>
      <c r="J159" s="240">
        <v>0</v>
      </c>
      <c r="K159" s="240">
        <v>1204</v>
      </c>
      <c r="L159" s="240">
        <v>0</v>
      </c>
      <c r="M159" s="240">
        <v>224</v>
      </c>
      <c r="N159" s="229">
        <f t="shared" si="31"/>
        <v>1428</v>
      </c>
      <c r="O159" s="78" t="s">
        <v>696</v>
      </c>
    </row>
    <row r="160" spans="1:20" ht="18" customHeight="1" x14ac:dyDescent="0.2">
      <c r="A160" s="80" t="s">
        <v>697</v>
      </c>
      <c r="B160" s="240">
        <v>0</v>
      </c>
      <c r="C160" s="240">
        <v>0</v>
      </c>
      <c r="D160" s="240">
        <v>0</v>
      </c>
      <c r="E160" s="240">
        <v>0</v>
      </c>
      <c r="F160" s="240">
        <v>0</v>
      </c>
      <c r="G160" s="240">
        <v>0</v>
      </c>
      <c r="H160" s="240">
        <v>0</v>
      </c>
      <c r="I160" s="240">
        <v>0</v>
      </c>
      <c r="J160" s="240">
        <v>0</v>
      </c>
      <c r="K160" s="240">
        <v>1110</v>
      </c>
      <c r="L160" s="240">
        <v>194</v>
      </c>
      <c r="M160" s="240">
        <v>38</v>
      </c>
      <c r="N160" s="229">
        <f t="shared" si="31"/>
        <v>1342</v>
      </c>
      <c r="O160" s="78" t="s">
        <v>698</v>
      </c>
    </row>
    <row r="161" spans="1:19" ht="18" customHeight="1" x14ac:dyDescent="0.2">
      <c r="A161" s="80" t="s">
        <v>699</v>
      </c>
      <c r="B161" s="240">
        <v>0</v>
      </c>
      <c r="C161" s="240">
        <v>0</v>
      </c>
      <c r="D161" s="240">
        <v>0</v>
      </c>
      <c r="E161" s="240">
        <v>0</v>
      </c>
      <c r="F161" s="240">
        <v>0</v>
      </c>
      <c r="G161" s="240">
        <v>0</v>
      </c>
      <c r="H161" s="240">
        <v>0</v>
      </c>
      <c r="I161" s="240">
        <v>0</v>
      </c>
      <c r="J161" s="240">
        <v>0</v>
      </c>
      <c r="K161" s="240">
        <v>21</v>
      </c>
      <c r="L161" s="240">
        <v>36</v>
      </c>
      <c r="M161" s="240">
        <v>2</v>
      </c>
      <c r="N161" s="229">
        <f t="shared" si="31"/>
        <v>59</v>
      </c>
      <c r="O161" s="78" t="s">
        <v>700</v>
      </c>
    </row>
    <row r="162" spans="1:19" ht="24" customHeight="1" x14ac:dyDescent="0.25">
      <c r="A162" s="230" t="s">
        <v>575</v>
      </c>
      <c r="B162" s="239">
        <f t="shared" ref="B162:M162" si="46">SUM(B163:B164)</f>
        <v>5</v>
      </c>
      <c r="C162" s="239">
        <f t="shared" si="46"/>
        <v>6</v>
      </c>
      <c r="D162" s="239">
        <f t="shared" si="46"/>
        <v>4</v>
      </c>
      <c r="E162" s="239">
        <f t="shared" si="46"/>
        <v>64</v>
      </c>
      <c r="F162" s="239">
        <f t="shared" si="46"/>
        <v>190</v>
      </c>
      <c r="G162" s="239">
        <f t="shared" si="46"/>
        <v>121</v>
      </c>
      <c r="H162" s="239">
        <f t="shared" si="46"/>
        <v>287</v>
      </c>
      <c r="I162" s="239">
        <f t="shared" si="46"/>
        <v>3098</v>
      </c>
      <c r="J162" s="239">
        <f t="shared" si="46"/>
        <v>208</v>
      </c>
      <c r="K162" s="239">
        <f t="shared" si="46"/>
        <v>24</v>
      </c>
      <c r="L162" s="239">
        <f t="shared" si="46"/>
        <v>41</v>
      </c>
      <c r="M162" s="239">
        <f t="shared" si="46"/>
        <v>10</v>
      </c>
      <c r="N162" s="223">
        <f t="shared" si="31"/>
        <v>4058</v>
      </c>
      <c r="O162" s="74" t="s">
        <v>660</v>
      </c>
    </row>
    <row r="163" spans="1:19" ht="18" customHeight="1" x14ac:dyDescent="0.2">
      <c r="A163" s="83" t="s">
        <v>576</v>
      </c>
      <c r="B163" s="240">
        <v>1</v>
      </c>
      <c r="C163" s="240">
        <v>0</v>
      </c>
      <c r="D163" s="240">
        <v>0</v>
      </c>
      <c r="E163" s="240">
        <v>0</v>
      </c>
      <c r="F163" s="241">
        <v>0</v>
      </c>
      <c r="G163" s="240">
        <v>2</v>
      </c>
      <c r="H163" s="240">
        <v>37</v>
      </c>
      <c r="I163" s="240">
        <v>272</v>
      </c>
      <c r="J163" s="240">
        <v>42</v>
      </c>
      <c r="K163" s="240">
        <v>0</v>
      </c>
      <c r="L163" s="240">
        <v>32</v>
      </c>
      <c r="M163" s="240">
        <v>0</v>
      </c>
      <c r="N163" s="229">
        <f t="shared" si="31"/>
        <v>386</v>
      </c>
      <c r="O163" s="78" t="s">
        <v>701</v>
      </c>
    </row>
    <row r="164" spans="1:19" ht="18" customHeight="1" thickBot="1" x14ac:dyDescent="0.25">
      <c r="A164" s="84" t="s">
        <v>577</v>
      </c>
      <c r="B164" s="240">
        <v>4</v>
      </c>
      <c r="C164" s="240">
        <v>6</v>
      </c>
      <c r="D164" s="240">
        <v>4</v>
      </c>
      <c r="E164" s="240">
        <v>64</v>
      </c>
      <c r="F164" s="241">
        <v>190</v>
      </c>
      <c r="G164" s="240">
        <v>119</v>
      </c>
      <c r="H164" s="240">
        <v>250</v>
      </c>
      <c r="I164" s="240">
        <v>2826</v>
      </c>
      <c r="J164" s="240">
        <v>166</v>
      </c>
      <c r="K164" s="240">
        <v>24</v>
      </c>
      <c r="L164" s="240">
        <v>9</v>
      </c>
      <c r="M164" s="240">
        <v>10</v>
      </c>
      <c r="N164" s="229">
        <f t="shared" si="31"/>
        <v>3672</v>
      </c>
      <c r="O164" s="78" t="s">
        <v>702</v>
      </c>
    </row>
    <row r="165" spans="1:19" ht="24" customHeight="1" thickTop="1" x14ac:dyDescent="0.2">
      <c r="A165" s="494"/>
      <c r="B165" s="495"/>
      <c r="C165" s="495"/>
      <c r="D165" s="495"/>
      <c r="E165" s="495"/>
      <c r="F165" s="495"/>
      <c r="G165" s="495"/>
      <c r="H165" s="495"/>
      <c r="I165" s="495"/>
      <c r="J165" s="495"/>
      <c r="K165" s="495"/>
      <c r="L165" s="495"/>
      <c r="M165" s="495"/>
      <c r="N165" s="495"/>
    </row>
    <row r="166" spans="1:19" ht="24" customHeight="1" thickBot="1" x14ac:dyDescent="0.25">
      <c r="A166" s="496"/>
      <c r="B166" s="496"/>
      <c r="C166" s="496"/>
      <c r="D166" s="496"/>
      <c r="E166" s="496"/>
      <c r="F166" s="496"/>
      <c r="G166" s="496"/>
      <c r="H166" s="496"/>
      <c r="I166" s="496"/>
      <c r="J166" s="496"/>
      <c r="K166" s="496"/>
      <c r="L166" s="496"/>
      <c r="M166" s="496"/>
      <c r="N166" s="496"/>
    </row>
    <row r="167" spans="1:19" ht="24" customHeight="1" thickTop="1" x14ac:dyDescent="0.2">
      <c r="A167" s="482" t="s">
        <v>579</v>
      </c>
      <c r="B167" s="497" t="s">
        <v>475</v>
      </c>
      <c r="C167" s="497" t="s">
        <v>476</v>
      </c>
      <c r="D167" s="497" t="s">
        <v>477</v>
      </c>
      <c r="E167" s="497" t="s">
        <v>478</v>
      </c>
      <c r="F167" s="497" t="s">
        <v>479</v>
      </c>
      <c r="G167" s="497" t="s">
        <v>480</v>
      </c>
      <c r="H167" s="497" t="s">
        <v>481</v>
      </c>
      <c r="I167" s="497" t="s">
        <v>482</v>
      </c>
      <c r="J167" s="497" t="s">
        <v>483</v>
      </c>
      <c r="K167" s="497" t="s">
        <v>484</v>
      </c>
      <c r="L167" s="497" t="s">
        <v>485</v>
      </c>
      <c r="M167" s="497" t="s">
        <v>486</v>
      </c>
      <c r="N167" s="499" t="s">
        <v>487</v>
      </c>
    </row>
    <row r="168" spans="1:19" ht="24" customHeight="1" thickBot="1" x14ac:dyDescent="0.3">
      <c r="A168" s="483"/>
      <c r="B168" s="498"/>
      <c r="C168" s="498"/>
      <c r="D168" s="498"/>
      <c r="E168" s="498"/>
      <c r="F168" s="498"/>
      <c r="G168" s="498"/>
      <c r="H168" s="498"/>
      <c r="I168" s="498"/>
      <c r="J168" s="498"/>
      <c r="K168" s="498"/>
      <c r="L168" s="498"/>
      <c r="M168" s="498"/>
      <c r="N168" s="500"/>
      <c r="P168" s="242"/>
      <c r="Q168" s="76"/>
      <c r="R168" s="243"/>
      <c r="S168" s="243"/>
    </row>
    <row r="169" spans="1:19" ht="18" customHeight="1" x14ac:dyDescent="0.25">
      <c r="A169" s="244" t="s">
        <v>580</v>
      </c>
      <c r="B169" s="245">
        <v>63206</v>
      </c>
      <c r="C169" s="245">
        <v>95095</v>
      </c>
      <c r="D169" s="245">
        <v>209823</v>
      </c>
      <c r="E169" s="245">
        <v>374933</v>
      </c>
      <c r="F169" s="245">
        <v>334638</v>
      </c>
      <c r="G169" s="246">
        <v>322343</v>
      </c>
      <c r="H169" s="246">
        <v>404677</v>
      </c>
      <c r="I169" s="246">
        <v>428828</v>
      </c>
      <c r="J169" s="246">
        <v>358798</v>
      </c>
      <c r="K169" s="246">
        <v>232383</v>
      </c>
      <c r="L169" s="246">
        <v>92118</v>
      </c>
      <c r="M169" s="246">
        <v>84719</v>
      </c>
      <c r="N169" s="247">
        <f>SUM(B169:M169)</f>
        <v>3001561</v>
      </c>
      <c r="O169" s="77" t="s">
        <v>273</v>
      </c>
      <c r="P169" s="242"/>
      <c r="Q169" s="76"/>
      <c r="R169" s="243"/>
      <c r="S169" s="243"/>
    </row>
    <row r="170" spans="1:19" ht="18" customHeight="1" thickBot="1" x14ac:dyDescent="0.3">
      <c r="A170" s="248" t="s">
        <v>581</v>
      </c>
      <c r="B170" s="249">
        <v>18065</v>
      </c>
      <c r="C170" s="249">
        <v>13293</v>
      </c>
      <c r="D170" s="249">
        <v>25043</v>
      </c>
      <c r="E170" s="249">
        <v>70287</v>
      </c>
      <c r="F170" s="249">
        <v>118295</v>
      </c>
      <c r="G170" s="250">
        <v>124432</v>
      </c>
      <c r="H170" s="250">
        <v>162475</v>
      </c>
      <c r="I170" s="250">
        <v>178305</v>
      </c>
      <c r="J170" s="250">
        <v>152433</v>
      </c>
      <c r="K170" s="250">
        <v>119607</v>
      </c>
      <c r="L170" s="250">
        <v>35899</v>
      </c>
      <c r="M170" s="250">
        <v>23143</v>
      </c>
      <c r="N170" s="251">
        <f>SUM(B170:M170)</f>
        <v>1041277</v>
      </c>
      <c r="O170" s="77" t="s">
        <v>297</v>
      </c>
    </row>
    <row r="171" spans="1:19" ht="12" thickTop="1" x14ac:dyDescent="0.2">
      <c r="A171" s="494" t="s">
        <v>703</v>
      </c>
      <c r="B171" s="501"/>
      <c r="C171" s="501"/>
      <c r="D171" s="501"/>
      <c r="E171" s="501"/>
      <c r="F171" s="501"/>
      <c r="G171" s="501"/>
      <c r="H171" s="501"/>
      <c r="I171" s="501"/>
      <c r="J171" s="501"/>
      <c r="K171" s="501"/>
      <c r="L171" s="501"/>
      <c r="M171" s="501"/>
      <c r="N171" s="501"/>
    </row>
    <row r="172" spans="1:19" x14ac:dyDescent="0.2">
      <c r="A172" s="502"/>
      <c r="B172" s="502"/>
      <c r="C172" s="502"/>
      <c r="D172" s="502"/>
      <c r="E172" s="502"/>
      <c r="F172" s="502"/>
      <c r="G172" s="502"/>
      <c r="H172" s="502"/>
      <c r="I172" s="502"/>
      <c r="J172" s="502"/>
      <c r="K172" s="502"/>
      <c r="L172" s="502"/>
      <c r="M172" s="502"/>
      <c r="N172" s="502"/>
    </row>
    <row r="173" spans="1:19" x14ac:dyDescent="0.2">
      <c r="A173" s="502"/>
      <c r="B173" s="502"/>
      <c r="C173" s="502"/>
      <c r="D173" s="502"/>
      <c r="E173" s="502"/>
      <c r="F173" s="502"/>
      <c r="G173" s="502"/>
      <c r="H173" s="502"/>
      <c r="I173" s="502"/>
      <c r="J173" s="502"/>
      <c r="K173" s="502"/>
      <c r="L173" s="502"/>
      <c r="M173" s="502"/>
      <c r="N173" s="502"/>
    </row>
    <row r="174" spans="1:19" x14ac:dyDescent="0.2">
      <c r="A174" s="502"/>
      <c r="B174" s="502"/>
      <c r="C174" s="502"/>
      <c r="D174" s="502"/>
      <c r="E174" s="502"/>
      <c r="F174" s="502"/>
      <c r="G174" s="502"/>
      <c r="H174" s="502"/>
      <c r="I174" s="502"/>
      <c r="J174" s="502"/>
      <c r="K174" s="502"/>
      <c r="L174" s="502"/>
      <c r="M174" s="502"/>
      <c r="N174" s="502"/>
    </row>
    <row r="175" spans="1:19" x14ac:dyDescent="0.2">
      <c r="A175" s="502"/>
      <c r="B175" s="502"/>
      <c r="C175" s="502"/>
      <c r="D175" s="502"/>
      <c r="E175" s="502"/>
      <c r="F175" s="502"/>
      <c r="G175" s="502"/>
      <c r="H175" s="502"/>
      <c r="I175" s="502"/>
      <c r="J175" s="502"/>
      <c r="K175" s="502"/>
      <c r="L175" s="502"/>
      <c r="M175" s="502"/>
      <c r="N175" s="502"/>
      <c r="O175" s="14"/>
    </row>
    <row r="176" spans="1:19" x14ac:dyDescent="0.2">
      <c r="A176" s="502"/>
      <c r="B176" s="502"/>
      <c r="C176" s="502"/>
      <c r="D176" s="502"/>
      <c r="E176" s="502"/>
      <c r="F176" s="502"/>
      <c r="G176" s="502"/>
      <c r="H176" s="502"/>
      <c r="I176" s="502"/>
      <c r="J176" s="502"/>
      <c r="K176" s="502"/>
      <c r="L176" s="502"/>
      <c r="M176" s="502"/>
      <c r="N176" s="502"/>
      <c r="O176" s="14"/>
    </row>
    <row r="177" spans="1:14" x14ac:dyDescent="0.2">
      <c r="A177" s="502"/>
      <c r="B177" s="502"/>
      <c r="C177" s="502"/>
      <c r="D177" s="502"/>
      <c r="E177" s="502"/>
      <c r="F177" s="502"/>
      <c r="G177" s="502"/>
      <c r="H177" s="502"/>
      <c r="I177" s="502"/>
      <c r="J177" s="502"/>
      <c r="K177" s="502"/>
      <c r="L177" s="502"/>
      <c r="M177" s="502"/>
      <c r="N177" s="502"/>
    </row>
    <row r="178" spans="1:14" ht="12" x14ac:dyDescent="0.25">
      <c r="A178" s="77"/>
    </row>
    <row r="193" spans="1:1" ht="12" x14ac:dyDescent="0.25">
      <c r="A193" s="77"/>
    </row>
    <row r="197" spans="1:1" ht="12" x14ac:dyDescent="0.25">
      <c r="A197" s="77"/>
    </row>
    <row r="201" spans="1:1" ht="12" x14ac:dyDescent="0.25">
      <c r="A201" s="77"/>
    </row>
    <row r="204" spans="1:1" ht="12" x14ac:dyDescent="0.25">
      <c r="A204" s="77"/>
    </row>
    <row r="215" spans="1:1" ht="12" x14ac:dyDescent="0.25">
      <c r="A215" s="77"/>
    </row>
    <row r="220" spans="1:1" ht="12" x14ac:dyDescent="0.25">
      <c r="A220" s="77"/>
    </row>
    <row r="227" spans="1:1" ht="12" x14ac:dyDescent="0.25">
      <c r="A227" s="77"/>
    </row>
    <row r="230" spans="1:1" ht="12" x14ac:dyDescent="0.25">
      <c r="A230" s="77"/>
    </row>
    <row r="234" spans="1:1" ht="12" x14ac:dyDescent="0.25">
      <c r="A234" s="77"/>
    </row>
    <row r="238" spans="1:1" ht="12" x14ac:dyDescent="0.25">
      <c r="A238" s="77"/>
    </row>
    <row r="243" spans="1:1" ht="12" x14ac:dyDescent="0.25">
      <c r="A243" s="77"/>
    </row>
    <row r="251" spans="1:1" ht="12" x14ac:dyDescent="0.25">
      <c r="A251" s="77"/>
    </row>
    <row r="256" spans="1:1" ht="12" x14ac:dyDescent="0.25">
      <c r="A256" s="77"/>
    </row>
    <row r="261" spans="1:1" ht="12" x14ac:dyDescent="0.25">
      <c r="A261" s="77"/>
    </row>
    <row r="264" spans="1:1" ht="12" x14ac:dyDescent="0.25">
      <c r="A264" s="77"/>
    </row>
    <row r="269" spans="1:1" ht="12" x14ac:dyDescent="0.25">
      <c r="A269" s="77"/>
    </row>
    <row r="273" spans="1:1" ht="12" x14ac:dyDescent="0.25">
      <c r="A273" s="77"/>
    </row>
    <row r="276" spans="1:1" ht="12" x14ac:dyDescent="0.25">
      <c r="A276" s="77"/>
    </row>
    <row r="279" spans="1:1" ht="12" x14ac:dyDescent="0.25">
      <c r="A279" s="77"/>
    </row>
    <row r="283" spans="1:1" ht="12" x14ac:dyDescent="0.25">
      <c r="A283" s="77"/>
    </row>
    <row r="301" spans="1:1" ht="12" x14ac:dyDescent="0.25">
      <c r="A301" s="77"/>
    </row>
    <row r="307" spans="1:1" ht="12" x14ac:dyDescent="0.25">
      <c r="A307" s="77"/>
    </row>
    <row r="311" spans="1:1" ht="12" x14ac:dyDescent="0.25">
      <c r="A311" s="77"/>
    </row>
    <row r="318" spans="1:1" ht="12" x14ac:dyDescent="0.25">
      <c r="A318" s="77"/>
    </row>
    <row r="326" spans="1:1" ht="12" x14ac:dyDescent="0.25">
      <c r="A326" s="77"/>
    </row>
    <row r="329" spans="1:1" ht="12" x14ac:dyDescent="0.25">
      <c r="A329" s="77"/>
    </row>
    <row r="333" spans="1:1" ht="12" x14ac:dyDescent="0.25">
      <c r="A333" s="77"/>
    </row>
    <row r="339" spans="1:1" ht="12" x14ac:dyDescent="0.25">
      <c r="A339" s="77"/>
    </row>
    <row r="342" spans="1:1" ht="12" x14ac:dyDescent="0.25">
      <c r="A342" s="77"/>
    </row>
    <row r="345" spans="1:1" ht="12" x14ac:dyDescent="0.25">
      <c r="A345" s="77"/>
    </row>
    <row r="348" spans="1:1" ht="12" x14ac:dyDescent="0.25">
      <c r="A348" s="77"/>
    </row>
    <row r="351" spans="1:1" ht="12" x14ac:dyDescent="0.25">
      <c r="A351" s="77"/>
    </row>
    <row r="354" spans="1:1" ht="12" x14ac:dyDescent="0.25">
      <c r="A354" s="77"/>
    </row>
    <row r="359" spans="1:1" ht="12" x14ac:dyDescent="0.25">
      <c r="A359" s="77"/>
    </row>
    <row r="363" spans="1:1" ht="12" x14ac:dyDescent="0.25">
      <c r="A363" s="77"/>
    </row>
    <row r="368" spans="1:1" ht="12" x14ac:dyDescent="0.25">
      <c r="A368" s="77"/>
    </row>
    <row r="371" spans="1:1" ht="12" x14ac:dyDescent="0.25">
      <c r="A371" s="77"/>
    </row>
    <row r="378" spans="1:1" ht="12" x14ac:dyDescent="0.25">
      <c r="A378" s="77"/>
    </row>
    <row r="382" spans="1:1" ht="12" x14ac:dyDescent="0.25">
      <c r="A382" s="77"/>
    </row>
    <row r="386" spans="1:1" ht="12" x14ac:dyDescent="0.25">
      <c r="A386" s="77"/>
    </row>
    <row r="392" spans="1:1" ht="12" x14ac:dyDescent="0.25">
      <c r="A392" s="77"/>
    </row>
  </sheetData>
  <mergeCells count="18">
    <mergeCell ref="A171:N177"/>
    <mergeCell ref="H167:H168"/>
    <mergeCell ref="I167:I168"/>
    <mergeCell ref="J167:J168"/>
    <mergeCell ref="K167:K168"/>
    <mergeCell ref="L167:L168"/>
    <mergeCell ref="M167:M168"/>
    <mergeCell ref="A1:N1"/>
    <mergeCell ref="A2:N2"/>
    <mergeCell ref="A165:N166"/>
    <mergeCell ref="A167:A168"/>
    <mergeCell ref="B167:B168"/>
    <mergeCell ref="C167:C168"/>
    <mergeCell ref="D167:D168"/>
    <mergeCell ref="E167:E168"/>
    <mergeCell ref="F167:F168"/>
    <mergeCell ref="G167:G168"/>
    <mergeCell ref="N167:N168"/>
  </mergeCells>
  <phoneticPr fontId="0"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393"/>
  <sheetViews>
    <sheetView topLeftCell="A8" zoomScale="80" zoomScaleNormal="80" workbookViewId="0">
      <selection activeCell="F23" sqref="F23"/>
    </sheetView>
  </sheetViews>
  <sheetFormatPr defaultColWidth="9.109375" defaultRowHeight="11.4" x14ac:dyDescent="0.2"/>
  <cols>
    <col min="1" max="1" width="43.109375" style="76" customWidth="1"/>
    <col min="2" max="4" width="12.21875" style="76" customWidth="1"/>
    <col min="5" max="6" width="11.21875" style="76" customWidth="1"/>
    <col min="7" max="14" width="11.77734375" style="76" customWidth="1"/>
    <col min="15" max="15" width="9.109375" style="242" customWidth="1"/>
    <col min="16" max="16" width="9.109375" style="78" customWidth="1"/>
    <col min="17" max="17" width="22.21875" style="78" customWidth="1"/>
    <col min="18" max="20" width="9.109375" style="78" customWidth="1"/>
    <col min="21" max="16384" width="9.109375" style="76"/>
  </cols>
  <sheetData>
    <row r="1" spans="1:19" ht="42" customHeight="1" thickTop="1" thickBot="1" x14ac:dyDescent="0.25">
      <c r="A1" s="491" t="s">
        <v>708</v>
      </c>
      <c r="B1" s="492"/>
      <c r="C1" s="492"/>
      <c r="D1" s="492"/>
      <c r="E1" s="492"/>
      <c r="F1" s="492"/>
      <c r="G1" s="492"/>
      <c r="H1" s="492"/>
      <c r="I1" s="492"/>
      <c r="J1" s="492"/>
      <c r="K1" s="492"/>
      <c r="L1" s="492"/>
      <c r="M1" s="492"/>
      <c r="N1" s="493"/>
      <c r="O1" s="214"/>
      <c r="P1" s="215"/>
      <c r="Q1" s="215"/>
    </row>
    <row r="2" spans="1:19" ht="27" customHeight="1" thickTop="1" thickBot="1" x14ac:dyDescent="0.25">
      <c r="A2" s="491" t="s">
        <v>709</v>
      </c>
      <c r="B2" s="492"/>
      <c r="C2" s="492"/>
      <c r="D2" s="492"/>
      <c r="E2" s="492"/>
      <c r="F2" s="492"/>
      <c r="G2" s="492"/>
      <c r="H2" s="492"/>
      <c r="I2" s="492"/>
      <c r="J2" s="492"/>
      <c r="K2" s="492"/>
      <c r="L2" s="492"/>
      <c r="M2" s="492"/>
      <c r="N2" s="493"/>
      <c r="O2" s="215"/>
      <c r="P2" s="215"/>
      <c r="Q2" s="215"/>
    </row>
    <row r="3" spans="1:19" ht="30.45" customHeight="1" thickTop="1" thickBot="1" x14ac:dyDescent="0.3">
      <c r="A3" s="216" t="s">
        <v>674</v>
      </c>
      <c r="B3" s="217" t="s">
        <v>475</v>
      </c>
      <c r="C3" s="217" t="s">
        <v>476</v>
      </c>
      <c r="D3" s="217" t="s">
        <v>477</v>
      </c>
      <c r="E3" s="217" t="s">
        <v>478</v>
      </c>
      <c r="F3" s="217" t="s">
        <v>479</v>
      </c>
      <c r="G3" s="217" t="s">
        <v>480</v>
      </c>
      <c r="H3" s="217" t="s">
        <v>481</v>
      </c>
      <c r="I3" s="217" t="s">
        <v>482</v>
      </c>
      <c r="J3" s="217" t="s">
        <v>483</v>
      </c>
      <c r="K3" s="217" t="s">
        <v>484</v>
      </c>
      <c r="L3" s="217" t="s">
        <v>485</v>
      </c>
      <c r="M3" s="217" t="s">
        <v>486</v>
      </c>
      <c r="N3" s="218" t="s">
        <v>487</v>
      </c>
      <c r="O3" s="219" t="s">
        <v>53</v>
      </c>
      <c r="Q3" s="220"/>
    </row>
    <row r="4" spans="1:19" ht="27" customHeight="1" thickTop="1" thickBot="1" x14ac:dyDescent="0.3">
      <c r="A4" s="221" t="s">
        <v>578</v>
      </c>
      <c r="B4" s="222">
        <f t="shared" ref="B4:M4" si="0">SUM(B5:B165)/2</f>
        <v>156849</v>
      </c>
      <c r="C4" s="222">
        <f t="shared" si="0"/>
        <v>191370</v>
      </c>
      <c r="D4" s="222">
        <f t="shared" si="0"/>
        <v>439955</v>
      </c>
      <c r="E4" s="222">
        <f t="shared" si="0"/>
        <v>869903</v>
      </c>
      <c r="F4" s="222">
        <f t="shared" si="0"/>
        <v>1287311</v>
      </c>
      <c r="G4" s="222">
        <f t="shared" si="0"/>
        <v>1341319</v>
      </c>
      <c r="H4" s="222">
        <f t="shared" si="0"/>
        <v>1500287</v>
      </c>
      <c r="I4" s="222">
        <f t="shared" si="0"/>
        <v>1574510</v>
      </c>
      <c r="J4" s="222">
        <f t="shared" si="0"/>
        <v>1425055</v>
      </c>
      <c r="K4" s="222">
        <f t="shared" si="0"/>
        <v>1047513</v>
      </c>
      <c r="L4" s="222">
        <f t="shared" si="0"/>
        <v>295010</v>
      </c>
      <c r="M4" s="222">
        <f t="shared" si="0"/>
        <v>190971</v>
      </c>
      <c r="N4" s="223">
        <f>SUM(B4:M4)</f>
        <v>10320053</v>
      </c>
      <c r="O4" s="219" t="s">
        <v>675</v>
      </c>
      <c r="Q4" s="220"/>
    </row>
    <row r="5" spans="1:19" ht="24" customHeight="1" thickTop="1" x14ac:dyDescent="0.25">
      <c r="A5" s="224" t="s">
        <v>488</v>
      </c>
      <c r="B5" s="252">
        <f t="shared" ref="B5:M5" si="1">SUM(B6:B10)</f>
        <v>61</v>
      </c>
      <c r="C5" s="252">
        <f t="shared" si="1"/>
        <v>241</v>
      </c>
      <c r="D5" s="252">
        <f t="shared" si="1"/>
        <v>361</v>
      </c>
      <c r="E5" s="252">
        <f t="shared" si="1"/>
        <v>1002</v>
      </c>
      <c r="F5" s="252">
        <f t="shared" si="1"/>
        <v>473</v>
      </c>
      <c r="G5" s="252">
        <f t="shared" si="1"/>
        <v>286</v>
      </c>
      <c r="H5" s="252">
        <f t="shared" si="1"/>
        <v>244</v>
      </c>
      <c r="I5" s="252">
        <f t="shared" si="1"/>
        <v>194</v>
      </c>
      <c r="J5" s="252">
        <f t="shared" si="1"/>
        <v>202</v>
      </c>
      <c r="K5" s="252">
        <f t="shared" si="1"/>
        <v>310</v>
      </c>
      <c r="L5" s="252">
        <f t="shared" si="1"/>
        <v>213</v>
      </c>
      <c r="M5" s="252">
        <f t="shared" si="1"/>
        <v>225</v>
      </c>
      <c r="N5" s="253">
        <f t="shared" ref="N5:N16" si="2">SUM(B5:M5)</f>
        <v>3812</v>
      </c>
      <c r="O5" s="74" t="s">
        <v>413</v>
      </c>
      <c r="Q5" s="220"/>
    </row>
    <row r="6" spans="1:19" ht="18" customHeight="1" x14ac:dyDescent="0.25">
      <c r="A6" s="79" t="s">
        <v>414</v>
      </c>
      <c r="B6" s="254">
        <v>11</v>
      </c>
      <c r="C6" s="254">
        <v>46</v>
      </c>
      <c r="D6" s="254">
        <v>25</v>
      </c>
      <c r="E6" s="254">
        <v>26</v>
      </c>
      <c r="F6" s="254">
        <v>43</v>
      </c>
      <c r="G6" s="255">
        <v>39</v>
      </c>
      <c r="H6" s="255">
        <v>25</v>
      </c>
      <c r="I6" s="255">
        <v>14</v>
      </c>
      <c r="J6" s="255">
        <v>27</v>
      </c>
      <c r="K6" s="255">
        <v>12</v>
      </c>
      <c r="L6" s="255">
        <v>11</v>
      </c>
      <c r="M6" s="255">
        <v>18</v>
      </c>
      <c r="N6" s="256">
        <f t="shared" si="2"/>
        <v>297</v>
      </c>
      <c r="O6" s="76" t="s">
        <v>637</v>
      </c>
      <c r="Q6" s="220"/>
    </row>
    <row r="7" spans="1:19" ht="18" customHeight="1" x14ac:dyDescent="0.25">
      <c r="A7" s="80" t="s">
        <v>416</v>
      </c>
      <c r="B7" s="254">
        <v>11</v>
      </c>
      <c r="C7" s="254">
        <v>52</v>
      </c>
      <c r="D7" s="254">
        <v>153</v>
      </c>
      <c r="E7" s="254">
        <v>230</v>
      </c>
      <c r="F7" s="254">
        <v>153</v>
      </c>
      <c r="G7" s="255">
        <v>57</v>
      </c>
      <c r="H7" s="255">
        <v>78</v>
      </c>
      <c r="I7" s="255">
        <v>62</v>
      </c>
      <c r="J7" s="255">
        <v>115</v>
      </c>
      <c r="K7" s="255">
        <v>124</v>
      </c>
      <c r="L7" s="255">
        <v>95</v>
      </c>
      <c r="M7" s="255">
        <v>35</v>
      </c>
      <c r="N7" s="256">
        <f t="shared" si="2"/>
        <v>1165</v>
      </c>
      <c r="O7" s="76" t="s">
        <v>639</v>
      </c>
      <c r="Q7" s="220"/>
    </row>
    <row r="8" spans="1:19" ht="18" customHeight="1" x14ac:dyDescent="0.25">
      <c r="A8" s="80" t="s">
        <v>415</v>
      </c>
      <c r="B8" s="254">
        <v>0</v>
      </c>
      <c r="C8" s="254">
        <v>0</v>
      </c>
      <c r="D8" s="254">
        <v>0</v>
      </c>
      <c r="E8" s="254">
        <v>0</v>
      </c>
      <c r="F8" s="254">
        <v>18</v>
      </c>
      <c r="G8" s="255">
        <v>0</v>
      </c>
      <c r="H8" s="255">
        <v>45</v>
      </c>
      <c r="I8" s="255">
        <v>42</v>
      </c>
      <c r="J8" s="255">
        <v>0</v>
      </c>
      <c r="K8" s="255">
        <v>58</v>
      </c>
      <c r="L8" s="255">
        <v>0</v>
      </c>
      <c r="M8" s="255">
        <v>0</v>
      </c>
      <c r="N8" s="256">
        <f t="shared" si="2"/>
        <v>163</v>
      </c>
      <c r="O8" s="101" t="s">
        <v>638</v>
      </c>
      <c r="Q8" s="220"/>
    </row>
    <row r="9" spans="1:19" ht="18" customHeight="1" x14ac:dyDescent="0.25">
      <c r="A9" s="80" t="s">
        <v>417</v>
      </c>
      <c r="B9" s="254">
        <v>31</v>
      </c>
      <c r="C9" s="254">
        <v>94</v>
      </c>
      <c r="D9" s="254">
        <v>176</v>
      </c>
      <c r="E9" s="254">
        <v>728</v>
      </c>
      <c r="F9" s="254">
        <v>184</v>
      </c>
      <c r="G9" s="255">
        <v>129</v>
      </c>
      <c r="H9" s="255">
        <v>88</v>
      </c>
      <c r="I9" s="255">
        <v>58</v>
      </c>
      <c r="J9" s="255">
        <v>44</v>
      </c>
      <c r="K9" s="255">
        <v>99</v>
      </c>
      <c r="L9" s="255">
        <v>82</v>
      </c>
      <c r="M9" s="255">
        <v>156</v>
      </c>
      <c r="N9" s="256">
        <f t="shared" si="2"/>
        <v>1869</v>
      </c>
      <c r="O9" s="101" t="s">
        <v>640</v>
      </c>
      <c r="Q9" s="220"/>
    </row>
    <row r="10" spans="1:19" ht="18" customHeight="1" x14ac:dyDescent="0.25">
      <c r="A10" s="80" t="s">
        <v>418</v>
      </c>
      <c r="B10" s="254">
        <v>8</v>
      </c>
      <c r="C10" s="254">
        <v>49</v>
      </c>
      <c r="D10" s="254">
        <v>7</v>
      </c>
      <c r="E10" s="254">
        <v>18</v>
      </c>
      <c r="F10" s="254">
        <v>75</v>
      </c>
      <c r="G10" s="255">
        <v>61</v>
      </c>
      <c r="H10" s="255">
        <v>8</v>
      </c>
      <c r="I10" s="255">
        <v>18</v>
      </c>
      <c r="J10" s="255">
        <v>16</v>
      </c>
      <c r="K10" s="255">
        <v>17</v>
      </c>
      <c r="L10" s="255">
        <v>25</v>
      </c>
      <c r="M10" s="255">
        <v>16</v>
      </c>
      <c r="N10" s="256">
        <f t="shared" si="2"/>
        <v>318</v>
      </c>
      <c r="O10" s="101" t="s">
        <v>419</v>
      </c>
      <c r="Q10" s="220"/>
    </row>
    <row r="11" spans="1:19" s="77" customFormat="1" ht="24" customHeight="1" x14ac:dyDescent="0.25">
      <c r="A11" s="230" t="s">
        <v>490</v>
      </c>
      <c r="B11" s="257">
        <f t="shared" ref="B11:M11" si="3">SUM(B12:B16)</f>
        <v>17581</v>
      </c>
      <c r="C11" s="257">
        <f t="shared" si="3"/>
        <v>27589</v>
      </c>
      <c r="D11" s="257">
        <f t="shared" si="3"/>
        <v>89699</v>
      </c>
      <c r="E11" s="257">
        <f t="shared" si="3"/>
        <v>154052</v>
      </c>
      <c r="F11" s="257">
        <f t="shared" si="3"/>
        <v>130926</v>
      </c>
      <c r="G11" s="257">
        <f t="shared" si="3"/>
        <v>123452</v>
      </c>
      <c r="H11" s="257">
        <f t="shared" si="3"/>
        <v>126438</v>
      </c>
      <c r="I11" s="257">
        <f t="shared" si="3"/>
        <v>141826</v>
      </c>
      <c r="J11" s="257">
        <f t="shared" si="3"/>
        <v>124332</v>
      </c>
      <c r="K11" s="257">
        <f t="shared" si="3"/>
        <v>90012</v>
      </c>
      <c r="L11" s="257">
        <f t="shared" si="3"/>
        <v>26510</v>
      </c>
      <c r="M11" s="257">
        <f t="shared" si="3"/>
        <v>20421</v>
      </c>
      <c r="N11" s="258">
        <f t="shared" si="2"/>
        <v>1072838</v>
      </c>
      <c r="O11" s="74" t="s">
        <v>54</v>
      </c>
    </row>
    <row r="12" spans="1:19" ht="18" customHeight="1" x14ac:dyDescent="0.25">
      <c r="A12" s="80" t="s">
        <v>212</v>
      </c>
      <c r="B12" s="255">
        <v>6207</v>
      </c>
      <c r="C12" s="255">
        <v>10773</v>
      </c>
      <c r="D12" s="255">
        <v>37368</v>
      </c>
      <c r="E12" s="255">
        <v>63463</v>
      </c>
      <c r="F12" s="255">
        <v>55227</v>
      </c>
      <c r="G12" s="255">
        <v>51222</v>
      </c>
      <c r="H12" s="255">
        <v>55446</v>
      </c>
      <c r="I12" s="255">
        <v>59053</v>
      </c>
      <c r="J12" s="255">
        <v>53635</v>
      </c>
      <c r="K12" s="255">
        <v>37337</v>
      </c>
      <c r="L12" s="255">
        <v>7788</v>
      </c>
      <c r="M12" s="255">
        <v>6046</v>
      </c>
      <c r="N12" s="256">
        <f t="shared" si="2"/>
        <v>443565</v>
      </c>
      <c r="O12" s="78" t="s">
        <v>55</v>
      </c>
      <c r="R12" s="76"/>
    </row>
    <row r="13" spans="1:19" ht="18" customHeight="1" x14ac:dyDescent="0.25">
      <c r="A13" s="80" t="s">
        <v>213</v>
      </c>
      <c r="B13" s="255">
        <v>46</v>
      </c>
      <c r="C13" s="255">
        <v>89</v>
      </c>
      <c r="D13" s="255">
        <v>88</v>
      </c>
      <c r="E13" s="255">
        <v>179</v>
      </c>
      <c r="F13" s="255">
        <v>411</v>
      </c>
      <c r="G13" s="255">
        <v>227</v>
      </c>
      <c r="H13" s="255">
        <v>294</v>
      </c>
      <c r="I13" s="255">
        <v>313</v>
      </c>
      <c r="J13" s="255">
        <v>308</v>
      </c>
      <c r="K13" s="255">
        <v>169</v>
      </c>
      <c r="L13" s="255">
        <v>137</v>
      </c>
      <c r="M13" s="255">
        <v>53</v>
      </c>
      <c r="N13" s="256">
        <f t="shared" si="2"/>
        <v>2314</v>
      </c>
      <c r="O13" s="78" t="s">
        <v>286</v>
      </c>
      <c r="R13" s="76"/>
    </row>
    <row r="14" spans="1:19" ht="18" customHeight="1" x14ac:dyDescent="0.25">
      <c r="A14" s="80" t="s">
        <v>214</v>
      </c>
      <c r="B14" s="255">
        <v>6600</v>
      </c>
      <c r="C14" s="255">
        <v>10330</v>
      </c>
      <c r="D14" s="255">
        <v>35618</v>
      </c>
      <c r="E14" s="255">
        <v>60734</v>
      </c>
      <c r="F14" s="255">
        <v>51146</v>
      </c>
      <c r="G14" s="255">
        <v>44688</v>
      </c>
      <c r="H14" s="255">
        <v>46445</v>
      </c>
      <c r="I14" s="255">
        <v>49172</v>
      </c>
      <c r="J14" s="255">
        <v>47423</v>
      </c>
      <c r="K14" s="255">
        <v>34359</v>
      </c>
      <c r="L14" s="255">
        <v>8590</v>
      </c>
      <c r="M14" s="255">
        <v>7460</v>
      </c>
      <c r="N14" s="256">
        <f t="shared" si="2"/>
        <v>402565</v>
      </c>
      <c r="O14" s="78" t="s">
        <v>275</v>
      </c>
      <c r="R14" s="76"/>
    </row>
    <row r="15" spans="1:19" ht="18" customHeight="1" x14ac:dyDescent="0.25">
      <c r="A15" s="80" t="s">
        <v>5</v>
      </c>
      <c r="B15" s="255">
        <v>600</v>
      </c>
      <c r="C15" s="255">
        <v>300</v>
      </c>
      <c r="D15" s="255">
        <v>450</v>
      </c>
      <c r="E15" s="255">
        <v>1850</v>
      </c>
      <c r="F15" s="255">
        <v>2200</v>
      </c>
      <c r="G15" s="255">
        <v>2000</v>
      </c>
      <c r="H15" s="255">
        <v>1800</v>
      </c>
      <c r="I15" s="255">
        <v>2100</v>
      </c>
      <c r="J15" s="255">
        <v>2050</v>
      </c>
      <c r="K15" s="255">
        <v>1200</v>
      </c>
      <c r="L15" s="255">
        <v>400</v>
      </c>
      <c r="M15" s="255">
        <v>450</v>
      </c>
      <c r="N15" s="256">
        <f t="shared" si="2"/>
        <v>15400</v>
      </c>
      <c r="O15" s="78" t="s">
        <v>58</v>
      </c>
      <c r="R15" s="76"/>
    </row>
    <row r="16" spans="1:19" ht="18" customHeight="1" x14ac:dyDescent="0.25">
      <c r="A16" s="80" t="s">
        <v>421</v>
      </c>
      <c r="B16" s="255">
        <v>4128</v>
      </c>
      <c r="C16" s="255">
        <v>6097</v>
      </c>
      <c r="D16" s="255">
        <v>16175</v>
      </c>
      <c r="E16" s="255">
        <v>27826</v>
      </c>
      <c r="F16" s="255">
        <v>21942</v>
      </c>
      <c r="G16" s="255">
        <v>25315</v>
      </c>
      <c r="H16" s="255">
        <v>22453</v>
      </c>
      <c r="I16" s="255">
        <v>31188</v>
      </c>
      <c r="J16" s="255">
        <v>20916</v>
      </c>
      <c r="K16" s="255">
        <v>16947</v>
      </c>
      <c r="L16" s="255">
        <v>9595</v>
      </c>
      <c r="M16" s="255">
        <v>6412</v>
      </c>
      <c r="N16" s="256">
        <f t="shared" si="2"/>
        <v>208994</v>
      </c>
      <c r="O16" s="78" t="s">
        <v>59</v>
      </c>
      <c r="S16" s="77"/>
    </row>
    <row r="17" spans="1:19" s="77" customFormat="1" ht="24" customHeight="1" x14ac:dyDescent="0.25">
      <c r="A17" s="232" t="s">
        <v>491</v>
      </c>
      <c r="B17" s="257">
        <f t="shared" ref="B17:I17" si="4">SUM(B18:B18)</f>
        <v>0</v>
      </c>
      <c r="C17" s="257">
        <f t="shared" si="4"/>
        <v>29</v>
      </c>
      <c r="D17" s="257">
        <f t="shared" si="4"/>
        <v>0</v>
      </c>
      <c r="E17" s="257">
        <f t="shared" si="4"/>
        <v>258</v>
      </c>
      <c r="F17" s="257">
        <f t="shared" si="4"/>
        <v>204</v>
      </c>
      <c r="G17" s="257">
        <f t="shared" si="4"/>
        <v>45</v>
      </c>
      <c r="H17" s="257">
        <f t="shared" si="4"/>
        <v>38</v>
      </c>
      <c r="I17" s="257">
        <f t="shared" si="4"/>
        <v>41</v>
      </c>
      <c r="J17" s="257">
        <f>SUM(J18:J18)</f>
        <v>107</v>
      </c>
      <c r="K17" s="257">
        <f>SUM(K18:K18)</f>
        <v>56</v>
      </c>
      <c r="L17" s="257">
        <f>SUM(L18:L18)</f>
        <v>0</v>
      </c>
      <c r="M17" s="257">
        <f>SUM(M18:M18)</f>
        <v>32</v>
      </c>
      <c r="N17" s="258">
        <f>SUM(B17:M17)</f>
        <v>810</v>
      </c>
      <c r="O17" s="74" t="s">
        <v>492</v>
      </c>
      <c r="Q17" s="76"/>
      <c r="S17" s="76"/>
    </row>
    <row r="18" spans="1:19" ht="18" customHeight="1" x14ac:dyDescent="0.25">
      <c r="A18" s="80" t="s">
        <v>493</v>
      </c>
      <c r="B18" s="255">
        <v>0</v>
      </c>
      <c r="C18" s="255">
        <v>29</v>
      </c>
      <c r="D18" s="255">
        <v>0</v>
      </c>
      <c r="E18" s="255">
        <v>258</v>
      </c>
      <c r="F18" s="255">
        <v>204</v>
      </c>
      <c r="G18" s="255">
        <v>45</v>
      </c>
      <c r="H18" s="255">
        <v>38</v>
      </c>
      <c r="I18" s="255">
        <v>41</v>
      </c>
      <c r="J18" s="255">
        <v>107</v>
      </c>
      <c r="K18" s="255">
        <v>56</v>
      </c>
      <c r="L18" s="255">
        <v>0</v>
      </c>
      <c r="M18" s="255">
        <v>32</v>
      </c>
      <c r="N18" s="256">
        <f>SUM(B18:M18)</f>
        <v>810</v>
      </c>
      <c r="O18" s="78" t="s">
        <v>676</v>
      </c>
    </row>
    <row r="19" spans="1:19" s="77" customFormat="1" ht="24" customHeight="1" x14ac:dyDescent="0.25">
      <c r="A19" s="230" t="s">
        <v>494</v>
      </c>
      <c r="B19" s="257">
        <f t="shared" ref="B19:M19" si="5">SUM(B20:B34)</f>
        <v>101145</v>
      </c>
      <c r="C19" s="257">
        <f t="shared" si="5"/>
        <v>117459</v>
      </c>
      <c r="D19" s="257">
        <f t="shared" si="5"/>
        <v>218554</v>
      </c>
      <c r="E19" s="257">
        <f t="shared" si="5"/>
        <v>337569</v>
      </c>
      <c r="F19" s="257">
        <f t="shared" si="5"/>
        <v>510332</v>
      </c>
      <c r="G19" s="257">
        <f t="shared" si="5"/>
        <v>479546</v>
      </c>
      <c r="H19" s="257">
        <f t="shared" si="5"/>
        <v>573249</v>
      </c>
      <c r="I19" s="257">
        <f t="shared" si="5"/>
        <v>543343</v>
      </c>
      <c r="J19" s="257">
        <f t="shared" si="5"/>
        <v>515141</v>
      </c>
      <c r="K19" s="257">
        <f t="shared" si="5"/>
        <v>445024</v>
      </c>
      <c r="L19" s="257">
        <f t="shared" si="5"/>
        <v>187169</v>
      </c>
      <c r="M19" s="257">
        <f t="shared" si="5"/>
        <v>116562</v>
      </c>
      <c r="N19" s="258">
        <f t="shared" ref="N19:N34" si="6">SUM(B19:M19)</f>
        <v>4145093</v>
      </c>
      <c r="O19" s="74" t="s">
        <v>61</v>
      </c>
    </row>
    <row r="20" spans="1:19" s="77" customFormat="1" ht="18" customHeight="1" x14ac:dyDescent="0.25">
      <c r="A20" s="81" t="s">
        <v>215</v>
      </c>
      <c r="B20" s="255">
        <v>42561</v>
      </c>
      <c r="C20" s="255">
        <v>52002</v>
      </c>
      <c r="D20" s="255">
        <v>117333</v>
      </c>
      <c r="E20" s="255">
        <v>143593</v>
      </c>
      <c r="F20" s="255">
        <v>254593</v>
      </c>
      <c r="G20" s="255">
        <v>269290</v>
      </c>
      <c r="H20" s="255">
        <v>293905</v>
      </c>
      <c r="I20" s="255">
        <v>265451</v>
      </c>
      <c r="J20" s="255">
        <v>257329</v>
      </c>
      <c r="K20" s="255">
        <v>208907</v>
      </c>
      <c r="L20" s="255">
        <v>83978</v>
      </c>
      <c r="M20" s="255">
        <v>54926</v>
      </c>
      <c r="N20" s="256">
        <f t="shared" si="6"/>
        <v>2043868</v>
      </c>
      <c r="O20" s="78" t="s">
        <v>62</v>
      </c>
    </row>
    <row r="21" spans="1:19" ht="18" customHeight="1" x14ac:dyDescent="0.25">
      <c r="A21" s="80" t="s">
        <v>216</v>
      </c>
      <c r="B21" s="255">
        <v>382</v>
      </c>
      <c r="C21" s="255">
        <v>457</v>
      </c>
      <c r="D21" s="255">
        <v>1233</v>
      </c>
      <c r="E21" s="255">
        <v>2511</v>
      </c>
      <c r="F21" s="255">
        <v>2223</v>
      </c>
      <c r="G21" s="255">
        <v>345</v>
      </c>
      <c r="H21" s="255">
        <v>274</v>
      </c>
      <c r="I21" s="255">
        <v>162</v>
      </c>
      <c r="J21" s="255">
        <v>127</v>
      </c>
      <c r="K21" s="255">
        <v>1750</v>
      </c>
      <c r="L21" s="255">
        <v>2024</v>
      </c>
      <c r="M21" s="255">
        <v>796</v>
      </c>
      <c r="N21" s="256">
        <f t="shared" si="6"/>
        <v>12284</v>
      </c>
      <c r="O21" s="78" t="s">
        <v>677</v>
      </c>
    </row>
    <row r="22" spans="1:19" ht="18" customHeight="1" x14ac:dyDescent="0.25">
      <c r="A22" s="80" t="s">
        <v>217</v>
      </c>
      <c r="B22" s="255">
        <v>11117</v>
      </c>
      <c r="C22" s="255">
        <v>14347</v>
      </c>
      <c r="D22" s="255">
        <v>26376</v>
      </c>
      <c r="E22" s="255">
        <v>37313</v>
      </c>
      <c r="F22" s="255">
        <v>47711</v>
      </c>
      <c r="G22" s="255">
        <v>48320</v>
      </c>
      <c r="H22" s="255">
        <v>47384</v>
      </c>
      <c r="I22" s="255">
        <v>49856</v>
      </c>
      <c r="J22" s="255">
        <v>50548</v>
      </c>
      <c r="K22" s="255">
        <v>46626</v>
      </c>
      <c r="L22" s="255">
        <v>22501</v>
      </c>
      <c r="M22" s="255">
        <v>13667</v>
      </c>
      <c r="N22" s="256">
        <f t="shared" si="6"/>
        <v>415766</v>
      </c>
      <c r="O22" s="78" t="s">
        <v>64</v>
      </c>
    </row>
    <row r="23" spans="1:19" ht="18" customHeight="1" x14ac:dyDescent="0.25">
      <c r="A23" s="80" t="s">
        <v>331</v>
      </c>
      <c r="B23" s="255">
        <v>3201</v>
      </c>
      <c r="C23" s="255">
        <v>3419</v>
      </c>
      <c r="D23" s="255">
        <v>4616</v>
      </c>
      <c r="E23" s="255">
        <v>5691</v>
      </c>
      <c r="F23" s="255">
        <v>7122</v>
      </c>
      <c r="G23" s="255">
        <v>7320</v>
      </c>
      <c r="H23" s="255">
        <v>7649</v>
      </c>
      <c r="I23" s="255">
        <v>8323</v>
      </c>
      <c r="J23" s="255">
        <v>7117</v>
      </c>
      <c r="K23" s="255">
        <v>8129</v>
      </c>
      <c r="L23" s="255">
        <v>4806</v>
      </c>
      <c r="M23" s="255">
        <v>3688</v>
      </c>
      <c r="N23" s="256">
        <f t="shared" si="6"/>
        <v>71081</v>
      </c>
      <c r="O23" s="78" t="s">
        <v>348</v>
      </c>
    </row>
    <row r="24" spans="1:19" ht="18" customHeight="1" x14ac:dyDescent="0.25">
      <c r="A24" s="80" t="s">
        <v>495</v>
      </c>
      <c r="B24" s="255">
        <v>673</v>
      </c>
      <c r="C24" s="255">
        <v>996</v>
      </c>
      <c r="D24" s="255">
        <v>1202</v>
      </c>
      <c r="E24" s="255">
        <v>1728</v>
      </c>
      <c r="F24" s="255">
        <v>5739</v>
      </c>
      <c r="G24" s="255">
        <v>5433</v>
      </c>
      <c r="H24" s="255">
        <v>665</v>
      </c>
      <c r="I24" s="255">
        <v>2078</v>
      </c>
      <c r="J24" s="255">
        <v>3561</v>
      </c>
      <c r="K24" s="255">
        <v>5069</v>
      </c>
      <c r="L24" s="255">
        <v>5026</v>
      </c>
      <c r="M24" s="255">
        <v>3805</v>
      </c>
      <c r="N24" s="256">
        <f t="shared" si="6"/>
        <v>35975</v>
      </c>
      <c r="O24" s="78" t="s">
        <v>72</v>
      </c>
    </row>
    <row r="25" spans="1:19" ht="17.7" customHeight="1" x14ac:dyDescent="0.25">
      <c r="A25" s="80" t="s">
        <v>218</v>
      </c>
      <c r="B25" s="255">
        <v>2451</v>
      </c>
      <c r="C25" s="255">
        <v>2285</v>
      </c>
      <c r="D25" s="255">
        <v>4543</v>
      </c>
      <c r="E25" s="255">
        <v>4059</v>
      </c>
      <c r="F25" s="255">
        <v>4580</v>
      </c>
      <c r="G25" s="255">
        <v>3477</v>
      </c>
      <c r="H25" s="255">
        <v>2366</v>
      </c>
      <c r="I25" s="255">
        <v>1959</v>
      </c>
      <c r="J25" s="255">
        <v>2733</v>
      </c>
      <c r="K25" s="255">
        <v>7381</v>
      </c>
      <c r="L25" s="255">
        <v>4737</v>
      </c>
      <c r="M25" s="255">
        <v>2429</v>
      </c>
      <c r="N25" s="256">
        <f t="shared" si="6"/>
        <v>43000</v>
      </c>
      <c r="O25" s="76" t="s">
        <v>68</v>
      </c>
    </row>
    <row r="26" spans="1:19" ht="18" customHeight="1" x14ac:dyDescent="0.25">
      <c r="A26" s="80" t="s">
        <v>10</v>
      </c>
      <c r="B26" s="255">
        <v>11464</v>
      </c>
      <c r="C26" s="255">
        <v>9256</v>
      </c>
      <c r="D26" s="255">
        <v>20880</v>
      </c>
      <c r="E26" s="255">
        <v>43697</v>
      </c>
      <c r="F26" s="255">
        <v>45708</v>
      </c>
      <c r="G26" s="255">
        <v>53677</v>
      </c>
      <c r="H26" s="255">
        <v>63245</v>
      </c>
      <c r="I26" s="255">
        <v>63069</v>
      </c>
      <c r="J26" s="255">
        <v>55943</v>
      </c>
      <c r="K26" s="255">
        <v>46261</v>
      </c>
      <c r="L26" s="255">
        <v>18814</v>
      </c>
      <c r="M26" s="255">
        <v>8701</v>
      </c>
      <c r="N26" s="256">
        <f t="shared" si="6"/>
        <v>440715</v>
      </c>
      <c r="O26" s="78" t="s">
        <v>63</v>
      </c>
    </row>
    <row r="27" spans="1:19" ht="17.7" customHeight="1" x14ac:dyDescent="0.25">
      <c r="A27" s="80" t="s">
        <v>219</v>
      </c>
      <c r="B27" s="255">
        <v>2306</v>
      </c>
      <c r="C27" s="255">
        <v>2379</v>
      </c>
      <c r="D27" s="255">
        <v>3196</v>
      </c>
      <c r="E27" s="255">
        <v>3977</v>
      </c>
      <c r="F27" s="255">
        <v>4376</v>
      </c>
      <c r="G27" s="255">
        <v>3623</v>
      </c>
      <c r="H27" s="255">
        <v>3560</v>
      </c>
      <c r="I27" s="255">
        <v>4621</v>
      </c>
      <c r="J27" s="255">
        <v>5253</v>
      </c>
      <c r="K27" s="255">
        <v>6094</v>
      </c>
      <c r="L27" s="255">
        <v>8436</v>
      </c>
      <c r="M27" s="255">
        <v>5526</v>
      </c>
      <c r="N27" s="256">
        <f t="shared" si="6"/>
        <v>53347</v>
      </c>
      <c r="O27" s="78" t="s">
        <v>65</v>
      </c>
    </row>
    <row r="28" spans="1:19" ht="17.7" customHeight="1" x14ac:dyDescent="0.25">
      <c r="A28" s="80" t="s">
        <v>267</v>
      </c>
      <c r="B28" s="255">
        <v>662</v>
      </c>
      <c r="C28" s="255">
        <v>615</v>
      </c>
      <c r="D28" s="255">
        <v>1006</v>
      </c>
      <c r="E28" s="255">
        <v>1506</v>
      </c>
      <c r="F28" s="255">
        <v>2079</v>
      </c>
      <c r="G28" s="255">
        <v>1779</v>
      </c>
      <c r="H28" s="255">
        <v>1449</v>
      </c>
      <c r="I28" s="255">
        <v>1503</v>
      </c>
      <c r="J28" s="255">
        <v>1219</v>
      </c>
      <c r="K28" s="255">
        <v>1307</v>
      </c>
      <c r="L28" s="255">
        <v>561</v>
      </c>
      <c r="M28" s="255">
        <v>446</v>
      </c>
      <c r="N28" s="256">
        <f t="shared" si="6"/>
        <v>14132</v>
      </c>
      <c r="O28" s="78" t="s">
        <v>70</v>
      </c>
    </row>
    <row r="29" spans="1:19" ht="17.7" customHeight="1" x14ac:dyDescent="0.25">
      <c r="A29" s="80" t="s">
        <v>496</v>
      </c>
      <c r="B29" s="255">
        <v>429</v>
      </c>
      <c r="C29" s="255">
        <v>397</v>
      </c>
      <c r="D29" s="255">
        <v>603</v>
      </c>
      <c r="E29" s="255">
        <v>1137</v>
      </c>
      <c r="F29" s="255">
        <v>1989</v>
      </c>
      <c r="G29" s="255">
        <v>1442</v>
      </c>
      <c r="H29" s="255">
        <v>1368</v>
      </c>
      <c r="I29" s="255">
        <v>1483</v>
      </c>
      <c r="J29" s="255">
        <v>1467</v>
      </c>
      <c r="K29" s="255">
        <v>1409</v>
      </c>
      <c r="L29" s="255">
        <v>622</v>
      </c>
      <c r="M29" s="255">
        <v>351</v>
      </c>
      <c r="N29" s="256">
        <f t="shared" si="6"/>
        <v>12697</v>
      </c>
      <c r="O29" s="78" t="s">
        <v>73</v>
      </c>
    </row>
    <row r="30" spans="1:19" ht="17.7" customHeight="1" x14ac:dyDescent="0.25">
      <c r="A30" s="80" t="s">
        <v>497</v>
      </c>
      <c r="B30" s="255">
        <v>1746</v>
      </c>
      <c r="C30" s="255">
        <v>2050</v>
      </c>
      <c r="D30" s="255">
        <v>3540</v>
      </c>
      <c r="E30" s="255">
        <v>7284</v>
      </c>
      <c r="F30" s="255">
        <v>8977</v>
      </c>
      <c r="G30" s="255">
        <v>5696</v>
      </c>
      <c r="H30" s="255">
        <v>5967</v>
      </c>
      <c r="I30" s="255">
        <v>8767</v>
      </c>
      <c r="J30" s="255">
        <v>7385</v>
      </c>
      <c r="K30" s="255">
        <v>6608</v>
      </c>
      <c r="L30" s="255">
        <v>1711</v>
      </c>
      <c r="M30" s="255">
        <v>1094</v>
      </c>
      <c r="N30" s="256">
        <f t="shared" si="6"/>
        <v>60825</v>
      </c>
      <c r="O30" s="78" t="s">
        <v>74</v>
      </c>
    </row>
    <row r="31" spans="1:19" ht="17.7" customHeight="1" x14ac:dyDescent="0.25">
      <c r="A31" s="80" t="s">
        <v>13</v>
      </c>
      <c r="B31" s="255">
        <v>14133</v>
      </c>
      <c r="C31" s="255">
        <v>18313</v>
      </c>
      <c r="D31" s="255">
        <v>12352</v>
      </c>
      <c r="E31" s="255">
        <v>53421</v>
      </c>
      <c r="F31" s="255">
        <v>90216</v>
      </c>
      <c r="G31" s="255">
        <v>45053</v>
      </c>
      <c r="H31" s="255">
        <v>113636</v>
      </c>
      <c r="I31" s="255">
        <v>101733</v>
      </c>
      <c r="J31" s="255">
        <v>93375</v>
      </c>
      <c r="K31" s="255">
        <v>77198</v>
      </c>
      <c r="L31" s="255">
        <v>21187</v>
      </c>
      <c r="M31" s="255">
        <v>12619</v>
      </c>
      <c r="N31" s="256">
        <f t="shared" si="6"/>
        <v>653236</v>
      </c>
      <c r="O31" s="78" t="s">
        <v>424</v>
      </c>
    </row>
    <row r="32" spans="1:19" ht="17.7" customHeight="1" x14ac:dyDescent="0.25">
      <c r="A32" s="80" t="s">
        <v>22</v>
      </c>
      <c r="B32" s="255">
        <v>1002</v>
      </c>
      <c r="C32" s="255">
        <v>769</v>
      </c>
      <c r="D32" s="255">
        <v>687</v>
      </c>
      <c r="E32" s="255">
        <v>895</v>
      </c>
      <c r="F32" s="255">
        <v>787</v>
      </c>
      <c r="G32" s="255">
        <v>872</v>
      </c>
      <c r="H32" s="255">
        <v>209</v>
      </c>
      <c r="I32" s="255">
        <v>844</v>
      </c>
      <c r="J32" s="255">
        <v>581</v>
      </c>
      <c r="K32" s="255">
        <v>634</v>
      </c>
      <c r="L32" s="255">
        <v>536</v>
      </c>
      <c r="M32" s="255">
        <v>425</v>
      </c>
      <c r="N32" s="256">
        <f t="shared" si="6"/>
        <v>8241</v>
      </c>
      <c r="O32" s="78" t="s">
        <v>425</v>
      </c>
    </row>
    <row r="33" spans="1:17" ht="17.7" customHeight="1" x14ac:dyDescent="0.25">
      <c r="A33" s="80" t="s">
        <v>14</v>
      </c>
      <c r="B33" s="255">
        <v>2337</v>
      </c>
      <c r="C33" s="255">
        <v>2339</v>
      </c>
      <c r="D33" s="255">
        <v>3028</v>
      </c>
      <c r="E33" s="255">
        <v>3017</v>
      </c>
      <c r="F33" s="255">
        <v>3681</v>
      </c>
      <c r="G33" s="255">
        <v>4377</v>
      </c>
      <c r="H33" s="255">
        <v>4287</v>
      </c>
      <c r="I33" s="255">
        <v>5122</v>
      </c>
      <c r="J33" s="255">
        <v>5051</v>
      </c>
      <c r="K33" s="255">
        <v>4555</v>
      </c>
      <c r="L33" s="255">
        <v>2854</v>
      </c>
      <c r="M33" s="255">
        <v>2993</v>
      </c>
      <c r="N33" s="256">
        <f t="shared" si="6"/>
        <v>43641</v>
      </c>
      <c r="O33" s="78" t="s">
        <v>67</v>
      </c>
    </row>
    <row r="34" spans="1:17" ht="17.7" customHeight="1" x14ac:dyDescent="0.25">
      <c r="A34" s="80" t="s">
        <v>16</v>
      </c>
      <c r="B34" s="255">
        <v>6681</v>
      </c>
      <c r="C34" s="255">
        <v>7835</v>
      </c>
      <c r="D34" s="255">
        <v>17959</v>
      </c>
      <c r="E34" s="255">
        <v>27740</v>
      </c>
      <c r="F34" s="255">
        <v>30551</v>
      </c>
      <c r="G34" s="255">
        <v>28842</v>
      </c>
      <c r="H34" s="255">
        <v>27285</v>
      </c>
      <c r="I34" s="255">
        <v>28372</v>
      </c>
      <c r="J34" s="255">
        <v>23452</v>
      </c>
      <c r="K34" s="255">
        <v>23096</v>
      </c>
      <c r="L34" s="255">
        <v>9376</v>
      </c>
      <c r="M34" s="255">
        <v>5096</v>
      </c>
      <c r="N34" s="256">
        <f t="shared" si="6"/>
        <v>236285</v>
      </c>
      <c r="O34" s="78" t="s">
        <v>69</v>
      </c>
    </row>
    <row r="35" spans="1:17" s="77" customFormat="1" ht="24" customHeight="1" x14ac:dyDescent="0.25">
      <c r="A35" s="230" t="s">
        <v>498</v>
      </c>
      <c r="B35" s="257">
        <f>SUM(B36:B37)</f>
        <v>179</v>
      </c>
      <c r="C35" s="257">
        <f t="shared" ref="C35:H35" si="7">SUM(C36:C37)</f>
        <v>196</v>
      </c>
      <c r="D35" s="257">
        <f t="shared" si="7"/>
        <v>558</v>
      </c>
      <c r="E35" s="257">
        <f t="shared" si="7"/>
        <v>972</v>
      </c>
      <c r="F35" s="257">
        <f t="shared" si="7"/>
        <v>1085</v>
      </c>
      <c r="G35" s="257">
        <f t="shared" si="7"/>
        <v>343</v>
      </c>
      <c r="H35" s="257">
        <f t="shared" si="7"/>
        <v>172</v>
      </c>
      <c r="I35" s="257">
        <f>SUM(I36:I37)</f>
        <v>262</v>
      </c>
      <c r="J35" s="257">
        <f>SUM(J36:J37)</f>
        <v>202</v>
      </c>
      <c r="K35" s="257">
        <f>SUM(K36:K37)</f>
        <v>531</v>
      </c>
      <c r="L35" s="257">
        <f>SUM(L36:L37)</f>
        <v>618</v>
      </c>
      <c r="M35" s="257">
        <f>SUM(M36:M37)</f>
        <v>202</v>
      </c>
      <c r="N35" s="258">
        <f>SUM(B35:M35)</f>
        <v>5320</v>
      </c>
      <c r="O35" s="74" t="s">
        <v>427</v>
      </c>
      <c r="Q35" s="78"/>
    </row>
    <row r="36" spans="1:17" ht="18" customHeight="1" x14ac:dyDescent="0.25">
      <c r="A36" s="80" t="s">
        <v>428</v>
      </c>
      <c r="B36" s="255">
        <v>137</v>
      </c>
      <c r="C36" s="255">
        <v>161</v>
      </c>
      <c r="D36" s="255">
        <v>495</v>
      </c>
      <c r="E36" s="255">
        <v>874</v>
      </c>
      <c r="F36" s="255">
        <v>1027</v>
      </c>
      <c r="G36" s="255">
        <v>260</v>
      </c>
      <c r="H36" s="255">
        <v>89</v>
      </c>
      <c r="I36" s="255">
        <v>105</v>
      </c>
      <c r="J36" s="255">
        <v>101</v>
      </c>
      <c r="K36" s="255">
        <v>482</v>
      </c>
      <c r="L36" s="255">
        <v>598</v>
      </c>
      <c r="M36" s="255">
        <v>166</v>
      </c>
      <c r="N36" s="256">
        <f>SUM(B36:M36)</f>
        <v>4495</v>
      </c>
      <c r="O36" s="78" t="s">
        <v>678</v>
      </c>
    </row>
    <row r="37" spans="1:17" ht="18" customHeight="1" x14ac:dyDescent="0.25">
      <c r="A37" s="80" t="s">
        <v>429</v>
      </c>
      <c r="B37" s="255">
        <v>42</v>
      </c>
      <c r="C37" s="255">
        <v>35</v>
      </c>
      <c r="D37" s="255">
        <v>63</v>
      </c>
      <c r="E37" s="255">
        <v>98</v>
      </c>
      <c r="F37" s="255">
        <v>58</v>
      </c>
      <c r="G37" s="255">
        <v>83</v>
      </c>
      <c r="H37" s="255">
        <v>83</v>
      </c>
      <c r="I37" s="255">
        <v>157</v>
      </c>
      <c r="J37" s="255">
        <v>101</v>
      </c>
      <c r="K37" s="255">
        <v>49</v>
      </c>
      <c r="L37" s="255">
        <v>20</v>
      </c>
      <c r="M37" s="255">
        <v>36</v>
      </c>
      <c r="N37" s="256">
        <f>SUM(B37:M37)</f>
        <v>825</v>
      </c>
      <c r="O37" s="78" t="s">
        <v>430</v>
      </c>
    </row>
    <row r="38" spans="1:17" s="77" customFormat="1" ht="24" customHeight="1" x14ac:dyDescent="0.25">
      <c r="A38" s="230" t="s">
        <v>499</v>
      </c>
      <c r="B38" s="257">
        <f t="shared" ref="B38:M38" si="8">SUM(B39:B39)</f>
        <v>21</v>
      </c>
      <c r="C38" s="257">
        <f t="shared" si="8"/>
        <v>60</v>
      </c>
      <c r="D38" s="257">
        <f t="shared" si="8"/>
        <v>108</v>
      </c>
      <c r="E38" s="257">
        <f t="shared" si="8"/>
        <v>369</v>
      </c>
      <c r="F38" s="257">
        <f t="shared" si="8"/>
        <v>556</v>
      </c>
      <c r="G38" s="257">
        <f t="shared" si="8"/>
        <v>192</v>
      </c>
      <c r="H38" s="257">
        <f t="shared" si="8"/>
        <v>105</v>
      </c>
      <c r="I38" s="257">
        <f t="shared" si="8"/>
        <v>110</v>
      </c>
      <c r="J38" s="257">
        <f t="shared" si="8"/>
        <v>194</v>
      </c>
      <c r="K38" s="257">
        <f t="shared" si="8"/>
        <v>289</v>
      </c>
      <c r="L38" s="257">
        <f t="shared" si="8"/>
        <v>443</v>
      </c>
      <c r="M38" s="257">
        <f t="shared" si="8"/>
        <v>162</v>
      </c>
      <c r="N38" s="258">
        <f>SUM(B38:M38)</f>
        <v>2609</v>
      </c>
      <c r="O38" s="74" t="s">
        <v>227</v>
      </c>
      <c r="Q38" s="78"/>
    </row>
    <row r="39" spans="1:17" ht="18" customHeight="1" x14ac:dyDescent="0.25">
      <c r="A39" s="80" t="s">
        <v>500</v>
      </c>
      <c r="B39" s="255">
        <v>21</v>
      </c>
      <c r="C39" s="255">
        <v>60</v>
      </c>
      <c r="D39" s="255">
        <v>108</v>
      </c>
      <c r="E39" s="255">
        <v>369</v>
      </c>
      <c r="F39" s="255">
        <v>556</v>
      </c>
      <c r="G39" s="255">
        <v>192</v>
      </c>
      <c r="H39" s="255">
        <v>105</v>
      </c>
      <c r="I39" s="255">
        <v>110</v>
      </c>
      <c r="J39" s="255">
        <v>194</v>
      </c>
      <c r="K39" s="255">
        <v>289</v>
      </c>
      <c r="L39" s="255">
        <v>443</v>
      </c>
      <c r="M39" s="255">
        <v>162</v>
      </c>
      <c r="N39" s="256">
        <f>SUM(B39:M39)</f>
        <v>2609</v>
      </c>
      <c r="O39" s="78" t="s">
        <v>431</v>
      </c>
    </row>
    <row r="40" spans="1:17" s="77" customFormat="1" ht="24" customHeight="1" x14ac:dyDescent="0.25">
      <c r="A40" s="230" t="s">
        <v>501</v>
      </c>
      <c r="B40" s="257">
        <f t="shared" ref="B40:M40" si="9">SUM(B41:B47)</f>
        <v>1030</v>
      </c>
      <c r="C40" s="257">
        <f t="shared" si="9"/>
        <v>853</v>
      </c>
      <c r="D40" s="257">
        <f t="shared" si="9"/>
        <v>1220</v>
      </c>
      <c r="E40" s="257">
        <f t="shared" si="9"/>
        <v>52016</v>
      </c>
      <c r="F40" s="257">
        <f t="shared" si="9"/>
        <v>143036</v>
      </c>
      <c r="G40" s="257">
        <f t="shared" si="9"/>
        <v>197231</v>
      </c>
      <c r="H40" s="257">
        <f t="shared" si="9"/>
        <v>222927</v>
      </c>
      <c r="I40" s="257">
        <f t="shared" si="9"/>
        <v>214960</v>
      </c>
      <c r="J40" s="257">
        <f t="shared" si="9"/>
        <v>196747</v>
      </c>
      <c r="K40" s="257">
        <f t="shared" si="9"/>
        <v>110272</v>
      </c>
      <c r="L40" s="257">
        <f t="shared" si="9"/>
        <v>5271</v>
      </c>
      <c r="M40" s="257">
        <f t="shared" si="9"/>
        <v>1441</v>
      </c>
      <c r="N40" s="258">
        <f t="shared" ref="N40:N47" si="10">SUM(B40:M40)</f>
        <v>1147004</v>
      </c>
      <c r="O40" s="74" t="s">
        <v>76</v>
      </c>
      <c r="Q40" s="78"/>
    </row>
    <row r="41" spans="1:17" s="77" customFormat="1" ht="18" customHeight="1" x14ac:dyDescent="0.25">
      <c r="A41" s="81" t="s">
        <v>223</v>
      </c>
      <c r="B41" s="255">
        <v>70</v>
      </c>
      <c r="C41" s="255">
        <v>51</v>
      </c>
      <c r="D41" s="255">
        <v>166</v>
      </c>
      <c r="E41" s="255">
        <v>4062</v>
      </c>
      <c r="F41" s="255">
        <v>21615</v>
      </c>
      <c r="G41" s="255">
        <v>29319</v>
      </c>
      <c r="H41" s="255">
        <v>36021</v>
      </c>
      <c r="I41" s="255">
        <v>36180</v>
      </c>
      <c r="J41" s="255">
        <v>27223</v>
      </c>
      <c r="K41" s="255">
        <v>12243</v>
      </c>
      <c r="L41" s="255">
        <v>197</v>
      </c>
      <c r="M41" s="255">
        <v>157</v>
      </c>
      <c r="N41" s="256">
        <f t="shared" si="10"/>
        <v>167304</v>
      </c>
      <c r="O41" s="78" t="s">
        <v>80</v>
      </c>
      <c r="Q41" s="78"/>
    </row>
    <row r="42" spans="1:17" s="77" customFormat="1" ht="18" customHeight="1" x14ac:dyDescent="0.25">
      <c r="A42" s="81" t="s">
        <v>502</v>
      </c>
      <c r="B42" s="255">
        <v>185</v>
      </c>
      <c r="C42" s="255">
        <v>135</v>
      </c>
      <c r="D42" s="255">
        <v>266</v>
      </c>
      <c r="E42" s="255">
        <v>10044</v>
      </c>
      <c r="F42" s="255">
        <v>19100</v>
      </c>
      <c r="G42" s="255">
        <v>21600</v>
      </c>
      <c r="H42" s="255">
        <v>19392</v>
      </c>
      <c r="I42" s="255">
        <v>17400</v>
      </c>
      <c r="J42" s="255">
        <v>20300</v>
      </c>
      <c r="K42" s="255">
        <v>12800</v>
      </c>
      <c r="L42" s="255">
        <v>615</v>
      </c>
      <c r="M42" s="255">
        <v>185</v>
      </c>
      <c r="N42" s="256">
        <f t="shared" si="10"/>
        <v>122022</v>
      </c>
      <c r="O42" s="78" t="s">
        <v>77</v>
      </c>
      <c r="Q42" s="78"/>
    </row>
    <row r="43" spans="1:17" s="77" customFormat="1" ht="18" customHeight="1" x14ac:dyDescent="0.25">
      <c r="A43" s="81" t="s">
        <v>288</v>
      </c>
      <c r="B43" s="255">
        <v>115</v>
      </c>
      <c r="C43" s="255">
        <v>114</v>
      </c>
      <c r="D43" s="255">
        <v>183</v>
      </c>
      <c r="E43" s="255">
        <v>10871</v>
      </c>
      <c r="F43" s="255">
        <v>21394</v>
      </c>
      <c r="G43" s="255">
        <v>25319</v>
      </c>
      <c r="H43" s="255">
        <v>25877</v>
      </c>
      <c r="I43" s="255">
        <v>25109</v>
      </c>
      <c r="J43" s="255">
        <v>26520</v>
      </c>
      <c r="K43" s="255">
        <v>15880</v>
      </c>
      <c r="L43" s="255">
        <v>625</v>
      </c>
      <c r="M43" s="255">
        <v>197</v>
      </c>
      <c r="N43" s="256">
        <f t="shared" si="10"/>
        <v>152204</v>
      </c>
      <c r="O43" s="78" t="s">
        <v>79</v>
      </c>
      <c r="Q43" s="78"/>
    </row>
    <row r="44" spans="1:17" ht="18" customHeight="1" x14ac:dyDescent="0.25">
      <c r="A44" s="80" t="s">
        <v>503</v>
      </c>
      <c r="B44" s="255">
        <v>110</v>
      </c>
      <c r="C44" s="255">
        <v>62</v>
      </c>
      <c r="D44" s="255">
        <v>137</v>
      </c>
      <c r="E44" s="255">
        <v>2627</v>
      </c>
      <c r="F44" s="255">
        <v>15690</v>
      </c>
      <c r="G44" s="255">
        <v>20714</v>
      </c>
      <c r="H44" s="255">
        <v>22406</v>
      </c>
      <c r="I44" s="255">
        <v>15820</v>
      </c>
      <c r="J44" s="255">
        <v>14980</v>
      </c>
      <c r="K44" s="255">
        <v>8135</v>
      </c>
      <c r="L44" s="255">
        <v>128</v>
      </c>
      <c r="M44" s="255">
        <v>100</v>
      </c>
      <c r="N44" s="256">
        <f t="shared" si="10"/>
        <v>100909</v>
      </c>
      <c r="O44" s="78" t="s">
        <v>81</v>
      </c>
    </row>
    <row r="45" spans="1:17" ht="18" customHeight="1" x14ac:dyDescent="0.25">
      <c r="A45" s="80" t="s">
        <v>504</v>
      </c>
      <c r="B45" s="255">
        <v>550</v>
      </c>
      <c r="C45" s="255">
        <v>491</v>
      </c>
      <c r="D45" s="255">
        <v>468</v>
      </c>
      <c r="E45" s="255">
        <v>24412</v>
      </c>
      <c r="F45" s="255">
        <v>64399</v>
      </c>
      <c r="G45" s="255">
        <v>95486</v>
      </c>
      <c r="H45" s="255">
        <v>115259</v>
      </c>
      <c r="I45" s="255">
        <v>117462</v>
      </c>
      <c r="J45" s="255">
        <v>101151</v>
      </c>
      <c r="K45" s="255">
        <v>56745</v>
      </c>
      <c r="L45" s="255">
        <v>3696</v>
      </c>
      <c r="M45" s="255">
        <v>756</v>
      </c>
      <c r="N45" s="256">
        <f t="shared" si="10"/>
        <v>580875</v>
      </c>
      <c r="O45" s="78" t="s">
        <v>78</v>
      </c>
    </row>
    <row r="46" spans="1:17" ht="18" customHeight="1" x14ac:dyDescent="0.25">
      <c r="A46" s="82" t="s">
        <v>505</v>
      </c>
      <c r="B46" s="255">
        <v>0</v>
      </c>
      <c r="C46" s="255">
        <v>0</v>
      </c>
      <c r="D46" s="255">
        <v>0</v>
      </c>
      <c r="E46" s="255">
        <v>0</v>
      </c>
      <c r="F46" s="255">
        <v>0</v>
      </c>
      <c r="G46" s="255">
        <v>0</v>
      </c>
      <c r="H46" s="255">
        <v>0</v>
      </c>
      <c r="I46" s="255">
        <v>0</v>
      </c>
      <c r="J46" s="255">
        <v>2897</v>
      </c>
      <c r="K46" s="255">
        <v>1505</v>
      </c>
      <c r="L46" s="255">
        <v>10</v>
      </c>
      <c r="M46" s="255">
        <v>46</v>
      </c>
      <c r="N46" s="256">
        <f t="shared" si="10"/>
        <v>4458</v>
      </c>
      <c r="O46" s="78" t="s">
        <v>82</v>
      </c>
    </row>
    <row r="47" spans="1:17" ht="17.7" customHeight="1" x14ac:dyDescent="0.25">
      <c r="A47" s="80" t="s">
        <v>386</v>
      </c>
      <c r="B47" s="255">
        <v>0</v>
      </c>
      <c r="C47" s="255">
        <v>0</v>
      </c>
      <c r="D47" s="255">
        <v>0</v>
      </c>
      <c r="E47" s="255">
        <v>0</v>
      </c>
      <c r="F47" s="255">
        <v>838</v>
      </c>
      <c r="G47" s="255">
        <v>4793</v>
      </c>
      <c r="H47" s="255">
        <v>3972</v>
      </c>
      <c r="I47" s="255">
        <v>2989</v>
      </c>
      <c r="J47" s="255">
        <v>3676</v>
      </c>
      <c r="K47" s="255">
        <v>2964</v>
      </c>
      <c r="L47" s="255">
        <v>0</v>
      </c>
      <c r="M47" s="255">
        <v>0</v>
      </c>
      <c r="N47" s="256">
        <f t="shared" si="10"/>
        <v>19232</v>
      </c>
      <c r="O47" s="78" t="s">
        <v>432</v>
      </c>
    </row>
    <row r="48" spans="1:17" s="77" customFormat="1" ht="23.55" customHeight="1" x14ac:dyDescent="0.25">
      <c r="A48" s="230" t="s">
        <v>506</v>
      </c>
      <c r="B48" s="257">
        <f t="shared" ref="B48:M48" si="11">SUM(B49:B50)</f>
        <v>95</v>
      </c>
      <c r="C48" s="257">
        <f t="shared" si="11"/>
        <v>89</v>
      </c>
      <c r="D48" s="257">
        <f t="shared" si="11"/>
        <v>265</v>
      </c>
      <c r="E48" s="257">
        <f t="shared" si="11"/>
        <v>1156</v>
      </c>
      <c r="F48" s="257">
        <f t="shared" si="11"/>
        <v>1129</v>
      </c>
      <c r="G48" s="257">
        <f t="shared" si="11"/>
        <v>1539</v>
      </c>
      <c r="H48" s="257">
        <f t="shared" si="11"/>
        <v>2268</v>
      </c>
      <c r="I48" s="257">
        <f t="shared" si="11"/>
        <v>4731</v>
      </c>
      <c r="J48" s="257">
        <f t="shared" si="11"/>
        <v>1740</v>
      </c>
      <c r="K48" s="257">
        <f t="shared" si="11"/>
        <v>471</v>
      </c>
      <c r="L48" s="257">
        <f t="shared" si="11"/>
        <v>99</v>
      </c>
      <c r="M48" s="257">
        <f t="shared" si="11"/>
        <v>27</v>
      </c>
      <c r="N48" s="258">
        <f>SUM(B48:M48)</f>
        <v>13609</v>
      </c>
      <c r="O48" s="74" t="s">
        <v>83</v>
      </c>
      <c r="Q48" s="78"/>
    </row>
    <row r="49" spans="1:17" ht="18" customHeight="1" x14ac:dyDescent="0.25">
      <c r="A49" s="80" t="s">
        <v>269</v>
      </c>
      <c r="B49" s="255">
        <v>95</v>
      </c>
      <c r="C49" s="255">
        <v>89</v>
      </c>
      <c r="D49" s="255">
        <v>265</v>
      </c>
      <c r="E49" s="255">
        <v>818</v>
      </c>
      <c r="F49" s="255">
        <v>470</v>
      </c>
      <c r="G49" s="255">
        <v>241</v>
      </c>
      <c r="H49" s="255">
        <v>255</v>
      </c>
      <c r="I49" s="255">
        <v>350</v>
      </c>
      <c r="J49" s="255">
        <v>206</v>
      </c>
      <c r="K49" s="255">
        <v>171</v>
      </c>
      <c r="L49" s="255">
        <v>99</v>
      </c>
      <c r="M49" s="255">
        <v>27</v>
      </c>
      <c r="N49" s="256">
        <f>SUM(B49:M49)</f>
        <v>3086</v>
      </c>
      <c r="O49" s="78" t="s">
        <v>85</v>
      </c>
    </row>
    <row r="50" spans="1:17" ht="18" customHeight="1" x14ac:dyDescent="0.25">
      <c r="A50" s="80" t="s">
        <v>507</v>
      </c>
      <c r="B50" s="255">
        <v>0</v>
      </c>
      <c r="C50" s="255">
        <v>0</v>
      </c>
      <c r="D50" s="255">
        <v>0</v>
      </c>
      <c r="E50" s="255">
        <v>338</v>
      </c>
      <c r="F50" s="255">
        <v>659</v>
      </c>
      <c r="G50" s="255">
        <v>1298</v>
      </c>
      <c r="H50" s="255">
        <v>2013</v>
      </c>
      <c r="I50" s="255">
        <v>4381</v>
      </c>
      <c r="J50" s="255">
        <v>1534</v>
      </c>
      <c r="K50" s="255">
        <v>300</v>
      </c>
      <c r="L50" s="255">
        <v>0</v>
      </c>
      <c r="M50" s="255">
        <v>0</v>
      </c>
      <c r="N50" s="256">
        <f>SUM(B50:M50)</f>
        <v>10523</v>
      </c>
      <c r="O50" s="78" t="s">
        <v>290</v>
      </c>
    </row>
    <row r="51" spans="1:17" s="77" customFormat="1" ht="22.95" customHeight="1" x14ac:dyDescent="0.25">
      <c r="A51" s="230" t="s">
        <v>508</v>
      </c>
      <c r="B51" s="257">
        <f t="shared" ref="B51:M51" si="12">SUM(B52:B52)</f>
        <v>133</v>
      </c>
      <c r="C51" s="257">
        <f t="shared" si="12"/>
        <v>47</v>
      </c>
      <c r="D51" s="257">
        <f t="shared" si="12"/>
        <v>97</v>
      </c>
      <c r="E51" s="257">
        <f t="shared" si="12"/>
        <v>321</v>
      </c>
      <c r="F51" s="257">
        <f t="shared" si="12"/>
        <v>1287</v>
      </c>
      <c r="G51" s="257">
        <f t="shared" si="12"/>
        <v>2033</v>
      </c>
      <c r="H51" s="257">
        <f t="shared" si="12"/>
        <v>2597</v>
      </c>
      <c r="I51" s="257">
        <f t="shared" si="12"/>
        <v>4283</v>
      </c>
      <c r="J51" s="257">
        <f t="shared" si="12"/>
        <v>4066</v>
      </c>
      <c r="K51" s="257">
        <f t="shared" si="12"/>
        <v>1310</v>
      </c>
      <c r="L51" s="257">
        <f t="shared" si="12"/>
        <v>366</v>
      </c>
      <c r="M51" s="257">
        <f t="shared" si="12"/>
        <v>116</v>
      </c>
      <c r="N51" s="258">
        <f t="shared" ref="N51:N74" si="13">SUM(B51:M51)</f>
        <v>16656</v>
      </c>
      <c r="O51" s="74" t="s">
        <v>86</v>
      </c>
    </row>
    <row r="52" spans="1:17" ht="18" customHeight="1" x14ac:dyDescent="0.25">
      <c r="A52" s="80" t="s">
        <v>34</v>
      </c>
      <c r="B52" s="255">
        <v>133</v>
      </c>
      <c r="C52" s="255">
        <v>47</v>
      </c>
      <c r="D52" s="255">
        <v>97</v>
      </c>
      <c r="E52" s="255">
        <v>321</v>
      </c>
      <c r="F52" s="255">
        <v>1287</v>
      </c>
      <c r="G52" s="255">
        <v>2033</v>
      </c>
      <c r="H52" s="255">
        <v>2597</v>
      </c>
      <c r="I52" s="255">
        <v>4283</v>
      </c>
      <c r="J52" s="255">
        <v>4066</v>
      </c>
      <c r="K52" s="255">
        <v>1310</v>
      </c>
      <c r="L52" s="255">
        <v>366</v>
      </c>
      <c r="M52" s="255">
        <v>116</v>
      </c>
      <c r="N52" s="256">
        <f t="shared" si="13"/>
        <v>16656</v>
      </c>
      <c r="O52" s="78" t="s">
        <v>87</v>
      </c>
    </row>
    <row r="53" spans="1:17" s="77" customFormat="1" ht="24" customHeight="1" x14ac:dyDescent="0.25">
      <c r="A53" s="230" t="s">
        <v>509</v>
      </c>
      <c r="B53" s="257">
        <f t="shared" ref="B53:K53" si="14">SUM(B54:B56)</f>
        <v>6317</v>
      </c>
      <c r="C53" s="257">
        <f t="shared" si="14"/>
        <v>6526</v>
      </c>
      <c r="D53" s="257">
        <f t="shared" si="14"/>
        <v>20880</v>
      </c>
      <c r="E53" s="257">
        <f t="shared" si="14"/>
        <v>43678</v>
      </c>
      <c r="F53" s="257">
        <f t="shared" si="14"/>
        <v>56520</v>
      </c>
      <c r="G53" s="257">
        <f t="shared" si="14"/>
        <v>58141</v>
      </c>
      <c r="H53" s="257">
        <f t="shared" si="14"/>
        <v>65616</v>
      </c>
      <c r="I53" s="257">
        <f t="shared" si="14"/>
        <v>76439</v>
      </c>
      <c r="J53" s="257">
        <f t="shared" si="14"/>
        <v>64155</v>
      </c>
      <c r="K53" s="257">
        <f t="shared" si="14"/>
        <v>55926</v>
      </c>
      <c r="L53" s="257">
        <f>SUM(L54:L56)</f>
        <v>18283</v>
      </c>
      <c r="M53" s="257">
        <f>SUM(M54:M56)</f>
        <v>4755</v>
      </c>
      <c r="N53" s="258">
        <f t="shared" si="13"/>
        <v>477236</v>
      </c>
      <c r="O53" s="74" t="s">
        <v>88</v>
      </c>
    </row>
    <row r="54" spans="1:17" ht="18" customHeight="1" x14ac:dyDescent="0.25">
      <c r="A54" s="80" t="s">
        <v>225</v>
      </c>
      <c r="B54" s="255">
        <v>5504</v>
      </c>
      <c r="C54" s="255">
        <v>5818</v>
      </c>
      <c r="D54" s="255">
        <v>19499</v>
      </c>
      <c r="E54" s="255">
        <v>39430</v>
      </c>
      <c r="F54" s="255">
        <v>51518</v>
      </c>
      <c r="G54" s="255">
        <v>54152</v>
      </c>
      <c r="H54" s="255">
        <v>60529</v>
      </c>
      <c r="I54" s="255">
        <v>68061</v>
      </c>
      <c r="J54" s="255">
        <v>59804</v>
      </c>
      <c r="K54" s="255">
        <v>54225</v>
      </c>
      <c r="L54" s="255">
        <v>17117</v>
      </c>
      <c r="M54" s="255">
        <v>4179</v>
      </c>
      <c r="N54" s="256">
        <f t="shared" si="13"/>
        <v>439836</v>
      </c>
      <c r="O54" s="78" t="s">
        <v>89</v>
      </c>
    </row>
    <row r="55" spans="1:17" ht="18" customHeight="1" x14ac:dyDescent="0.25">
      <c r="A55" s="80" t="s">
        <v>327</v>
      </c>
      <c r="B55" s="255">
        <v>298</v>
      </c>
      <c r="C55" s="255">
        <v>309</v>
      </c>
      <c r="D55" s="255">
        <v>668</v>
      </c>
      <c r="E55" s="255">
        <v>1373</v>
      </c>
      <c r="F55" s="255">
        <v>1858</v>
      </c>
      <c r="G55" s="255">
        <v>1680</v>
      </c>
      <c r="H55" s="255">
        <v>1601</v>
      </c>
      <c r="I55" s="255">
        <v>2321</v>
      </c>
      <c r="J55" s="255">
        <v>1464</v>
      </c>
      <c r="K55" s="255">
        <v>610</v>
      </c>
      <c r="L55" s="255">
        <v>694</v>
      </c>
      <c r="M55" s="255">
        <v>231</v>
      </c>
      <c r="N55" s="256">
        <f t="shared" si="13"/>
        <v>13107</v>
      </c>
      <c r="O55" s="78" t="s">
        <v>351</v>
      </c>
      <c r="Q55" s="78">
        <v>0</v>
      </c>
    </row>
    <row r="56" spans="1:17" ht="18" customHeight="1" x14ac:dyDescent="0.25">
      <c r="A56" s="80" t="s">
        <v>510</v>
      </c>
      <c r="B56" s="255">
        <v>515</v>
      </c>
      <c r="C56" s="255">
        <v>399</v>
      </c>
      <c r="D56" s="255">
        <v>713</v>
      </c>
      <c r="E56" s="255">
        <v>2875</v>
      </c>
      <c r="F56" s="255">
        <v>3144</v>
      </c>
      <c r="G56" s="255">
        <v>2309</v>
      </c>
      <c r="H56" s="255">
        <v>3486</v>
      </c>
      <c r="I56" s="255">
        <v>6057</v>
      </c>
      <c r="J56" s="255">
        <v>2887</v>
      </c>
      <c r="K56" s="255">
        <v>1091</v>
      </c>
      <c r="L56" s="255">
        <v>472</v>
      </c>
      <c r="M56" s="255">
        <v>345</v>
      </c>
      <c r="N56" s="256">
        <f t="shared" si="13"/>
        <v>24293</v>
      </c>
      <c r="O56" s="78" t="s">
        <v>90</v>
      </c>
    </row>
    <row r="57" spans="1:17" s="77" customFormat="1" ht="24" customHeight="1" x14ac:dyDescent="0.25">
      <c r="A57" s="230" t="s">
        <v>511</v>
      </c>
      <c r="B57" s="257">
        <f t="shared" ref="B57:K57" si="15">SUM(B58:B59)</f>
        <v>4839</v>
      </c>
      <c r="C57" s="257">
        <f t="shared" si="15"/>
        <v>9824</v>
      </c>
      <c r="D57" s="257">
        <f t="shared" si="15"/>
        <v>20381</v>
      </c>
      <c r="E57" s="257">
        <f t="shared" si="15"/>
        <v>30719</v>
      </c>
      <c r="F57" s="257">
        <f t="shared" si="15"/>
        <v>34718</v>
      </c>
      <c r="G57" s="257">
        <f t="shared" si="15"/>
        <v>22010</v>
      </c>
      <c r="H57" s="257">
        <f t="shared" si="15"/>
        <v>15397</v>
      </c>
      <c r="I57" s="257">
        <f t="shared" si="15"/>
        <v>20136</v>
      </c>
      <c r="J57" s="257">
        <f t="shared" si="15"/>
        <v>17074</v>
      </c>
      <c r="K57" s="257">
        <f t="shared" si="15"/>
        <v>13796</v>
      </c>
      <c r="L57" s="257">
        <f>SUM(L58:L59)</f>
        <v>6808</v>
      </c>
      <c r="M57" s="257">
        <f>SUM(M58:M59)</f>
        <v>15430</v>
      </c>
      <c r="N57" s="258">
        <f t="shared" si="13"/>
        <v>211132</v>
      </c>
      <c r="O57" s="74" t="s">
        <v>91</v>
      </c>
      <c r="Q57" s="78"/>
    </row>
    <row r="58" spans="1:17" ht="18" customHeight="1" x14ac:dyDescent="0.25">
      <c r="A58" s="80" t="s">
        <v>226</v>
      </c>
      <c r="B58" s="255">
        <v>0</v>
      </c>
      <c r="C58" s="255">
        <v>0</v>
      </c>
      <c r="D58" s="255">
        <v>0</v>
      </c>
      <c r="E58" s="255">
        <v>0</v>
      </c>
      <c r="F58" s="255">
        <v>0</v>
      </c>
      <c r="G58" s="255">
        <v>0</v>
      </c>
      <c r="H58" s="255">
        <v>0</v>
      </c>
      <c r="I58" s="255">
        <v>0</v>
      </c>
      <c r="J58" s="255">
        <v>0</v>
      </c>
      <c r="K58" s="255">
        <v>0</v>
      </c>
      <c r="L58" s="255">
        <v>0</v>
      </c>
      <c r="M58" s="255">
        <v>0</v>
      </c>
      <c r="N58" s="256">
        <f t="shared" si="13"/>
        <v>0</v>
      </c>
      <c r="O58" s="78" t="s">
        <v>92</v>
      </c>
    </row>
    <row r="59" spans="1:17" ht="18" customHeight="1" x14ac:dyDescent="0.25">
      <c r="A59" s="80" t="s">
        <v>40</v>
      </c>
      <c r="B59" s="255">
        <v>4839</v>
      </c>
      <c r="C59" s="255">
        <v>9824</v>
      </c>
      <c r="D59" s="255">
        <v>20381</v>
      </c>
      <c r="E59" s="255">
        <v>30719</v>
      </c>
      <c r="F59" s="255">
        <v>34718</v>
      </c>
      <c r="G59" s="255">
        <v>22010</v>
      </c>
      <c r="H59" s="255">
        <v>15397</v>
      </c>
      <c r="I59" s="255">
        <v>20136</v>
      </c>
      <c r="J59" s="255">
        <v>17074</v>
      </c>
      <c r="K59" s="255">
        <v>13796</v>
      </c>
      <c r="L59" s="255">
        <v>6808</v>
      </c>
      <c r="M59" s="255">
        <v>15430</v>
      </c>
      <c r="N59" s="256">
        <f t="shared" si="13"/>
        <v>211132</v>
      </c>
      <c r="O59" s="78" t="s">
        <v>93</v>
      </c>
    </row>
    <row r="60" spans="1:17" s="77" customFormat="1" ht="23.55" customHeight="1" x14ac:dyDescent="0.25">
      <c r="A60" s="230" t="s">
        <v>512</v>
      </c>
      <c r="B60" s="257">
        <f t="shared" ref="B60:M60" si="16">SUM(B61:B68)</f>
        <v>4835</v>
      </c>
      <c r="C60" s="257">
        <f t="shared" si="16"/>
        <v>3420</v>
      </c>
      <c r="D60" s="257">
        <f t="shared" si="16"/>
        <v>13038</v>
      </c>
      <c r="E60" s="257">
        <f t="shared" si="16"/>
        <v>61855</v>
      </c>
      <c r="F60" s="257">
        <f t="shared" si="16"/>
        <v>109813</v>
      </c>
      <c r="G60" s="257">
        <f t="shared" si="16"/>
        <v>127757</v>
      </c>
      <c r="H60" s="257">
        <f t="shared" si="16"/>
        <v>141388</v>
      </c>
      <c r="I60" s="257">
        <f t="shared" si="16"/>
        <v>157642</v>
      </c>
      <c r="J60" s="257">
        <f t="shared" si="16"/>
        <v>146463</v>
      </c>
      <c r="K60" s="257">
        <f t="shared" si="16"/>
        <v>105755</v>
      </c>
      <c r="L60" s="257">
        <f t="shared" si="16"/>
        <v>11662</v>
      </c>
      <c r="M60" s="257">
        <f t="shared" si="16"/>
        <v>8454</v>
      </c>
      <c r="N60" s="258">
        <f t="shared" si="13"/>
        <v>892082</v>
      </c>
      <c r="O60" s="74" t="s">
        <v>137</v>
      </c>
      <c r="Q60" s="78"/>
    </row>
    <row r="61" spans="1:17" ht="18" customHeight="1" x14ac:dyDescent="0.25">
      <c r="A61" s="80" t="s">
        <v>230</v>
      </c>
      <c r="B61" s="255">
        <v>84</v>
      </c>
      <c r="C61" s="255">
        <v>51</v>
      </c>
      <c r="D61" s="255">
        <v>236</v>
      </c>
      <c r="E61" s="255">
        <v>815</v>
      </c>
      <c r="F61" s="255">
        <v>1211</v>
      </c>
      <c r="G61" s="255">
        <v>831</v>
      </c>
      <c r="H61" s="255">
        <v>923</v>
      </c>
      <c r="I61" s="255">
        <v>1041</v>
      </c>
      <c r="J61" s="255">
        <v>1300</v>
      </c>
      <c r="K61" s="255">
        <v>1010</v>
      </c>
      <c r="L61" s="255">
        <v>176</v>
      </c>
      <c r="M61" s="255">
        <v>30</v>
      </c>
      <c r="N61" s="256">
        <f t="shared" si="13"/>
        <v>7708</v>
      </c>
      <c r="O61" s="78" t="s">
        <v>143</v>
      </c>
    </row>
    <row r="62" spans="1:17" ht="18" customHeight="1" x14ac:dyDescent="0.25">
      <c r="A62" s="80" t="s">
        <v>231</v>
      </c>
      <c r="B62" s="255">
        <v>345</v>
      </c>
      <c r="C62" s="255">
        <v>306</v>
      </c>
      <c r="D62" s="255">
        <v>1276</v>
      </c>
      <c r="E62" s="255">
        <v>6133</v>
      </c>
      <c r="F62" s="255">
        <v>10269</v>
      </c>
      <c r="G62" s="255">
        <v>10674</v>
      </c>
      <c r="H62" s="255">
        <v>8025</v>
      </c>
      <c r="I62" s="255">
        <v>8956</v>
      </c>
      <c r="J62" s="255">
        <v>10160</v>
      </c>
      <c r="K62" s="255">
        <v>8174</v>
      </c>
      <c r="L62" s="255">
        <v>627</v>
      </c>
      <c r="M62" s="255">
        <v>274</v>
      </c>
      <c r="N62" s="256">
        <f t="shared" si="13"/>
        <v>65219</v>
      </c>
      <c r="O62" s="78" t="s">
        <v>141</v>
      </c>
    </row>
    <row r="63" spans="1:17" ht="18" customHeight="1" x14ac:dyDescent="0.25">
      <c r="A63" s="80" t="s">
        <v>232</v>
      </c>
      <c r="B63" s="255">
        <v>3725</v>
      </c>
      <c r="C63" s="255">
        <v>2606</v>
      </c>
      <c r="D63" s="255">
        <v>9421</v>
      </c>
      <c r="E63" s="255">
        <v>39406</v>
      </c>
      <c r="F63" s="255">
        <v>70811</v>
      </c>
      <c r="G63" s="255">
        <v>93178</v>
      </c>
      <c r="H63" s="255">
        <v>103913</v>
      </c>
      <c r="I63" s="255">
        <v>114530</v>
      </c>
      <c r="J63" s="255">
        <v>103836</v>
      </c>
      <c r="K63" s="255">
        <v>73918</v>
      </c>
      <c r="L63" s="255">
        <v>9222</v>
      </c>
      <c r="M63" s="255">
        <v>7722</v>
      </c>
      <c r="N63" s="256">
        <f t="shared" si="13"/>
        <v>632288</v>
      </c>
      <c r="O63" s="78" t="s">
        <v>138</v>
      </c>
    </row>
    <row r="64" spans="1:17" ht="18" customHeight="1" x14ac:dyDescent="0.25">
      <c r="A64" s="80" t="s">
        <v>513</v>
      </c>
      <c r="B64" s="255">
        <v>246</v>
      </c>
      <c r="C64" s="255">
        <v>101</v>
      </c>
      <c r="D64" s="255">
        <v>588</v>
      </c>
      <c r="E64" s="255">
        <v>3801</v>
      </c>
      <c r="F64" s="255">
        <v>6719</v>
      </c>
      <c r="G64" s="255">
        <v>5548</v>
      </c>
      <c r="H64" s="255">
        <v>7168</v>
      </c>
      <c r="I64" s="255">
        <v>9093</v>
      </c>
      <c r="J64" s="255">
        <v>9607</v>
      </c>
      <c r="K64" s="255">
        <v>6860</v>
      </c>
      <c r="L64" s="255">
        <v>276</v>
      </c>
      <c r="M64" s="255">
        <v>134</v>
      </c>
      <c r="N64" s="256">
        <f t="shared" si="13"/>
        <v>50141</v>
      </c>
      <c r="O64" s="78" t="s">
        <v>144</v>
      </c>
    </row>
    <row r="65" spans="1:15" ht="18" customHeight="1" x14ac:dyDescent="0.25">
      <c r="A65" s="80" t="s">
        <v>102</v>
      </c>
      <c r="B65" s="255">
        <v>0</v>
      </c>
      <c r="C65" s="255">
        <v>0</v>
      </c>
      <c r="D65" s="255">
        <v>108</v>
      </c>
      <c r="E65" s="255">
        <v>2461</v>
      </c>
      <c r="F65" s="255">
        <v>5825</v>
      </c>
      <c r="G65" s="255">
        <v>6076</v>
      </c>
      <c r="H65" s="255">
        <v>6930</v>
      </c>
      <c r="I65" s="255">
        <v>7862</v>
      </c>
      <c r="J65" s="255">
        <v>6122</v>
      </c>
      <c r="K65" s="255">
        <v>4265</v>
      </c>
      <c r="L65" s="255">
        <v>216</v>
      </c>
      <c r="M65" s="255">
        <v>0</v>
      </c>
      <c r="N65" s="256">
        <f t="shared" si="13"/>
        <v>39865</v>
      </c>
      <c r="O65" s="78" t="s">
        <v>145</v>
      </c>
    </row>
    <row r="66" spans="1:15" ht="18" customHeight="1" x14ac:dyDescent="0.25">
      <c r="A66" s="80" t="s">
        <v>234</v>
      </c>
      <c r="B66" s="255">
        <v>0</v>
      </c>
      <c r="C66" s="255">
        <v>0</v>
      </c>
      <c r="D66" s="255">
        <v>100</v>
      </c>
      <c r="E66" s="255">
        <v>251</v>
      </c>
      <c r="F66" s="255">
        <v>509</v>
      </c>
      <c r="G66" s="255">
        <v>175</v>
      </c>
      <c r="H66" s="255">
        <v>253</v>
      </c>
      <c r="I66" s="255">
        <v>168</v>
      </c>
      <c r="J66" s="255">
        <v>439</v>
      </c>
      <c r="K66" s="255">
        <v>277</v>
      </c>
      <c r="L66" s="255">
        <v>0</v>
      </c>
      <c r="M66" s="255">
        <v>0</v>
      </c>
      <c r="N66" s="256">
        <f t="shared" si="13"/>
        <v>2172</v>
      </c>
      <c r="O66" s="78" t="s">
        <v>139</v>
      </c>
    </row>
    <row r="67" spans="1:15" ht="18" customHeight="1" x14ac:dyDescent="0.25">
      <c r="A67" s="80" t="s">
        <v>235</v>
      </c>
      <c r="B67" s="255">
        <v>435</v>
      </c>
      <c r="C67" s="255">
        <v>356</v>
      </c>
      <c r="D67" s="255">
        <v>1309</v>
      </c>
      <c r="E67" s="255">
        <v>8988</v>
      </c>
      <c r="F67" s="255">
        <v>14469</v>
      </c>
      <c r="G67" s="255">
        <v>11275</v>
      </c>
      <c r="H67" s="255">
        <v>14176</v>
      </c>
      <c r="I67" s="255">
        <v>15992</v>
      </c>
      <c r="J67" s="255">
        <v>14999</v>
      </c>
      <c r="K67" s="255">
        <v>11251</v>
      </c>
      <c r="L67" s="255">
        <v>1145</v>
      </c>
      <c r="M67" s="255">
        <v>294</v>
      </c>
      <c r="N67" s="256">
        <f t="shared" si="13"/>
        <v>94689</v>
      </c>
      <c r="O67" s="78" t="s">
        <v>142</v>
      </c>
    </row>
    <row r="68" spans="1:15" ht="18" customHeight="1" x14ac:dyDescent="0.25">
      <c r="A68" s="80" t="s">
        <v>514</v>
      </c>
      <c r="B68" s="255">
        <v>0</v>
      </c>
      <c r="C68" s="255">
        <v>0</v>
      </c>
      <c r="D68" s="255">
        <v>0</v>
      </c>
      <c r="E68" s="255">
        <v>0</v>
      </c>
      <c r="F68" s="255">
        <v>0</v>
      </c>
      <c r="G68" s="255">
        <v>0</v>
      </c>
      <c r="H68" s="255">
        <v>0</v>
      </c>
      <c r="I68" s="255">
        <v>0</v>
      </c>
      <c r="J68" s="255">
        <v>0</v>
      </c>
      <c r="K68" s="255">
        <v>0</v>
      </c>
      <c r="L68" s="255">
        <v>0</v>
      </c>
      <c r="M68" s="255">
        <v>0</v>
      </c>
      <c r="N68" s="256">
        <f t="shared" si="13"/>
        <v>0</v>
      </c>
      <c r="O68" s="78" t="s">
        <v>140</v>
      </c>
    </row>
    <row r="69" spans="1:15" ht="24" customHeight="1" x14ac:dyDescent="0.25">
      <c r="A69" s="232" t="s">
        <v>515</v>
      </c>
      <c r="B69" s="257">
        <f t="shared" ref="B69:M69" si="17">SUM(B70:B74)</f>
        <v>0</v>
      </c>
      <c r="C69" s="257">
        <f t="shared" si="17"/>
        <v>73</v>
      </c>
      <c r="D69" s="257">
        <f t="shared" si="17"/>
        <v>0</v>
      </c>
      <c r="E69" s="257">
        <f t="shared" si="17"/>
        <v>74</v>
      </c>
      <c r="F69" s="257">
        <f t="shared" si="17"/>
        <v>131</v>
      </c>
      <c r="G69" s="257">
        <f t="shared" si="17"/>
        <v>134</v>
      </c>
      <c r="H69" s="257">
        <f t="shared" si="17"/>
        <v>5</v>
      </c>
      <c r="I69" s="257">
        <f>SUM(I70:I74)</f>
        <v>8</v>
      </c>
      <c r="J69" s="257">
        <f t="shared" si="17"/>
        <v>14</v>
      </c>
      <c r="K69" s="257">
        <f t="shared" si="17"/>
        <v>0</v>
      </c>
      <c r="L69" s="257">
        <f t="shared" si="17"/>
        <v>0</v>
      </c>
      <c r="M69" s="257">
        <f t="shared" si="17"/>
        <v>0</v>
      </c>
      <c r="N69" s="258">
        <f t="shared" si="13"/>
        <v>439</v>
      </c>
      <c r="O69" s="78" t="s">
        <v>433</v>
      </c>
    </row>
    <row r="70" spans="1:15" ht="18" customHeight="1" x14ac:dyDescent="0.25">
      <c r="A70" s="80" t="s">
        <v>516</v>
      </c>
      <c r="B70" s="255">
        <v>0</v>
      </c>
      <c r="C70" s="255">
        <v>0</v>
      </c>
      <c r="D70" s="255">
        <v>0</v>
      </c>
      <c r="E70" s="255">
        <v>54</v>
      </c>
      <c r="F70" s="255">
        <v>77</v>
      </c>
      <c r="G70" s="255">
        <v>46</v>
      </c>
      <c r="H70" s="255">
        <v>0</v>
      </c>
      <c r="I70" s="255">
        <v>0</v>
      </c>
      <c r="J70" s="255">
        <v>0</v>
      </c>
      <c r="K70" s="255">
        <v>0</v>
      </c>
      <c r="L70" s="255">
        <v>0</v>
      </c>
      <c r="M70" s="255">
        <v>0</v>
      </c>
      <c r="N70" s="256">
        <f t="shared" si="13"/>
        <v>177</v>
      </c>
      <c r="O70" s="78" t="s">
        <v>679</v>
      </c>
    </row>
    <row r="71" spans="1:15" ht="18" customHeight="1" x14ac:dyDescent="0.25">
      <c r="A71" s="80" t="s">
        <v>517</v>
      </c>
      <c r="B71" s="255">
        <v>0</v>
      </c>
      <c r="C71" s="255">
        <v>0</v>
      </c>
      <c r="D71" s="255">
        <v>0</v>
      </c>
      <c r="E71" s="255">
        <v>0</v>
      </c>
      <c r="F71" s="255">
        <v>0</v>
      </c>
      <c r="G71" s="255">
        <v>0</v>
      </c>
      <c r="H71" s="255">
        <v>0</v>
      </c>
      <c r="I71" s="255">
        <v>0</v>
      </c>
      <c r="J71" s="255">
        <v>0</v>
      </c>
      <c r="K71" s="255">
        <v>0</v>
      </c>
      <c r="L71" s="255">
        <v>0</v>
      </c>
      <c r="M71" s="255">
        <v>0</v>
      </c>
      <c r="N71" s="256">
        <f t="shared" si="13"/>
        <v>0</v>
      </c>
      <c r="O71" s="78" t="s">
        <v>680</v>
      </c>
    </row>
    <row r="72" spans="1:15" ht="18" customHeight="1" x14ac:dyDescent="0.25">
      <c r="A72" s="80" t="s">
        <v>518</v>
      </c>
      <c r="B72" s="255">
        <v>0</v>
      </c>
      <c r="C72" s="255">
        <v>73</v>
      </c>
      <c r="D72" s="255">
        <v>0</v>
      </c>
      <c r="E72" s="255">
        <v>20</v>
      </c>
      <c r="F72" s="255">
        <v>20</v>
      </c>
      <c r="G72" s="255">
        <v>7</v>
      </c>
      <c r="H72" s="255">
        <v>5</v>
      </c>
      <c r="I72" s="255">
        <v>8</v>
      </c>
      <c r="J72" s="255">
        <v>14</v>
      </c>
      <c r="K72" s="255">
        <v>0</v>
      </c>
      <c r="L72" s="255">
        <v>0</v>
      </c>
      <c r="M72" s="255">
        <v>0</v>
      </c>
      <c r="N72" s="256">
        <f t="shared" si="13"/>
        <v>147</v>
      </c>
      <c r="O72" s="78" t="s">
        <v>681</v>
      </c>
    </row>
    <row r="73" spans="1:15" ht="18" customHeight="1" x14ac:dyDescent="0.25">
      <c r="A73" s="80" t="s">
        <v>519</v>
      </c>
      <c r="B73" s="255">
        <v>0</v>
      </c>
      <c r="C73" s="255">
        <v>0</v>
      </c>
      <c r="D73" s="255">
        <v>0</v>
      </c>
      <c r="E73" s="255">
        <v>0</v>
      </c>
      <c r="F73" s="255">
        <v>34</v>
      </c>
      <c r="G73" s="255">
        <v>46</v>
      </c>
      <c r="H73" s="255">
        <v>0</v>
      </c>
      <c r="I73" s="255">
        <v>0</v>
      </c>
      <c r="J73" s="255">
        <v>0</v>
      </c>
      <c r="K73" s="255">
        <v>0</v>
      </c>
      <c r="L73" s="255">
        <v>0</v>
      </c>
      <c r="M73" s="255">
        <v>0</v>
      </c>
      <c r="N73" s="256">
        <f t="shared" si="13"/>
        <v>80</v>
      </c>
      <c r="O73" s="78" t="s">
        <v>682</v>
      </c>
    </row>
    <row r="74" spans="1:15" ht="18" customHeight="1" x14ac:dyDescent="0.25">
      <c r="A74" s="80" t="s">
        <v>520</v>
      </c>
      <c r="B74" s="255">
        <v>0</v>
      </c>
      <c r="C74" s="255">
        <v>0</v>
      </c>
      <c r="D74" s="255">
        <v>0</v>
      </c>
      <c r="E74" s="255">
        <v>0</v>
      </c>
      <c r="F74" s="255">
        <v>0</v>
      </c>
      <c r="G74" s="255">
        <v>35</v>
      </c>
      <c r="H74" s="255">
        <v>0</v>
      </c>
      <c r="I74" s="255">
        <v>0</v>
      </c>
      <c r="J74" s="255">
        <v>0</v>
      </c>
      <c r="K74" s="255">
        <v>0</v>
      </c>
      <c r="L74" s="255">
        <v>0</v>
      </c>
      <c r="M74" s="255">
        <v>0</v>
      </c>
      <c r="N74" s="256">
        <f t="shared" si="13"/>
        <v>35</v>
      </c>
      <c r="O74" s="78" t="s">
        <v>434</v>
      </c>
    </row>
    <row r="75" spans="1:15" ht="24" customHeight="1" x14ac:dyDescent="0.25">
      <c r="A75" s="232" t="s">
        <v>521</v>
      </c>
      <c r="B75" s="257">
        <f>SUM(B76:B76)</f>
        <v>411</v>
      </c>
      <c r="C75" s="257">
        <f>SUM(C76:C76)</f>
        <v>274</v>
      </c>
      <c r="D75" s="257">
        <f>SUM(D76:D76)</f>
        <v>1667</v>
      </c>
      <c r="E75" s="257">
        <f>SUM(E76:E76)</f>
        <v>1392</v>
      </c>
      <c r="F75" s="257">
        <f>SUM(F76:F76)</f>
        <v>1097</v>
      </c>
      <c r="G75" s="257">
        <f t="shared" ref="G75:M75" si="18">SUM(G76:G76)</f>
        <v>702</v>
      </c>
      <c r="H75" s="257">
        <f t="shared" si="18"/>
        <v>462</v>
      </c>
      <c r="I75" s="257">
        <f t="shared" si="18"/>
        <v>507</v>
      </c>
      <c r="J75" s="257">
        <f t="shared" si="18"/>
        <v>741</v>
      </c>
      <c r="K75" s="257">
        <f t="shared" si="18"/>
        <v>661</v>
      </c>
      <c r="L75" s="257">
        <f t="shared" si="18"/>
        <v>1199</v>
      </c>
      <c r="M75" s="257">
        <f t="shared" si="18"/>
        <v>751</v>
      </c>
      <c r="N75" s="258">
        <f>SUM(B75:M75)</f>
        <v>9864</v>
      </c>
      <c r="O75" s="78" t="s">
        <v>650</v>
      </c>
    </row>
    <row r="76" spans="1:15" ht="18" customHeight="1" x14ac:dyDescent="0.25">
      <c r="A76" s="80" t="s">
        <v>14</v>
      </c>
      <c r="B76" s="255">
        <v>411</v>
      </c>
      <c r="C76" s="255">
        <v>274</v>
      </c>
      <c r="D76" s="255">
        <v>1667</v>
      </c>
      <c r="E76" s="255">
        <v>1392</v>
      </c>
      <c r="F76" s="255">
        <v>1097</v>
      </c>
      <c r="G76" s="255">
        <v>702</v>
      </c>
      <c r="H76" s="255">
        <v>462</v>
      </c>
      <c r="I76" s="255">
        <v>507</v>
      </c>
      <c r="J76" s="255">
        <v>741</v>
      </c>
      <c r="K76" s="255">
        <v>661</v>
      </c>
      <c r="L76" s="255">
        <v>1199</v>
      </c>
      <c r="M76" s="255">
        <v>751</v>
      </c>
      <c r="N76" s="256">
        <f>SUM(B76:M76)</f>
        <v>9864</v>
      </c>
      <c r="O76" s="78" t="s">
        <v>683</v>
      </c>
    </row>
    <row r="77" spans="1:15" s="77" customFormat="1" ht="24" customHeight="1" x14ac:dyDescent="0.25">
      <c r="A77" s="230" t="s">
        <v>522</v>
      </c>
      <c r="B77" s="257">
        <f t="shared" ref="B77:M77" si="19">SUM(B78:B78)</f>
        <v>428</v>
      </c>
      <c r="C77" s="257">
        <f t="shared" si="19"/>
        <v>1062</v>
      </c>
      <c r="D77" s="257">
        <f t="shared" si="19"/>
        <v>5477</v>
      </c>
      <c r="E77" s="257">
        <f t="shared" si="19"/>
        <v>7372</v>
      </c>
      <c r="F77" s="257">
        <f t="shared" si="19"/>
        <v>6282</v>
      </c>
      <c r="G77" s="257">
        <f t="shared" si="19"/>
        <v>3372</v>
      </c>
      <c r="H77" s="257">
        <f t="shared" si="19"/>
        <v>3439</v>
      </c>
      <c r="I77" s="257">
        <f t="shared" si="19"/>
        <v>6255</v>
      </c>
      <c r="J77" s="257">
        <f t="shared" si="19"/>
        <v>3387</v>
      </c>
      <c r="K77" s="257">
        <f t="shared" si="19"/>
        <v>3451</v>
      </c>
      <c r="L77" s="257">
        <f t="shared" si="19"/>
        <v>986</v>
      </c>
      <c r="M77" s="257">
        <f t="shared" si="19"/>
        <v>1970</v>
      </c>
      <c r="N77" s="258">
        <f t="shared" ref="N77:N102" si="20">SUM(B77:M77)</f>
        <v>43481</v>
      </c>
      <c r="O77" s="74" t="s">
        <v>146</v>
      </c>
    </row>
    <row r="78" spans="1:15" ht="18" customHeight="1" x14ac:dyDescent="0.25">
      <c r="A78" s="80" t="s">
        <v>237</v>
      </c>
      <c r="B78" s="255">
        <v>428</v>
      </c>
      <c r="C78" s="255">
        <v>1062</v>
      </c>
      <c r="D78" s="255">
        <v>5477</v>
      </c>
      <c r="E78" s="255">
        <v>7372</v>
      </c>
      <c r="F78" s="255">
        <v>6282</v>
      </c>
      <c r="G78" s="255">
        <v>3372</v>
      </c>
      <c r="H78" s="255">
        <v>3439</v>
      </c>
      <c r="I78" s="255">
        <v>6255</v>
      </c>
      <c r="J78" s="255">
        <v>3387</v>
      </c>
      <c r="K78" s="255">
        <v>3451</v>
      </c>
      <c r="L78" s="255">
        <v>986</v>
      </c>
      <c r="M78" s="255">
        <v>1970</v>
      </c>
      <c r="N78" s="256">
        <f t="shared" si="20"/>
        <v>43481</v>
      </c>
      <c r="O78" s="78" t="s">
        <v>147</v>
      </c>
    </row>
    <row r="79" spans="1:15" s="77" customFormat="1" ht="24" customHeight="1" x14ac:dyDescent="0.25">
      <c r="A79" s="230" t="s">
        <v>523</v>
      </c>
      <c r="B79" s="257">
        <f t="shared" ref="B79:M79" si="21">SUM(B80:B80)</f>
        <v>1040</v>
      </c>
      <c r="C79" s="257">
        <f t="shared" si="21"/>
        <v>1200</v>
      </c>
      <c r="D79" s="257">
        <f t="shared" si="21"/>
        <v>3620</v>
      </c>
      <c r="E79" s="257">
        <f t="shared" si="21"/>
        <v>5490</v>
      </c>
      <c r="F79" s="257">
        <f t="shared" si="21"/>
        <v>6460</v>
      </c>
      <c r="G79" s="257">
        <f t="shared" si="21"/>
        <v>5600</v>
      </c>
      <c r="H79" s="257">
        <f t="shared" si="21"/>
        <v>4200</v>
      </c>
      <c r="I79" s="257">
        <f t="shared" si="21"/>
        <v>4260</v>
      </c>
      <c r="J79" s="257">
        <f t="shared" si="21"/>
        <v>6940</v>
      </c>
      <c r="K79" s="257">
        <f t="shared" si="21"/>
        <v>6400</v>
      </c>
      <c r="L79" s="257">
        <f t="shared" si="21"/>
        <v>1700</v>
      </c>
      <c r="M79" s="257">
        <f t="shared" si="21"/>
        <v>900</v>
      </c>
      <c r="N79" s="258">
        <f t="shared" si="20"/>
        <v>47810</v>
      </c>
      <c r="O79" s="74" t="s">
        <v>148</v>
      </c>
    </row>
    <row r="80" spans="1:15" ht="17.7" customHeight="1" x14ac:dyDescent="0.25">
      <c r="A80" s="80" t="s">
        <v>524</v>
      </c>
      <c r="B80" s="255">
        <v>1040</v>
      </c>
      <c r="C80" s="255">
        <v>1200</v>
      </c>
      <c r="D80" s="255">
        <v>3620</v>
      </c>
      <c r="E80" s="255">
        <v>5490</v>
      </c>
      <c r="F80" s="255">
        <v>6460</v>
      </c>
      <c r="G80" s="255">
        <v>5600</v>
      </c>
      <c r="H80" s="255">
        <v>4200</v>
      </c>
      <c r="I80" s="255">
        <v>4260</v>
      </c>
      <c r="J80" s="255">
        <v>6940</v>
      </c>
      <c r="K80" s="255">
        <v>6400</v>
      </c>
      <c r="L80" s="255">
        <v>1700</v>
      </c>
      <c r="M80" s="255">
        <v>900</v>
      </c>
      <c r="N80" s="256">
        <f t="shared" si="20"/>
        <v>47810</v>
      </c>
      <c r="O80" s="78" t="s">
        <v>684</v>
      </c>
    </row>
    <row r="81" spans="1:20" s="77" customFormat="1" ht="24" customHeight="1" x14ac:dyDescent="0.25">
      <c r="A81" s="230" t="s">
        <v>525</v>
      </c>
      <c r="B81" s="257">
        <f t="shared" ref="B81:M81" si="22">SUM(B82:B82)</f>
        <v>18</v>
      </c>
      <c r="C81" s="257">
        <f t="shared" si="22"/>
        <v>0</v>
      </c>
      <c r="D81" s="257">
        <f t="shared" si="22"/>
        <v>129</v>
      </c>
      <c r="E81" s="257">
        <f t="shared" si="22"/>
        <v>263</v>
      </c>
      <c r="F81" s="257">
        <f t="shared" si="22"/>
        <v>271</v>
      </c>
      <c r="G81" s="257">
        <f t="shared" si="22"/>
        <v>299</v>
      </c>
      <c r="H81" s="257">
        <f t="shared" si="22"/>
        <v>13</v>
      </c>
      <c r="I81" s="257">
        <f t="shared" si="22"/>
        <v>154</v>
      </c>
      <c r="J81" s="257">
        <f t="shared" si="22"/>
        <v>311</v>
      </c>
      <c r="K81" s="257">
        <f t="shared" si="22"/>
        <v>111</v>
      </c>
      <c r="L81" s="257">
        <f t="shared" si="22"/>
        <v>36</v>
      </c>
      <c r="M81" s="257">
        <f t="shared" si="22"/>
        <v>530</v>
      </c>
      <c r="N81" s="258">
        <f t="shared" si="20"/>
        <v>2135</v>
      </c>
      <c r="O81" s="74" t="s">
        <v>526</v>
      </c>
    </row>
    <row r="82" spans="1:20" ht="18" customHeight="1" x14ac:dyDescent="0.25">
      <c r="A82" s="80" t="s">
        <v>436</v>
      </c>
      <c r="B82" s="255">
        <v>18</v>
      </c>
      <c r="C82" s="255">
        <v>0</v>
      </c>
      <c r="D82" s="255">
        <v>129</v>
      </c>
      <c r="E82" s="255">
        <v>263</v>
      </c>
      <c r="F82" s="259">
        <v>271</v>
      </c>
      <c r="G82" s="255">
        <v>299</v>
      </c>
      <c r="H82" s="255">
        <v>13</v>
      </c>
      <c r="I82" s="255">
        <v>154</v>
      </c>
      <c r="J82" s="255">
        <v>311</v>
      </c>
      <c r="K82" s="255">
        <v>111</v>
      </c>
      <c r="L82" s="255">
        <v>36</v>
      </c>
      <c r="M82" s="255">
        <v>530</v>
      </c>
      <c r="N82" s="256">
        <f t="shared" si="20"/>
        <v>2135</v>
      </c>
      <c r="O82" s="78" t="s">
        <v>643</v>
      </c>
    </row>
    <row r="83" spans="1:20" s="77" customFormat="1" ht="23.55" customHeight="1" x14ac:dyDescent="0.25">
      <c r="A83" s="230" t="s">
        <v>527</v>
      </c>
      <c r="B83" s="257">
        <f t="shared" ref="B83:M83" si="23">SUM(B84:B85)</f>
        <v>12</v>
      </c>
      <c r="C83" s="257">
        <f t="shared" si="23"/>
        <v>18</v>
      </c>
      <c r="D83" s="257">
        <f t="shared" si="23"/>
        <v>848</v>
      </c>
      <c r="E83" s="257">
        <f t="shared" si="23"/>
        <v>8909</v>
      </c>
      <c r="F83" s="257">
        <f t="shared" si="23"/>
        <v>22208</v>
      </c>
      <c r="G83" s="257">
        <f t="shared" si="23"/>
        <v>31555</v>
      </c>
      <c r="H83" s="257">
        <f t="shared" si="23"/>
        <v>30796</v>
      </c>
      <c r="I83" s="257">
        <f t="shared" si="23"/>
        <v>53889</v>
      </c>
      <c r="J83" s="257">
        <f t="shared" si="23"/>
        <v>41069</v>
      </c>
      <c r="K83" s="257">
        <f t="shared" si="23"/>
        <v>26578</v>
      </c>
      <c r="L83" s="257">
        <f t="shared" si="23"/>
        <v>4076</v>
      </c>
      <c r="M83" s="257">
        <f t="shared" si="23"/>
        <v>335</v>
      </c>
      <c r="N83" s="258">
        <f t="shared" si="20"/>
        <v>220293</v>
      </c>
      <c r="O83" s="74" t="s">
        <v>149</v>
      </c>
    </row>
    <row r="84" spans="1:20" ht="17.7" customHeight="1" x14ac:dyDescent="0.25">
      <c r="A84" s="81" t="s">
        <v>528</v>
      </c>
      <c r="B84" s="255">
        <v>0</v>
      </c>
      <c r="C84" s="255">
        <v>0</v>
      </c>
      <c r="D84" s="255">
        <v>0</v>
      </c>
      <c r="E84" s="255">
        <v>0</v>
      </c>
      <c r="F84" s="259">
        <v>0</v>
      </c>
      <c r="G84" s="255">
        <v>0</v>
      </c>
      <c r="H84" s="255">
        <v>0</v>
      </c>
      <c r="I84" s="255">
        <v>3812</v>
      </c>
      <c r="J84" s="255">
        <v>4698</v>
      </c>
      <c r="K84" s="255">
        <v>1047</v>
      </c>
      <c r="L84" s="255">
        <v>0</v>
      </c>
      <c r="M84" s="255">
        <v>0</v>
      </c>
      <c r="N84" s="256">
        <f t="shared" si="20"/>
        <v>9557</v>
      </c>
      <c r="O84" s="78" t="s">
        <v>437</v>
      </c>
      <c r="Q84" s="76"/>
    </row>
    <row r="85" spans="1:20" ht="18" customHeight="1" x14ac:dyDescent="0.25">
      <c r="A85" s="80" t="s">
        <v>529</v>
      </c>
      <c r="B85" s="255">
        <v>12</v>
      </c>
      <c r="C85" s="255">
        <v>18</v>
      </c>
      <c r="D85" s="255">
        <v>848</v>
      </c>
      <c r="E85" s="255">
        <v>8909</v>
      </c>
      <c r="F85" s="259">
        <v>22208</v>
      </c>
      <c r="G85" s="255">
        <v>31555</v>
      </c>
      <c r="H85" s="255">
        <v>30796</v>
      </c>
      <c r="I85" s="255">
        <v>50077</v>
      </c>
      <c r="J85" s="255">
        <v>36371</v>
      </c>
      <c r="K85" s="255">
        <v>25531</v>
      </c>
      <c r="L85" s="255">
        <v>4076</v>
      </c>
      <c r="M85" s="255">
        <v>335</v>
      </c>
      <c r="N85" s="256">
        <f t="shared" si="20"/>
        <v>210736</v>
      </c>
      <c r="O85" s="78" t="s">
        <v>150</v>
      </c>
    </row>
    <row r="86" spans="1:20" s="235" customFormat="1" ht="24" customHeight="1" x14ac:dyDescent="0.25">
      <c r="A86" s="232" t="s">
        <v>530</v>
      </c>
      <c r="B86" s="257">
        <f t="shared" ref="B86:M86" si="24">SUM(B87:B88)</f>
        <v>0</v>
      </c>
      <c r="C86" s="257">
        <f t="shared" si="24"/>
        <v>0</v>
      </c>
      <c r="D86" s="257">
        <f t="shared" si="24"/>
        <v>0</v>
      </c>
      <c r="E86" s="257">
        <f t="shared" si="24"/>
        <v>0</v>
      </c>
      <c r="F86" s="257">
        <f t="shared" si="24"/>
        <v>0</v>
      </c>
      <c r="G86" s="257">
        <f t="shared" si="24"/>
        <v>0</v>
      </c>
      <c r="H86" s="257">
        <f t="shared" si="24"/>
        <v>0</v>
      </c>
      <c r="I86" s="257">
        <f t="shared" si="24"/>
        <v>0</v>
      </c>
      <c r="J86" s="257">
        <f t="shared" si="24"/>
        <v>0</v>
      </c>
      <c r="K86" s="257">
        <f t="shared" si="24"/>
        <v>35</v>
      </c>
      <c r="L86" s="257">
        <f t="shared" si="24"/>
        <v>0</v>
      </c>
      <c r="M86" s="257">
        <f t="shared" si="24"/>
        <v>0</v>
      </c>
      <c r="N86" s="258">
        <f t="shared" si="20"/>
        <v>35</v>
      </c>
      <c r="O86" s="74" t="s">
        <v>252</v>
      </c>
      <c r="P86" s="74"/>
      <c r="Q86" s="74"/>
      <c r="R86" s="234"/>
      <c r="S86" s="234"/>
      <c r="T86" s="234"/>
    </row>
    <row r="87" spans="1:20" ht="18" customHeight="1" x14ac:dyDescent="0.25">
      <c r="A87" s="80" t="s">
        <v>531</v>
      </c>
      <c r="B87" s="255">
        <v>0</v>
      </c>
      <c r="C87" s="255">
        <v>0</v>
      </c>
      <c r="D87" s="260">
        <v>0</v>
      </c>
      <c r="E87" s="255">
        <v>0</v>
      </c>
      <c r="F87" s="259">
        <v>0</v>
      </c>
      <c r="G87" s="255">
        <v>0</v>
      </c>
      <c r="H87" s="255">
        <v>0</v>
      </c>
      <c r="I87" s="255">
        <v>0</v>
      </c>
      <c r="J87" s="255">
        <v>0</v>
      </c>
      <c r="K87" s="255">
        <v>0</v>
      </c>
      <c r="L87" s="255">
        <v>0</v>
      </c>
      <c r="M87" s="255">
        <v>0</v>
      </c>
      <c r="N87" s="256">
        <f t="shared" si="20"/>
        <v>0</v>
      </c>
      <c r="O87" s="78" t="s">
        <v>253</v>
      </c>
    </row>
    <row r="88" spans="1:20" ht="18" customHeight="1" x14ac:dyDescent="0.25">
      <c r="A88" s="80" t="s">
        <v>532</v>
      </c>
      <c r="B88" s="255">
        <v>0</v>
      </c>
      <c r="C88" s="255">
        <v>0</v>
      </c>
      <c r="D88" s="255">
        <v>0</v>
      </c>
      <c r="E88" s="255">
        <v>0</v>
      </c>
      <c r="F88" s="259">
        <v>0</v>
      </c>
      <c r="G88" s="255">
        <v>0</v>
      </c>
      <c r="H88" s="255">
        <v>0</v>
      </c>
      <c r="I88" s="255">
        <v>0</v>
      </c>
      <c r="J88" s="255">
        <v>0</v>
      </c>
      <c r="K88" s="255">
        <v>35</v>
      </c>
      <c r="L88" s="255">
        <v>0</v>
      </c>
      <c r="M88" s="255">
        <v>0</v>
      </c>
      <c r="N88" s="256">
        <f t="shared" si="20"/>
        <v>35</v>
      </c>
      <c r="O88" s="78" t="s">
        <v>439</v>
      </c>
    </row>
    <row r="89" spans="1:20" s="77" customFormat="1" ht="24" customHeight="1" x14ac:dyDescent="0.25">
      <c r="A89" s="230" t="s">
        <v>533</v>
      </c>
      <c r="B89" s="257">
        <f>SUM(B90:B94)</f>
        <v>5438</v>
      </c>
      <c r="C89" s="257">
        <f t="shared" ref="C89:H89" si="25">SUM(C90:C94)</f>
        <v>5082</v>
      </c>
      <c r="D89" s="257">
        <f t="shared" si="25"/>
        <v>8968</v>
      </c>
      <c r="E89" s="257">
        <f t="shared" si="25"/>
        <v>17018</v>
      </c>
      <c r="F89" s="257">
        <f t="shared" si="25"/>
        <v>22434</v>
      </c>
      <c r="G89" s="257">
        <f t="shared" si="25"/>
        <v>22734</v>
      </c>
      <c r="H89" s="257">
        <f t="shared" si="25"/>
        <v>21796</v>
      </c>
      <c r="I89" s="257">
        <f>SUM(I90:I94)</f>
        <v>18122</v>
      </c>
      <c r="J89" s="257">
        <f>SUM(J90:J94)</f>
        <v>19969</v>
      </c>
      <c r="K89" s="257">
        <f>SUM(K90:K94)</f>
        <v>21468</v>
      </c>
      <c r="L89" s="257">
        <f>SUM(L90:L94)</f>
        <v>5203</v>
      </c>
      <c r="M89" s="257">
        <f>SUM(M90:M94)</f>
        <v>2472</v>
      </c>
      <c r="N89" s="258">
        <f t="shared" si="20"/>
        <v>170704</v>
      </c>
      <c r="O89" s="74" t="s">
        <v>151</v>
      </c>
      <c r="Q89" s="78"/>
    </row>
    <row r="90" spans="1:20" ht="18" customHeight="1" x14ac:dyDescent="0.25">
      <c r="A90" s="80" t="s">
        <v>405</v>
      </c>
      <c r="B90" s="255">
        <v>0</v>
      </c>
      <c r="C90" s="255">
        <v>0</v>
      </c>
      <c r="D90" s="255">
        <v>0</v>
      </c>
      <c r="E90" s="255">
        <v>0</v>
      </c>
      <c r="F90" s="261">
        <v>0</v>
      </c>
      <c r="G90" s="255">
        <v>0</v>
      </c>
      <c r="H90" s="255">
        <v>0</v>
      </c>
      <c r="I90" s="255">
        <v>0</v>
      </c>
      <c r="J90" s="255">
        <v>0</v>
      </c>
      <c r="K90" s="255">
        <v>0</v>
      </c>
      <c r="L90" s="255">
        <v>0</v>
      </c>
      <c r="M90" s="255">
        <v>0</v>
      </c>
      <c r="N90" s="256">
        <f t="shared" si="20"/>
        <v>0</v>
      </c>
      <c r="O90" s="78" t="s">
        <v>685</v>
      </c>
    </row>
    <row r="91" spans="1:20" ht="18" customHeight="1" x14ac:dyDescent="0.25">
      <c r="A91" s="80" t="s">
        <v>241</v>
      </c>
      <c r="B91" s="255">
        <v>4754</v>
      </c>
      <c r="C91" s="255">
        <v>4256</v>
      </c>
      <c r="D91" s="255">
        <v>7688</v>
      </c>
      <c r="E91" s="255">
        <v>12675</v>
      </c>
      <c r="F91" s="259">
        <v>18709</v>
      </c>
      <c r="G91" s="255">
        <v>19514</v>
      </c>
      <c r="H91" s="255">
        <v>18940</v>
      </c>
      <c r="I91" s="255">
        <v>14513</v>
      </c>
      <c r="J91" s="255">
        <v>16389</v>
      </c>
      <c r="K91" s="255">
        <v>17600</v>
      </c>
      <c r="L91" s="255">
        <v>4488</v>
      </c>
      <c r="M91" s="255">
        <v>1964</v>
      </c>
      <c r="N91" s="256">
        <f t="shared" si="20"/>
        <v>141490</v>
      </c>
      <c r="O91" s="78" t="s">
        <v>152</v>
      </c>
    </row>
    <row r="92" spans="1:20" ht="18" customHeight="1" x14ac:dyDescent="0.25">
      <c r="A92" s="80" t="s">
        <v>112</v>
      </c>
      <c r="B92" s="255">
        <v>421</v>
      </c>
      <c r="C92" s="255">
        <v>485</v>
      </c>
      <c r="D92" s="255">
        <v>891</v>
      </c>
      <c r="E92" s="255">
        <v>2355</v>
      </c>
      <c r="F92" s="259">
        <v>1961</v>
      </c>
      <c r="G92" s="255">
        <v>1645</v>
      </c>
      <c r="H92" s="255">
        <v>1384</v>
      </c>
      <c r="I92" s="255">
        <v>2176</v>
      </c>
      <c r="J92" s="255">
        <v>2031</v>
      </c>
      <c r="K92" s="255">
        <v>2140</v>
      </c>
      <c r="L92" s="255">
        <v>457</v>
      </c>
      <c r="M92" s="255">
        <v>413</v>
      </c>
      <c r="N92" s="256">
        <f t="shared" si="20"/>
        <v>16359</v>
      </c>
      <c r="O92" s="78" t="s">
        <v>154</v>
      </c>
    </row>
    <row r="93" spans="1:20" ht="18" customHeight="1" x14ac:dyDescent="0.25">
      <c r="A93" s="80" t="s">
        <v>388</v>
      </c>
      <c r="B93" s="255">
        <v>116</v>
      </c>
      <c r="C93" s="255">
        <v>122</v>
      </c>
      <c r="D93" s="255">
        <v>95</v>
      </c>
      <c r="E93" s="255">
        <v>250</v>
      </c>
      <c r="F93" s="259">
        <v>249</v>
      </c>
      <c r="G93" s="255">
        <v>185</v>
      </c>
      <c r="H93" s="255">
        <v>134</v>
      </c>
      <c r="I93" s="255">
        <v>18</v>
      </c>
      <c r="J93" s="255">
        <v>0</v>
      </c>
      <c r="K93" s="255">
        <v>0</v>
      </c>
      <c r="L93" s="255">
        <v>0</v>
      </c>
      <c r="M93" s="255">
        <v>0</v>
      </c>
      <c r="N93" s="256">
        <f t="shared" si="20"/>
        <v>1169</v>
      </c>
      <c r="O93" s="78" t="s">
        <v>353</v>
      </c>
    </row>
    <row r="94" spans="1:20" ht="18" customHeight="1" x14ac:dyDescent="0.25">
      <c r="A94" s="80" t="s">
        <v>534</v>
      </c>
      <c r="B94" s="255">
        <v>147</v>
      </c>
      <c r="C94" s="255">
        <v>219</v>
      </c>
      <c r="D94" s="255">
        <v>294</v>
      </c>
      <c r="E94" s="255">
        <v>1738</v>
      </c>
      <c r="F94" s="259">
        <v>1515</v>
      </c>
      <c r="G94" s="255">
        <v>1390</v>
      </c>
      <c r="H94" s="255">
        <v>1338</v>
      </c>
      <c r="I94" s="255">
        <v>1415</v>
      </c>
      <c r="J94" s="255">
        <v>1549</v>
      </c>
      <c r="K94" s="255">
        <v>1728</v>
      </c>
      <c r="L94" s="255">
        <v>258</v>
      </c>
      <c r="M94" s="255">
        <v>95</v>
      </c>
      <c r="N94" s="256">
        <f t="shared" si="20"/>
        <v>11686</v>
      </c>
      <c r="O94" s="78" t="s">
        <v>155</v>
      </c>
    </row>
    <row r="95" spans="1:20" s="77" customFormat="1" ht="24" customHeight="1" x14ac:dyDescent="0.25">
      <c r="A95" s="230" t="s">
        <v>535</v>
      </c>
      <c r="B95" s="257">
        <f t="shared" ref="B95:M95" si="26">SUM(B96:B105)</f>
        <v>736</v>
      </c>
      <c r="C95" s="257">
        <f t="shared" si="26"/>
        <v>479</v>
      </c>
      <c r="D95" s="257">
        <f t="shared" si="26"/>
        <v>3485</v>
      </c>
      <c r="E95" s="257">
        <f t="shared" si="26"/>
        <v>26184</v>
      </c>
      <c r="F95" s="257">
        <f t="shared" si="26"/>
        <v>69297</v>
      </c>
      <c r="G95" s="257">
        <f t="shared" si="26"/>
        <v>78752</v>
      </c>
      <c r="H95" s="257">
        <f t="shared" si="26"/>
        <v>82076</v>
      </c>
      <c r="I95" s="257">
        <f t="shared" si="26"/>
        <v>85323</v>
      </c>
      <c r="J95" s="257">
        <f t="shared" si="26"/>
        <v>89750</v>
      </c>
      <c r="K95" s="257">
        <f t="shared" si="26"/>
        <v>48628</v>
      </c>
      <c r="L95" s="257">
        <f t="shared" si="26"/>
        <v>5013</v>
      </c>
      <c r="M95" s="257">
        <f t="shared" si="26"/>
        <v>1438</v>
      </c>
      <c r="N95" s="258">
        <f t="shared" si="20"/>
        <v>491161</v>
      </c>
      <c r="O95" s="74" t="s">
        <v>156</v>
      </c>
      <c r="Q95" s="78"/>
    </row>
    <row r="96" spans="1:20" s="77" customFormat="1" ht="18" customHeight="1" x14ac:dyDescent="0.25">
      <c r="A96" s="80" t="s">
        <v>536</v>
      </c>
      <c r="B96" s="255">
        <v>26</v>
      </c>
      <c r="C96" s="255">
        <v>11</v>
      </c>
      <c r="D96" s="255">
        <v>16</v>
      </c>
      <c r="E96" s="255">
        <v>254</v>
      </c>
      <c r="F96" s="259">
        <v>551</v>
      </c>
      <c r="G96" s="255">
        <v>681</v>
      </c>
      <c r="H96" s="255">
        <v>1189</v>
      </c>
      <c r="I96" s="255">
        <v>1343</v>
      </c>
      <c r="J96" s="255">
        <v>982</v>
      </c>
      <c r="K96" s="255">
        <v>278</v>
      </c>
      <c r="L96" s="255">
        <v>9</v>
      </c>
      <c r="M96" s="255">
        <v>2</v>
      </c>
      <c r="N96" s="256">
        <f t="shared" si="20"/>
        <v>5342</v>
      </c>
      <c r="O96" s="78" t="s">
        <v>642</v>
      </c>
      <c r="Q96" s="78"/>
    </row>
    <row r="97" spans="1:17" s="77" customFormat="1" ht="18" customHeight="1" x14ac:dyDescent="0.25">
      <c r="A97" s="80" t="s">
        <v>537</v>
      </c>
      <c r="B97" s="255">
        <v>0</v>
      </c>
      <c r="C97" s="255">
        <v>0</v>
      </c>
      <c r="D97" s="255">
        <v>0</v>
      </c>
      <c r="E97" s="255">
        <v>0</v>
      </c>
      <c r="F97" s="259">
        <v>0</v>
      </c>
      <c r="G97" s="255">
        <v>0</v>
      </c>
      <c r="H97" s="255">
        <v>0</v>
      </c>
      <c r="I97" s="255">
        <v>73</v>
      </c>
      <c r="J97" s="255">
        <v>0</v>
      </c>
      <c r="K97" s="255">
        <v>0</v>
      </c>
      <c r="L97" s="255">
        <v>0</v>
      </c>
      <c r="M97" s="255">
        <v>0</v>
      </c>
      <c r="N97" s="256">
        <f t="shared" si="20"/>
        <v>73</v>
      </c>
      <c r="O97" s="78" t="s">
        <v>644</v>
      </c>
      <c r="Q97" s="78"/>
    </row>
    <row r="98" spans="1:17" s="77" customFormat="1" ht="18" customHeight="1" x14ac:dyDescent="0.25">
      <c r="A98" s="81" t="s">
        <v>538</v>
      </c>
      <c r="B98" s="255">
        <v>550</v>
      </c>
      <c r="C98" s="255">
        <v>300</v>
      </c>
      <c r="D98" s="255">
        <v>3050</v>
      </c>
      <c r="E98" s="255">
        <v>16300</v>
      </c>
      <c r="F98" s="259">
        <v>37800</v>
      </c>
      <c r="G98" s="255">
        <v>41613</v>
      </c>
      <c r="H98" s="255">
        <v>44303</v>
      </c>
      <c r="I98" s="255">
        <v>47417</v>
      </c>
      <c r="J98" s="255">
        <v>48990</v>
      </c>
      <c r="K98" s="255">
        <v>28917</v>
      </c>
      <c r="L98" s="255">
        <v>3960</v>
      </c>
      <c r="M98" s="255">
        <v>1110</v>
      </c>
      <c r="N98" s="256">
        <f t="shared" si="20"/>
        <v>274310</v>
      </c>
      <c r="O98" s="78" t="s">
        <v>157</v>
      </c>
      <c r="Q98" s="78"/>
    </row>
    <row r="99" spans="1:17" s="77" customFormat="1" ht="18" customHeight="1" x14ac:dyDescent="0.25">
      <c r="A99" s="80" t="s">
        <v>270</v>
      </c>
      <c r="B99" s="255">
        <v>134</v>
      </c>
      <c r="C99" s="255">
        <v>157</v>
      </c>
      <c r="D99" s="255">
        <v>291</v>
      </c>
      <c r="E99" s="255">
        <v>2236</v>
      </c>
      <c r="F99" s="259">
        <v>6918</v>
      </c>
      <c r="G99" s="255">
        <v>7538</v>
      </c>
      <c r="H99" s="255">
        <v>8429</v>
      </c>
      <c r="I99" s="255">
        <v>9150</v>
      </c>
      <c r="J99" s="255">
        <v>8972</v>
      </c>
      <c r="K99" s="255">
        <v>4636</v>
      </c>
      <c r="L99" s="255">
        <v>470</v>
      </c>
      <c r="M99" s="255">
        <v>292</v>
      </c>
      <c r="N99" s="256">
        <f t="shared" si="20"/>
        <v>49223</v>
      </c>
      <c r="O99" s="78" t="s">
        <v>293</v>
      </c>
      <c r="Q99" s="78"/>
    </row>
    <row r="100" spans="1:17" s="77" customFormat="1" ht="18" customHeight="1" x14ac:dyDescent="0.25">
      <c r="A100" s="80" t="s">
        <v>243</v>
      </c>
      <c r="B100" s="255">
        <v>24</v>
      </c>
      <c r="C100" s="255">
        <v>0</v>
      </c>
      <c r="D100" s="255">
        <v>102</v>
      </c>
      <c r="E100" s="255">
        <v>6894</v>
      </c>
      <c r="F100" s="259">
        <v>21573</v>
      </c>
      <c r="G100" s="255">
        <v>25350</v>
      </c>
      <c r="H100" s="255">
        <v>21381</v>
      </c>
      <c r="I100" s="255">
        <v>19318</v>
      </c>
      <c r="J100" s="255">
        <v>25765</v>
      </c>
      <c r="K100" s="255">
        <v>13520</v>
      </c>
      <c r="L100" s="255">
        <v>467</v>
      </c>
      <c r="M100" s="255">
        <v>7</v>
      </c>
      <c r="N100" s="256">
        <f t="shared" si="20"/>
        <v>134401</v>
      </c>
      <c r="O100" s="78" t="s">
        <v>158</v>
      </c>
      <c r="Q100" s="78"/>
    </row>
    <row r="101" spans="1:17" s="77" customFormat="1" ht="18" customHeight="1" x14ac:dyDescent="0.25">
      <c r="A101" s="80" t="s">
        <v>539</v>
      </c>
      <c r="B101" s="255">
        <v>0</v>
      </c>
      <c r="C101" s="255">
        <v>6</v>
      </c>
      <c r="D101" s="255">
        <v>16</v>
      </c>
      <c r="E101" s="255">
        <v>69</v>
      </c>
      <c r="F101" s="259">
        <v>254</v>
      </c>
      <c r="G101" s="255">
        <v>231</v>
      </c>
      <c r="H101" s="255">
        <v>204</v>
      </c>
      <c r="I101" s="255">
        <v>257</v>
      </c>
      <c r="J101" s="255">
        <v>257</v>
      </c>
      <c r="K101" s="255">
        <v>100</v>
      </c>
      <c r="L101" s="255">
        <v>11</v>
      </c>
      <c r="M101" s="255">
        <v>5</v>
      </c>
      <c r="N101" s="256">
        <f t="shared" si="20"/>
        <v>1410</v>
      </c>
      <c r="O101" s="78" t="s">
        <v>446</v>
      </c>
      <c r="Q101" s="78"/>
    </row>
    <row r="102" spans="1:17" s="77" customFormat="1" ht="18" customHeight="1" x14ac:dyDescent="0.25">
      <c r="A102" s="80" t="s">
        <v>117</v>
      </c>
      <c r="B102" s="255">
        <v>2</v>
      </c>
      <c r="C102" s="255">
        <v>5</v>
      </c>
      <c r="D102" s="255">
        <v>6</v>
      </c>
      <c r="E102" s="255">
        <v>374</v>
      </c>
      <c r="F102" s="259">
        <v>1885</v>
      </c>
      <c r="G102" s="255">
        <v>3079</v>
      </c>
      <c r="H102" s="255">
        <v>5893</v>
      </c>
      <c r="I102" s="255">
        <v>6823</v>
      </c>
      <c r="J102" s="255">
        <v>3809</v>
      </c>
      <c r="K102" s="255">
        <v>743</v>
      </c>
      <c r="L102" s="255">
        <v>80</v>
      </c>
      <c r="M102" s="255">
        <v>11</v>
      </c>
      <c r="N102" s="256">
        <f t="shared" si="20"/>
        <v>22710</v>
      </c>
      <c r="O102" s="78" t="s">
        <v>444</v>
      </c>
      <c r="Q102" s="78"/>
    </row>
    <row r="103" spans="1:17" s="77" customFormat="1" ht="18" customHeight="1" x14ac:dyDescent="0.25">
      <c r="A103" s="80" t="s">
        <v>540</v>
      </c>
      <c r="B103" s="255">
        <v>0</v>
      </c>
      <c r="C103" s="255">
        <v>0</v>
      </c>
      <c r="D103" s="255">
        <v>0</v>
      </c>
      <c r="E103" s="255">
        <v>57</v>
      </c>
      <c r="F103" s="259">
        <v>166</v>
      </c>
      <c r="G103" s="255">
        <v>260</v>
      </c>
      <c r="H103" s="255">
        <v>320</v>
      </c>
      <c r="I103" s="255">
        <v>471</v>
      </c>
      <c r="J103" s="255">
        <v>365</v>
      </c>
      <c r="K103" s="255">
        <v>231</v>
      </c>
      <c r="L103" s="255">
        <v>0</v>
      </c>
      <c r="M103" s="255">
        <v>0</v>
      </c>
      <c r="N103" s="256">
        <f t="shared" ref="N103:N109" si="27">SUM(B103:M103)</f>
        <v>1870</v>
      </c>
      <c r="O103" s="78" t="s">
        <v>641</v>
      </c>
      <c r="P103" s="78"/>
      <c r="Q103" s="78"/>
    </row>
    <row r="104" spans="1:17" s="77" customFormat="1" ht="18" customHeight="1" x14ac:dyDescent="0.25">
      <c r="A104" s="80" t="s">
        <v>541</v>
      </c>
      <c r="B104" s="255">
        <v>0</v>
      </c>
      <c r="C104" s="255">
        <v>0</v>
      </c>
      <c r="D104" s="255">
        <v>0</v>
      </c>
      <c r="E104" s="255">
        <v>0</v>
      </c>
      <c r="F104" s="259">
        <v>0</v>
      </c>
      <c r="G104" s="255">
        <v>0</v>
      </c>
      <c r="H104" s="255">
        <v>0</v>
      </c>
      <c r="I104" s="255">
        <v>16</v>
      </c>
      <c r="J104" s="255">
        <v>40</v>
      </c>
      <c r="K104" s="255">
        <v>8</v>
      </c>
      <c r="L104" s="255">
        <v>9</v>
      </c>
      <c r="M104" s="255">
        <v>0</v>
      </c>
      <c r="N104" s="256">
        <f t="shared" si="27"/>
        <v>73</v>
      </c>
      <c r="O104" s="78" t="s">
        <v>448</v>
      </c>
      <c r="P104" s="78"/>
      <c r="Q104" s="78"/>
    </row>
    <row r="105" spans="1:17" s="77" customFormat="1" ht="18" customHeight="1" x14ac:dyDescent="0.25">
      <c r="A105" s="80" t="s">
        <v>542</v>
      </c>
      <c r="B105" s="255">
        <v>0</v>
      </c>
      <c r="C105" s="255">
        <v>0</v>
      </c>
      <c r="D105" s="255">
        <v>4</v>
      </c>
      <c r="E105" s="255">
        <v>0</v>
      </c>
      <c r="F105" s="259">
        <v>150</v>
      </c>
      <c r="G105" s="255">
        <v>0</v>
      </c>
      <c r="H105" s="255">
        <v>357</v>
      </c>
      <c r="I105" s="255">
        <v>455</v>
      </c>
      <c r="J105" s="255">
        <v>570</v>
      </c>
      <c r="K105" s="255">
        <v>195</v>
      </c>
      <c r="L105" s="255">
        <v>7</v>
      </c>
      <c r="M105" s="255">
        <v>11</v>
      </c>
      <c r="N105" s="256">
        <f t="shared" si="27"/>
        <v>1749</v>
      </c>
      <c r="O105" s="78" t="s">
        <v>450</v>
      </c>
      <c r="P105" s="78"/>
      <c r="Q105" s="78"/>
    </row>
    <row r="106" spans="1:17" s="77" customFormat="1" ht="24" customHeight="1" x14ac:dyDescent="0.25">
      <c r="A106" s="230" t="s">
        <v>543</v>
      </c>
      <c r="B106" s="257">
        <f t="shared" ref="B106:M106" si="28">SUM(B107:B107)</f>
        <v>1436</v>
      </c>
      <c r="C106" s="257">
        <f t="shared" si="28"/>
        <v>1652</v>
      </c>
      <c r="D106" s="257">
        <f t="shared" si="28"/>
        <v>6410</v>
      </c>
      <c r="E106" s="257">
        <f t="shared" si="28"/>
        <v>17804</v>
      </c>
      <c r="F106" s="257">
        <f t="shared" si="28"/>
        <v>15139</v>
      </c>
      <c r="G106" s="257">
        <f t="shared" si="28"/>
        <v>11111</v>
      </c>
      <c r="H106" s="257">
        <f t="shared" si="28"/>
        <v>14917</v>
      </c>
      <c r="I106" s="257">
        <f t="shared" si="28"/>
        <v>20135</v>
      </c>
      <c r="J106" s="257">
        <f t="shared" si="28"/>
        <v>13927</v>
      </c>
      <c r="K106" s="257">
        <f t="shared" si="28"/>
        <v>10291</v>
      </c>
      <c r="L106" s="257">
        <f t="shared" si="28"/>
        <v>2605</v>
      </c>
      <c r="M106" s="257">
        <f t="shared" si="28"/>
        <v>1583</v>
      </c>
      <c r="N106" s="258">
        <f t="shared" si="27"/>
        <v>117010</v>
      </c>
      <c r="O106" s="74" t="s">
        <v>160</v>
      </c>
      <c r="Q106" s="78"/>
    </row>
    <row r="107" spans="1:17" ht="18" customHeight="1" x14ac:dyDescent="0.25">
      <c r="A107" s="80" t="s">
        <v>244</v>
      </c>
      <c r="B107" s="255">
        <v>1436</v>
      </c>
      <c r="C107" s="255">
        <v>1652</v>
      </c>
      <c r="D107" s="255">
        <v>6410</v>
      </c>
      <c r="E107" s="255">
        <v>17804</v>
      </c>
      <c r="F107" s="259">
        <v>15139</v>
      </c>
      <c r="G107" s="255">
        <v>11111</v>
      </c>
      <c r="H107" s="255">
        <v>14917</v>
      </c>
      <c r="I107" s="255">
        <v>20135</v>
      </c>
      <c r="J107" s="255">
        <v>13927</v>
      </c>
      <c r="K107" s="255">
        <v>10291</v>
      </c>
      <c r="L107" s="255">
        <v>2605</v>
      </c>
      <c r="M107" s="255">
        <v>1583</v>
      </c>
      <c r="N107" s="256">
        <f t="shared" si="27"/>
        <v>117010</v>
      </c>
      <c r="O107" s="78" t="s">
        <v>161</v>
      </c>
    </row>
    <row r="108" spans="1:17" ht="24" customHeight="1" x14ac:dyDescent="0.25">
      <c r="A108" s="230" t="s">
        <v>544</v>
      </c>
      <c r="B108" s="257">
        <f t="shared" ref="B108:M108" si="29">SUM(B109:B109)</f>
        <v>0</v>
      </c>
      <c r="C108" s="257">
        <f t="shared" si="29"/>
        <v>0</v>
      </c>
      <c r="D108" s="257">
        <f t="shared" si="29"/>
        <v>0</v>
      </c>
      <c r="E108" s="257">
        <f t="shared" si="29"/>
        <v>0</v>
      </c>
      <c r="F108" s="257">
        <f t="shared" si="29"/>
        <v>0</v>
      </c>
      <c r="G108" s="257">
        <f t="shared" si="29"/>
        <v>0</v>
      </c>
      <c r="H108" s="257">
        <f t="shared" si="29"/>
        <v>0</v>
      </c>
      <c r="I108" s="257">
        <f t="shared" si="29"/>
        <v>0</v>
      </c>
      <c r="J108" s="257">
        <f t="shared" si="29"/>
        <v>0</v>
      </c>
      <c r="K108" s="257">
        <f t="shared" si="29"/>
        <v>0</v>
      </c>
      <c r="L108" s="257">
        <f t="shared" si="29"/>
        <v>0</v>
      </c>
      <c r="M108" s="257">
        <f t="shared" si="29"/>
        <v>0</v>
      </c>
      <c r="N108" s="256">
        <f t="shared" si="27"/>
        <v>0</v>
      </c>
      <c r="O108" s="78" t="s">
        <v>653</v>
      </c>
    </row>
    <row r="109" spans="1:17" ht="18" customHeight="1" x14ac:dyDescent="0.25">
      <c r="A109" s="80" t="s">
        <v>545</v>
      </c>
      <c r="B109" s="255">
        <v>0</v>
      </c>
      <c r="C109" s="255">
        <v>0</v>
      </c>
      <c r="D109" s="255">
        <v>0</v>
      </c>
      <c r="E109" s="255">
        <v>0</v>
      </c>
      <c r="F109" s="259">
        <v>0</v>
      </c>
      <c r="G109" s="255">
        <v>0</v>
      </c>
      <c r="H109" s="255">
        <v>0</v>
      </c>
      <c r="I109" s="255">
        <v>0</v>
      </c>
      <c r="J109" s="255">
        <v>0</v>
      </c>
      <c r="K109" s="255">
        <v>0</v>
      </c>
      <c r="L109" s="255">
        <v>0</v>
      </c>
      <c r="M109" s="255">
        <v>0</v>
      </c>
      <c r="N109" s="256">
        <f t="shared" si="27"/>
        <v>0</v>
      </c>
      <c r="O109" s="78" t="s">
        <v>654</v>
      </c>
    </row>
    <row r="110" spans="1:17" s="77" customFormat="1" ht="24" customHeight="1" x14ac:dyDescent="0.25">
      <c r="A110" s="230" t="s">
        <v>546</v>
      </c>
      <c r="B110" s="257">
        <f t="shared" ref="B110:M110" si="30">SUM(B111:B117)</f>
        <v>511</v>
      </c>
      <c r="C110" s="257">
        <f t="shared" si="30"/>
        <v>305</v>
      </c>
      <c r="D110" s="257">
        <f t="shared" si="30"/>
        <v>3163</v>
      </c>
      <c r="E110" s="257">
        <f t="shared" si="30"/>
        <v>24743</v>
      </c>
      <c r="F110" s="257">
        <f t="shared" si="30"/>
        <v>71010</v>
      </c>
      <c r="G110" s="257">
        <f t="shared" si="30"/>
        <v>87798</v>
      </c>
      <c r="H110" s="257">
        <f t="shared" si="30"/>
        <v>102511</v>
      </c>
      <c r="I110" s="257">
        <f t="shared" si="30"/>
        <v>113125</v>
      </c>
      <c r="J110" s="257">
        <f t="shared" si="30"/>
        <v>100981</v>
      </c>
      <c r="K110" s="257">
        <f t="shared" si="30"/>
        <v>56448</v>
      </c>
      <c r="L110" s="257">
        <f t="shared" si="30"/>
        <v>1848</v>
      </c>
      <c r="M110" s="257">
        <f t="shared" si="30"/>
        <v>746</v>
      </c>
      <c r="N110" s="258">
        <f t="shared" ref="N110:N165" si="31">SUM(B110:M110)</f>
        <v>563189</v>
      </c>
      <c r="O110" s="74" t="s">
        <v>162</v>
      </c>
    </row>
    <row r="111" spans="1:17" ht="18" customHeight="1" x14ac:dyDescent="0.25">
      <c r="A111" s="80" t="s">
        <v>547</v>
      </c>
      <c r="B111" s="255">
        <v>81</v>
      </c>
      <c r="C111" s="255">
        <v>100</v>
      </c>
      <c r="D111" s="255">
        <v>468</v>
      </c>
      <c r="E111" s="255">
        <v>1154</v>
      </c>
      <c r="F111" s="259">
        <v>1902</v>
      </c>
      <c r="G111" s="255">
        <v>1445</v>
      </c>
      <c r="H111" s="255">
        <v>1315</v>
      </c>
      <c r="I111" s="255">
        <v>1623</v>
      </c>
      <c r="J111" s="255">
        <v>1857</v>
      </c>
      <c r="K111" s="255">
        <v>1134</v>
      </c>
      <c r="L111" s="255">
        <v>0</v>
      </c>
      <c r="M111" s="255">
        <v>99</v>
      </c>
      <c r="N111" s="256">
        <f t="shared" si="31"/>
        <v>11178</v>
      </c>
      <c r="O111" s="78" t="s">
        <v>165</v>
      </c>
    </row>
    <row r="112" spans="1:17" ht="18" customHeight="1" x14ac:dyDescent="0.25">
      <c r="A112" s="80" t="s">
        <v>245</v>
      </c>
      <c r="B112" s="255">
        <v>25</v>
      </c>
      <c r="C112" s="255">
        <v>81</v>
      </c>
      <c r="D112" s="255">
        <v>107</v>
      </c>
      <c r="E112" s="255">
        <v>751</v>
      </c>
      <c r="F112" s="259">
        <v>1474</v>
      </c>
      <c r="G112" s="255">
        <v>1196</v>
      </c>
      <c r="H112" s="255">
        <v>1605</v>
      </c>
      <c r="I112" s="255">
        <v>1987</v>
      </c>
      <c r="J112" s="255">
        <v>1669</v>
      </c>
      <c r="K112" s="255">
        <v>1303</v>
      </c>
      <c r="L112" s="255">
        <v>118</v>
      </c>
      <c r="M112" s="255">
        <v>33</v>
      </c>
      <c r="N112" s="256">
        <f t="shared" si="31"/>
        <v>10349</v>
      </c>
      <c r="O112" s="78" t="s">
        <v>164</v>
      </c>
    </row>
    <row r="113" spans="1:17" ht="18" customHeight="1" x14ac:dyDescent="0.25">
      <c r="A113" s="80" t="s">
        <v>125</v>
      </c>
      <c r="B113" s="255">
        <v>92</v>
      </c>
      <c r="C113" s="255">
        <v>0</v>
      </c>
      <c r="D113" s="255">
        <v>323</v>
      </c>
      <c r="E113" s="255">
        <v>1296</v>
      </c>
      <c r="F113" s="259">
        <v>2130</v>
      </c>
      <c r="G113" s="255">
        <v>1650</v>
      </c>
      <c r="H113" s="255">
        <v>1829</v>
      </c>
      <c r="I113" s="255">
        <v>2038</v>
      </c>
      <c r="J113" s="255">
        <v>1892</v>
      </c>
      <c r="K113" s="255">
        <v>1816</v>
      </c>
      <c r="L113" s="255">
        <v>111</v>
      </c>
      <c r="M113" s="255">
        <v>58</v>
      </c>
      <c r="N113" s="256">
        <f t="shared" si="31"/>
        <v>13235</v>
      </c>
      <c r="O113" s="78" t="s">
        <v>167</v>
      </c>
    </row>
    <row r="114" spans="1:17" ht="18" customHeight="1" x14ac:dyDescent="0.25">
      <c r="A114" s="80" t="s">
        <v>548</v>
      </c>
      <c r="B114" s="255">
        <v>2</v>
      </c>
      <c r="C114" s="255">
        <v>5</v>
      </c>
      <c r="D114" s="255">
        <v>2</v>
      </c>
      <c r="E114" s="255">
        <v>0</v>
      </c>
      <c r="F114" s="259">
        <v>133</v>
      </c>
      <c r="G114" s="255">
        <v>100</v>
      </c>
      <c r="H114" s="255">
        <v>76</v>
      </c>
      <c r="I114" s="255">
        <v>129</v>
      </c>
      <c r="J114" s="255">
        <v>113</v>
      </c>
      <c r="K114" s="255">
        <v>141</v>
      </c>
      <c r="L114" s="255">
        <v>0</v>
      </c>
      <c r="M114" s="255">
        <v>7</v>
      </c>
      <c r="N114" s="256">
        <f t="shared" si="31"/>
        <v>708</v>
      </c>
      <c r="O114" s="78" t="s">
        <v>655</v>
      </c>
    </row>
    <row r="115" spans="1:17" ht="18" customHeight="1" x14ac:dyDescent="0.25">
      <c r="A115" s="81" t="s">
        <v>121</v>
      </c>
      <c r="B115" s="255">
        <v>197</v>
      </c>
      <c r="C115" s="255">
        <v>107</v>
      </c>
      <c r="D115" s="255">
        <v>711</v>
      </c>
      <c r="E115" s="255">
        <v>5743</v>
      </c>
      <c r="F115" s="259">
        <v>18504</v>
      </c>
      <c r="G115" s="255">
        <v>25373</v>
      </c>
      <c r="H115" s="255">
        <v>29942</v>
      </c>
      <c r="I115" s="255">
        <v>30974</v>
      </c>
      <c r="J115" s="255">
        <v>27430</v>
      </c>
      <c r="K115" s="255">
        <v>15446</v>
      </c>
      <c r="L115" s="255">
        <v>825</v>
      </c>
      <c r="M115" s="255">
        <v>450</v>
      </c>
      <c r="N115" s="256">
        <f t="shared" si="31"/>
        <v>155702</v>
      </c>
      <c r="O115" s="78" t="s">
        <v>451</v>
      </c>
    </row>
    <row r="116" spans="1:17" ht="18" customHeight="1" x14ac:dyDescent="0.25">
      <c r="A116" s="80" t="s">
        <v>124</v>
      </c>
      <c r="B116" s="255">
        <v>99</v>
      </c>
      <c r="C116" s="255">
        <v>0</v>
      </c>
      <c r="D116" s="255">
        <v>1517</v>
      </c>
      <c r="E116" s="255">
        <v>15596</v>
      </c>
      <c r="F116" s="259">
        <v>46291</v>
      </c>
      <c r="G116" s="255">
        <v>57321</v>
      </c>
      <c r="H116" s="255">
        <v>67002</v>
      </c>
      <c r="I116" s="255">
        <v>75596</v>
      </c>
      <c r="J116" s="255">
        <v>67260</v>
      </c>
      <c r="K116" s="255">
        <v>36113</v>
      </c>
      <c r="L116" s="255">
        <v>772</v>
      </c>
      <c r="M116" s="255">
        <v>99</v>
      </c>
      <c r="N116" s="256">
        <f t="shared" si="31"/>
        <v>367666</v>
      </c>
      <c r="O116" s="78" t="s">
        <v>166</v>
      </c>
    </row>
    <row r="117" spans="1:17" ht="18" customHeight="1" x14ac:dyDescent="0.25">
      <c r="A117" s="80" t="s">
        <v>549</v>
      </c>
      <c r="B117" s="255">
        <v>15</v>
      </c>
      <c r="C117" s="255">
        <v>12</v>
      </c>
      <c r="D117" s="255">
        <v>35</v>
      </c>
      <c r="E117" s="255">
        <v>203</v>
      </c>
      <c r="F117" s="259">
        <v>576</v>
      </c>
      <c r="G117" s="255">
        <v>713</v>
      </c>
      <c r="H117" s="255">
        <v>742</v>
      </c>
      <c r="I117" s="255">
        <v>778</v>
      </c>
      <c r="J117" s="255">
        <v>760</v>
      </c>
      <c r="K117" s="255">
        <v>495</v>
      </c>
      <c r="L117" s="255">
        <v>22</v>
      </c>
      <c r="M117" s="255">
        <v>0</v>
      </c>
      <c r="N117" s="256">
        <f t="shared" si="31"/>
        <v>4351</v>
      </c>
      <c r="O117" s="78" t="s">
        <v>453</v>
      </c>
    </row>
    <row r="118" spans="1:17" s="77" customFormat="1" ht="24" customHeight="1" x14ac:dyDescent="0.25">
      <c r="A118" s="230" t="s">
        <v>550</v>
      </c>
      <c r="B118" s="257">
        <f t="shared" ref="B118:M118" si="32">SUM(B119:B121)</f>
        <v>0</v>
      </c>
      <c r="C118" s="257">
        <f t="shared" si="32"/>
        <v>13</v>
      </c>
      <c r="D118" s="257">
        <f t="shared" si="32"/>
        <v>783</v>
      </c>
      <c r="E118" s="257">
        <f t="shared" si="32"/>
        <v>2020</v>
      </c>
      <c r="F118" s="257">
        <f t="shared" si="32"/>
        <v>3997</v>
      </c>
      <c r="G118" s="257">
        <f t="shared" si="32"/>
        <v>5140</v>
      </c>
      <c r="H118" s="257">
        <f t="shared" si="32"/>
        <v>6345</v>
      </c>
      <c r="I118" s="257">
        <f t="shared" si="32"/>
        <v>6433</v>
      </c>
      <c r="J118" s="257">
        <f t="shared" si="32"/>
        <v>3617</v>
      </c>
      <c r="K118" s="257">
        <f t="shared" si="32"/>
        <v>742</v>
      </c>
      <c r="L118" s="257">
        <f t="shared" si="32"/>
        <v>235</v>
      </c>
      <c r="M118" s="257">
        <f t="shared" si="32"/>
        <v>94</v>
      </c>
      <c r="N118" s="258">
        <f t="shared" si="31"/>
        <v>29419</v>
      </c>
      <c r="O118" s="74" t="s">
        <v>168</v>
      </c>
      <c r="Q118" s="78"/>
    </row>
    <row r="119" spans="1:17" s="77" customFormat="1" ht="18" customHeight="1" x14ac:dyDescent="0.25">
      <c r="A119" s="81" t="s">
        <v>686</v>
      </c>
      <c r="B119" s="255">
        <v>0</v>
      </c>
      <c r="C119" s="255">
        <v>0</v>
      </c>
      <c r="D119" s="255">
        <v>0</v>
      </c>
      <c r="E119" s="255">
        <v>0</v>
      </c>
      <c r="F119" s="259">
        <v>0</v>
      </c>
      <c r="G119" s="255">
        <v>0</v>
      </c>
      <c r="H119" s="255">
        <v>0</v>
      </c>
      <c r="I119" s="255">
        <v>0</v>
      </c>
      <c r="J119" s="255">
        <v>0</v>
      </c>
      <c r="K119" s="255">
        <v>0</v>
      </c>
      <c r="L119" s="255">
        <v>0</v>
      </c>
      <c r="M119" s="255">
        <v>0</v>
      </c>
      <c r="N119" s="256">
        <f t="shared" si="31"/>
        <v>0</v>
      </c>
      <c r="O119" s="78" t="s">
        <v>687</v>
      </c>
      <c r="Q119" s="78"/>
    </row>
    <row r="120" spans="1:17" ht="18" customHeight="1" x14ac:dyDescent="0.25">
      <c r="A120" s="80" t="s">
        <v>246</v>
      </c>
      <c r="B120" s="255">
        <v>0</v>
      </c>
      <c r="C120" s="255">
        <v>0</v>
      </c>
      <c r="D120" s="255">
        <v>558</v>
      </c>
      <c r="E120" s="255">
        <v>1030</v>
      </c>
      <c r="F120" s="259">
        <v>788</v>
      </c>
      <c r="G120" s="255">
        <v>758</v>
      </c>
      <c r="H120" s="255">
        <v>1021</v>
      </c>
      <c r="I120" s="255">
        <v>938</v>
      </c>
      <c r="J120" s="255">
        <v>402</v>
      </c>
      <c r="K120" s="255">
        <v>208</v>
      </c>
      <c r="L120" s="255">
        <v>235</v>
      </c>
      <c r="M120" s="255">
        <v>94</v>
      </c>
      <c r="N120" s="256">
        <f t="shared" si="31"/>
        <v>6032</v>
      </c>
      <c r="O120" s="78" t="s">
        <v>169</v>
      </c>
    </row>
    <row r="121" spans="1:17" ht="18" customHeight="1" x14ac:dyDescent="0.25">
      <c r="A121" s="80" t="s">
        <v>294</v>
      </c>
      <c r="B121" s="255">
        <v>0</v>
      </c>
      <c r="C121" s="255">
        <v>13</v>
      </c>
      <c r="D121" s="255">
        <v>225</v>
      </c>
      <c r="E121" s="255">
        <v>990</v>
      </c>
      <c r="F121" s="259">
        <v>3209</v>
      </c>
      <c r="G121" s="255">
        <v>4382</v>
      </c>
      <c r="H121" s="255">
        <v>5324</v>
      </c>
      <c r="I121" s="255">
        <v>5495</v>
      </c>
      <c r="J121" s="255">
        <v>3215</v>
      </c>
      <c r="K121" s="255">
        <v>534</v>
      </c>
      <c r="L121" s="255">
        <v>0</v>
      </c>
      <c r="M121" s="255">
        <v>0</v>
      </c>
      <c r="N121" s="256">
        <f t="shared" si="31"/>
        <v>23387</v>
      </c>
      <c r="O121" s="78" t="s">
        <v>688</v>
      </c>
    </row>
    <row r="122" spans="1:17" s="77" customFormat="1" ht="24" customHeight="1" x14ac:dyDescent="0.25">
      <c r="A122" s="230" t="s">
        <v>551</v>
      </c>
      <c r="B122" s="257">
        <f t="shared" ref="B122:M122" si="33">SUM(B123:B125)</f>
        <v>19</v>
      </c>
      <c r="C122" s="257">
        <f t="shared" si="33"/>
        <v>15</v>
      </c>
      <c r="D122" s="257">
        <f t="shared" si="33"/>
        <v>2190</v>
      </c>
      <c r="E122" s="257">
        <f t="shared" si="33"/>
        <v>2208</v>
      </c>
      <c r="F122" s="257">
        <f t="shared" si="33"/>
        <v>240</v>
      </c>
      <c r="G122" s="257">
        <f t="shared" si="33"/>
        <v>281</v>
      </c>
      <c r="H122" s="257">
        <f t="shared" si="33"/>
        <v>141</v>
      </c>
      <c r="I122" s="257">
        <f t="shared" si="33"/>
        <v>665</v>
      </c>
      <c r="J122" s="257">
        <f t="shared" si="33"/>
        <v>132</v>
      </c>
      <c r="K122" s="257">
        <f t="shared" si="33"/>
        <v>362</v>
      </c>
      <c r="L122" s="257">
        <f t="shared" si="33"/>
        <v>327</v>
      </c>
      <c r="M122" s="257">
        <f t="shared" si="33"/>
        <v>900</v>
      </c>
      <c r="N122" s="258">
        <f t="shared" si="31"/>
        <v>7480</v>
      </c>
      <c r="O122" s="74" t="s">
        <v>171</v>
      </c>
      <c r="Q122" s="78"/>
    </row>
    <row r="123" spans="1:17" ht="18" customHeight="1" x14ac:dyDescent="0.25">
      <c r="A123" s="80" t="s">
        <v>248</v>
      </c>
      <c r="B123" s="255">
        <v>19</v>
      </c>
      <c r="C123" s="255">
        <v>15</v>
      </c>
      <c r="D123" s="255">
        <v>2190</v>
      </c>
      <c r="E123" s="255">
        <v>2099</v>
      </c>
      <c r="F123" s="259">
        <v>47</v>
      </c>
      <c r="G123" s="255">
        <v>41</v>
      </c>
      <c r="H123" s="255">
        <v>88</v>
      </c>
      <c r="I123" s="255">
        <v>109</v>
      </c>
      <c r="J123" s="255">
        <v>92</v>
      </c>
      <c r="K123" s="255">
        <v>97</v>
      </c>
      <c r="L123" s="255">
        <v>315</v>
      </c>
      <c r="M123" s="255">
        <v>615</v>
      </c>
      <c r="N123" s="256">
        <f t="shared" si="31"/>
        <v>5727</v>
      </c>
      <c r="O123" s="78" t="s">
        <v>456</v>
      </c>
    </row>
    <row r="124" spans="1:17" ht="18" customHeight="1" x14ac:dyDescent="0.25">
      <c r="A124" s="80" t="s">
        <v>249</v>
      </c>
      <c r="B124" s="255">
        <v>0</v>
      </c>
      <c r="C124" s="255">
        <v>0</v>
      </c>
      <c r="D124" s="255">
        <v>0</v>
      </c>
      <c r="E124" s="255">
        <v>0</v>
      </c>
      <c r="F124" s="259">
        <v>0</v>
      </c>
      <c r="G124" s="255">
        <v>0</v>
      </c>
      <c r="H124" s="255">
        <v>0</v>
      </c>
      <c r="I124" s="255">
        <v>0</v>
      </c>
      <c r="J124" s="255">
        <v>0</v>
      </c>
      <c r="K124" s="255">
        <v>0</v>
      </c>
      <c r="L124" s="255">
        <v>0</v>
      </c>
      <c r="M124" s="255">
        <v>0</v>
      </c>
      <c r="N124" s="256">
        <f t="shared" si="31"/>
        <v>0</v>
      </c>
      <c r="O124" s="78" t="s">
        <v>254</v>
      </c>
    </row>
    <row r="125" spans="1:17" ht="18" customHeight="1" x14ac:dyDescent="0.25">
      <c r="A125" s="80" t="s">
        <v>552</v>
      </c>
      <c r="B125" s="255">
        <v>0</v>
      </c>
      <c r="C125" s="255">
        <v>0</v>
      </c>
      <c r="D125" s="255">
        <v>0</v>
      </c>
      <c r="E125" s="255">
        <v>109</v>
      </c>
      <c r="F125" s="259">
        <v>193</v>
      </c>
      <c r="G125" s="255">
        <v>240</v>
      </c>
      <c r="H125" s="255">
        <v>53</v>
      </c>
      <c r="I125" s="255">
        <v>556</v>
      </c>
      <c r="J125" s="255">
        <v>40</v>
      </c>
      <c r="K125" s="255">
        <v>265</v>
      </c>
      <c r="L125" s="255">
        <v>12</v>
      </c>
      <c r="M125" s="255">
        <v>285</v>
      </c>
      <c r="N125" s="256">
        <f t="shared" si="31"/>
        <v>1753</v>
      </c>
      <c r="O125" s="78" t="s">
        <v>645</v>
      </c>
    </row>
    <row r="126" spans="1:17" s="77" customFormat="1" ht="24" customHeight="1" x14ac:dyDescent="0.25">
      <c r="A126" s="230" t="s">
        <v>553</v>
      </c>
      <c r="B126" s="257">
        <f t="shared" ref="B126:M126" si="34">SUM(B127:B131)</f>
        <v>1304</v>
      </c>
      <c r="C126" s="257">
        <f t="shared" si="34"/>
        <v>2067</v>
      </c>
      <c r="D126" s="257">
        <f t="shared" si="34"/>
        <v>6396</v>
      </c>
      <c r="E126" s="257">
        <f t="shared" si="34"/>
        <v>14134</v>
      </c>
      <c r="F126" s="257">
        <f t="shared" si="34"/>
        <v>9655</v>
      </c>
      <c r="G126" s="257">
        <f t="shared" si="34"/>
        <v>7780</v>
      </c>
      <c r="H126" s="257">
        <f t="shared" si="34"/>
        <v>8420</v>
      </c>
      <c r="I126" s="257">
        <f t="shared" si="34"/>
        <v>12419</v>
      </c>
      <c r="J126" s="257">
        <f t="shared" si="34"/>
        <v>8279</v>
      </c>
      <c r="K126" s="257">
        <f t="shared" si="34"/>
        <v>6848</v>
      </c>
      <c r="L126" s="257">
        <f t="shared" si="34"/>
        <v>1814</v>
      </c>
      <c r="M126" s="257">
        <f t="shared" si="34"/>
        <v>1051</v>
      </c>
      <c r="N126" s="258">
        <f t="shared" si="31"/>
        <v>80167</v>
      </c>
      <c r="O126" s="74" t="s">
        <v>173</v>
      </c>
      <c r="Q126" s="78"/>
    </row>
    <row r="127" spans="1:17" ht="18" customHeight="1" x14ac:dyDescent="0.25">
      <c r="A127" s="80" t="s">
        <v>554</v>
      </c>
      <c r="B127" s="255">
        <v>0</v>
      </c>
      <c r="C127" s="255">
        <v>0</v>
      </c>
      <c r="D127" s="255">
        <v>0</v>
      </c>
      <c r="E127" s="255">
        <v>0</v>
      </c>
      <c r="F127" s="259">
        <v>0</v>
      </c>
      <c r="G127" s="255">
        <v>0</v>
      </c>
      <c r="H127" s="255">
        <v>0</v>
      </c>
      <c r="I127" s="255">
        <v>0</v>
      </c>
      <c r="J127" s="255">
        <v>0</v>
      </c>
      <c r="K127" s="255">
        <v>0</v>
      </c>
      <c r="L127" s="255">
        <v>0</v>
      </c>
      <c r="M127" s="255">
        <v>0</v>
      </c>
      <c r="N127" s="256">
        <f t="shared" si="31"/>
        <v>0</v>
      </c>
      <c r="O127" s="78" t="s">
        <v>174</v>
      </c>
    </row>
    <row r="128" spans="1:17" ht="18" customHeight="1" x14ac:dyDescent="0.25">
      <c r="A128" s="80" t="s">
        <v>555</v>
      </c>
      <c r="B128" s="255">
        <v>735</v>
      </c>
      <c r="C128" s="255">
        <v>1132</v>
      </c>
      <c r="D128" s="255">
        <v>4264</v>
      </c>
      <c r="E128" s="255">
        <v>11591</v>
      </c>
      <c r="F128" s="259">
        <v>6055</v>
      </c>
      <c r="G128" s="255">
        <v>4688</v>
      </c>
      <c r="H128" s="255">
        <v>5355</v>
      </c>
      <c r="I128" s="255">
        <v>7460</v>
      </c>
      <c r="J128" s="255">
        <v>5018</v>
      </c>
      <c r="K128" s="255">
        <v>4075</v>
      </c>
      <c r="L128" s="255">
        <v>1100</v>
      </c>
      <c r="M128" s="255">
        <v>577</v>
      </c>
      <c r="N128" s="256">
        <f t="shared" si="31"/>
        <v>52050</v>
      </c>
      <c r="O128" s="78" t="s">
        <v>689</v>
      </c>
    </row>
    <row r="129" spans="1:17" ht="18" customHeight="1" x14ac:dyDescent="0.25">
      <c r="A129" s="80" t="s">
        <v>374</v>
      </c>
      <c r="B129" s="255">
        <v>0</v>
      </c>
      <c r="C129" s="255">
        <v>0</v>
      </c>
      <c r="D129" s="255">
        <v>0</v>
      </c>
      <c r="E129" s="254">
        <v>0</v>
      </c>
      <c r="F129" s="259">
        <v>0</v>
      </c>
      <c r="G129" s="255">
        <v>0</v>
      </c>
      <c r="H129" s="255">
        <v>0</v>
      </c>
      <c r="I129" s="255">
        <v>0</v>
      </c>
      <c r="J129" s="255">
        <v>0</v>
      </c>
      <c r="K129" s="255">
        <v>0</v>
      </c>
      <c r="L129" s="255">
        <v>0</v>
      </c>
      <c r="M129" s="255">
        <v>0</v>
      </c>
      <c r="N129" s="256">
        <f t="shared" si="31"/>
        <v>0</v>
      </c>
      <c r="O129" s="78" t="s">
        <v>175</v>
      </c>
    </row>
    <row r="130" spans="1:17" ht="18" customHeight="1" x14ac:dyDescent="0.25">
      <c r="A130" s="80" t="s">
        <v>458</v>
      </c>
      <c r="B130" s="255">
        <v>245</v>
      </c>
      <c r="C130" s="255">
        <v>327</v>
      </c>
      <c r="D130" s="255">
        <v>386</v>
      </c>
      <c r="E130" s="255">
        <v>0</v>
      </c>
      <c r="F130" s="259">
        <v>632</v>
      </c>
      <c r="G130" s="255">
        <v>586</v>
      </c>
      <c r="H130" s="255">
        <v>641</v>
      </c>
      <c r="I130" s="255">
        <v>1145</v>
      </c>
      <c r="J130" s="255">
        <v>770</v>
      </c>
      <c r="K130" s="255">
        <v>840</v>
      </c>
      <c r="L130" s="255">
        <v>206</v>
      </c>
      <c r="M130" s="255">
        <v>193</v>
      </c>
      <c r="N130" s="256">
        <f t="shared" si="31"/>
        <v>5971</v>
      </c>
      <c r="O130" s="78" t="s">
        <v>459</v>
      </c>
    </row>
    <row r="131" spans="1:17" ht="18" customHeight="1" x14ac:dyDescent="0.25">
      <c r="A131" s="80" t="s">
        <v>134</v>
      </c>
      <c r="B131" s="255">
        <v>324</v>
      </c>
      <c r="C131" s="255">
        <v>608</v>
      </c>
      <c r="D131" s="255">
        <v>1746</v>
      </c>
      <c r="E131" s="255">
        <v>2543</v>
      </c>
      <c r="F131" s="259">
        <v>2968</v>
      </c>
      <c r="G131" s="255">
        <v>2506</v>
      </c>
      <c r="H131" s="255">
        <v>2424</v>
      </c>
      <c r="I131" s="255">
        <v>3814</v>
      </c>
      <c r="J131" s="255">
        <v>2491</v>
      </c>
      <c r="K131" s="255">
        <v>1933</v>
      </c>
      <c r="L131" s="255">
        <v>508</v>
      </c>
      <c r="M131" s="255">
        <v>281</v>
      </c>
      <c r="N131" s="256">
        <f t="shared" si="31"/>
        <v>22146</v>
      </c>
      <c r="O131" s="78" t="s">
        <v>176</v>
      </c>
    </row>
    <row r="132" spans="1:17" s="77" customFormat="1" ht="24" customHeight="1" x14ac:dyDescent="0.25">
      <c r="A132" s="230" t="s">
        <v>556</v>
      </c>
      <c r="B132" s="257">
        <f t="shared" ref="B132:M132" si="35">SUM(B133:B133)</f>
        <v>320</v>
      </c>
      <c r="C132" s="257">
        <f t="shared" si="35"/>
        <v>200</v>
      </c>
      <c r="D132" s="257">
        <f t="shared" si="35"/>
        <v>300</v>
      </c>
      <c r="E132" s="257">
        <f t="shared" si="35"/>
        <v>1060</v>
      </c>
      <c r="F132" s="257">
        <f t="shared" si="35"/>
        <v>1140</v>
      </c>
      <c r="G132" s="257">
        <f t="shared" si="35"/>
        <v>1100</v>
      </c>
      <c r="H132" s="257">
        <f t="shared" si="35"/>
        <v>1430</v>
      </c>
      <c r="I132" s="257">
        <f t="shared" si="35"/>
        <v>1300</v>
      </c>
      <c r="J132" s="257">
        <f t="shared" si="35"/>
        <v>870</v>
      </c>
      <c r="K132" s="257">
        <f t="shared" si="35"/>
        <v>900</v>
      </c>
      <c r="L132" s="257">
        <f t="shared" si="35"/>
        <v>250</v>
      </c>
      <c r="M132" s="257">
        <f t="shared" si="35"/>
        <v>200</v>
      </c>
      <c r="N132" s="258">
        <f t="shared" si="31"/>
        <v>9070</v>
      </c>
      <c r="O132" s="74" t="s">
        <v>177</v>
      </c>
      <c r="Q132" s="78"/>
    </row>
    <row r="133" spans="1:17" ht="18" customHeight="1" x14ac:dyDescent="0.25">
      <c r="A133" s="80" t="s">
        <v>557</v>
      </c>
      <c r="B133" s="255">
        <v>320</v>
      </c>
      <c r="C133" s="255">
        <v>200</v>
      </c>
      <c r="D133" s="255">
        <v>300</v>
      </c>
      <c r="E133" s="255">
        <v>1060</v>
      </c>
      <c r="F133" s="259">
        <v>1140</v>
      </c>
      <c r="G133" s="255">
        <v>1100</v>
      </c>
      <c r="H133" s="255">
        <v>1430</v>
      </c>
      <c r="I133" s="255">
        <v>1300</v>
      </c>
      <c r="J133" s="255">
        <v>870</v>
      </c>
      <c r="K133" s="255">
        <v>900</v>
      </c>
      <c r="L133" s="255">
        <v>250</v>
      </c>
      <c r="M133" s="255">
        <v>200</v>
      </c>
      <c r="N133" s="256">
        <f t="shared" si="31"/>
        <v>9070</v>
      </c>
      <c r="O133" s="78" t="s">
        <v>178</v>
      </c>
    </row>
    <row r="134" spans="1:17" s="77" customFormat="1" ht="24" customHeight="1" x14ac:dyDescent="0.25">
      <c r="A134" s="230" t="s">
        <v>558</v>
      </c>
      <c r="B134" s="257">
        <f>SUM(B135:B136)</f>
        <v>866</v>
      </c>
      <c r="C134" s="257">
        <f t="shared" ref="C134:H134" si="36">SUM(C135:C136)</f>
        <v>624</v>
      </c>
      <c r="D134" s="257">
        <f t="shared" si="36"/>
        <v>847</v>
      </c>
      <c r="E134" s="257">
        <f t="shared" si="36"/>
        <v>3279</v>
      </c>
      <c r="F134" s="257">
        <f t="shared" si="36"/>
        <v>6083</v>
      </c>
      <c r="G134" s="257">
        <f t="shared" si="36"/>
        <v>8263</v>
      </c>
      <c r="H134" s="257">
        <f t="shared" si="36"/>
        <v>9215</v>
      </c>
      <c r="I134" s="257">
        <f>SUM(I135:I136)</f>
        <v>13048</v>
      </c>
      <c r="J134" s="257">
        <f>SUM(J135:J136)</f>
        <v>9093</v>
      </c>
      <c r="K134" s="257">
        <f>SUM(K135:K136)</f>
        <v>3769</v>
      </c>
      <c r="L134" s="257">
        <f>SUM(L135:L136)</f>
        <v>1381</v>
      </c>
      <c r="M134" s="257">
        <f>SUM(M135:M136)</f>
        <v>971</v>
      </c>
      <c r="N134" s="258">
        <f t="shared" si="31"/>
        <v>57439</v>
      </c>
      <c r="O134" s="74" t="s">
        <v>192</v>
      </c>
      <c r="Q134" s="78"/>
    </row>
    <row r="135" spans="1:17" ht="18" customHeight="1" x14ac:dyDescent="0.25">
      <c r="A135" s="80" t="s">
        <v>559</v>
      </c>
      <c r="B135" s="255">
        <v>597</v>
      </c>
      <c r="C135" s="255">
        <v>334</v>
      </c>
      <c r="D135" s="255">
        <v>565</v>
      </c>
      <c r="E135" s="255">
        <v>2300</v>
      </c>
      <c r="F135" s="259">
        <v>4250</v>
      </c>
      <c r="G135" s="255">
        <v>4983</v>
      </c>
      <c r="H135" s="255">
        <v>5169</v>
      </c>
      <c r="I135" s="255">
        <v>7200</v>
      </c>
      <c r="J135" s="255">
        <v>5115</v>
      </c>
      <c r="K135" s="255">
        <v>2671</v>
      </c>
      <c r="L135" s="255">
        <v>907</v>
      </c>
      <c r="M135" s="255">
        <v>601</v>
      </c>
      <c r="N135" s="256">
        <f t="shared" si="31"/>
        <v>34692</v>
      </c>
      <c r="O135" s="78" t="s">
        <v>193</v>
      </c>
    </row>
    <row r="136" spans="1:17" ht="18" customHeight="1" x14ac:dyDescent="0.25">
      <c r="A136" s="80" t="s">
        <v>255</v>
      </c>
      <c r="B136" s="255">
        <v>269</v>
      </c>
      <c r="C136" s="255">
        <v>290</v>
      </c>
      <c r="D136" s="255">
        <v>282</v>
      </c>
      <c r="E136" s="255">
        <v>979</v>
      </c>
      <c r="F136" s="259">
        <v>1833</v>
      </c>
      <c r="G136" s="255">
        <v>3280</v>
      </c>
      <c r="H136" s="255">
        <v>4046</v>
      </c>
      <c r="I136" s="255">
        <v>5848</v>
      </c>
      <c r="J136" s="255">
        <v>3978</v>
      </c>
      <c r="K136" s="255">
        <v>1098</v>
      </c>
      <c r="L136" s="255">
        <v>474</v>
      </c>
      <c r="M136" s="255">
        <v>370</v>
      </c>
      <c r="N136" s="256">
        <f t="shared" si="31"/>
        <v>22747</v>
      </c>
      <c r="O136" s="78" t="s">
        <v>263</v>
      </c>
    </row>
    <row r="137" spans="1:17" s="77" customFormat="1" ht="24" customHeight="1" x14ac:dyDescent="0.25">
      <c r="A137" s="230" t="s">
        <v>560</v>
      </c>
      <c r="B137" s="257">
        <f t="shared" ref="B137:M137" si="37">SUM(B138:B140)</f>
        <v>79</v>
      </c>
      <c r="C137" s="257">
        <f t="shared" si="37"/>
        <v>280</v>
      </c>
      <c r="D137" s="257">
        <f t="shared" si="37"/>
        <v>913</v>
      </c>
      <c r="E137" s="257">
        <f t="shared" si="37"/>
        <v>3749</v>
      </c>
      <c r="F137" s="257">
        <f t="shared" si="37"/>
        <v>4850</v>
      </c>
      <c r="G137" s="257">
        <f t="shared" si="37"/>
        <v>4553</v>
      </c>
      <c r="H137" s="257">
        <f t="shared" si="37"/>
        <v>6167</v>
      </c>
      <c r="I137" s="257">
        <f t="shared" si="37"/>
        <v>11029</v>
      </c>
      <c r="J137" s="257">
        <f t="shared" si="37"/>
        <v>3825</v>
      </c>
      <c r="K137" s="257">
        <f t="shared" si="37"/>
        <v>1033</v>
      </c>
      <c r="L137" s="257">
        <f t="shared" si="37"/>
        <v>182</v>
      </c>
      <c r="M137" s="257">
        <f t="shared" si="37"/>
        <v>97</v>
      </c>
      <c r="N137" s="258">
        <f t="shared" si="31"/>
        <v>36757</v>
      </c>
      <c r="O137" s="74" t="s">
        <v>194</v>
      </c>
      <c r="Q137" s="78"/>
    </row>
    <row r="138" spans="1:17" ht="18" customHeight="1" x14ac:dyDescent="0.25">
      <c r="A138" s="80" t="s">
        <v>256</v>
      </c>
      <c r="B138" s="255">
        <v>0</v>
      </c>
      <c r="C138" s="255">
        <v>0</v>
      </c>
      <c r="D138" s="255">
        <v>0</v>
      </c>
      <c r="E138" s="255">
        <v>0</v>
      </c>
      <c r="F138" s="259">
        <v>0</v>
      </c>
      <c r="G138" s="255">
        <v>0</v>
      </c>
      <c r="H138" s="255">
        <v>0</v>
      </c>
      <c r="I138" s="255">
        <v>0</v>
      </c>
      <c r="J138" s="255">
        <v>0</v>
      </c>
      <c r="K138" s="255">
        <v>0</v>
      </c>
      <c r="L138" s="255">
        <v>0</v>
      </c>
      <c r="M138" s="255">
        <v>0</v>
      </c>
      <c r="N138" s="256">
        <f t="shared" si="31"/>
        <v>0</v>
      </c>
      <c r="O138" s="78" t="s">
        <v>461</v>
      </c>
    </row>
    <row r="139" spans="1:17" ht="18" customHeight="1" x14ac:dyDescent="0.25">
      <c r="A139" s="80" t="s">
        <v>257</v>
      </c>
      <c r="B139" s="255">
        <v>79</v>
      </c>
      <c r="C139" s="255">
        <v>280</v>
      </c>
      <c r="D139" s="255">
        <v>913</v>
      </c>
      <c r="E139" s="255">
        <v>3749</v>
      </c>
      <c r="F139" s="259">
        <v>4850</v>
      </c>
      <c r="G139" s="255">
        <v>4553</v>
      </c>
      <c r="H139" s="255">
        <v>6167</v>
      </c>
      <c r="I139" s="255">
        <v>11029</v>
      </c>
      <c r="J139" s="255">
        <v>3825</v>
      </c>
      <c r="K139" s="255">
        <v>1033</v>
      </c>
      <c r="L139" s="255">
        <v>182</v>
      </c>
      <c r="M139" s="255">
        <v>97</v>
      </c>
      <c r="N139" s="256">
        <f t="shared" si="31"/>
        <v>36757</v>
      </c>
      <c r="O139" s="78" t="s">
        <v>462</v>
      </c>
    </row>
    <row r="140" spans="1:17" ht="18" customHeight="1" x14ac:dyDescent="0.25">
      <c r="A140" s="80" t="s">
        <v>561</v>
      </c>
      <c r="B140" s="255">
        <v>0</v>
      </c>
      <c r="C140" s="255">
        <v>0</v>
      </c>
      <c r="D140" s="255">
        <v>0</v>
      </c>
      <c r="E140" s="255">
        <v>0</v>
      </c>
      <c r="F140" s="259">
        <v>0</v>
      </c>
      <c r="G140" s="255">
        <v>0</v>
      </c>
      <c r="H140" s="255">
        <v>0</v>
      </c>
      <c r="I140" s="255">
        <v>0</v>
      </c>
      <c r="J140" s="255">
        <v>0</v>
      </c>
      <c r="K140" s="255">
        <v>0</v>
      </c>
      <c r="L140" s="255">
        <v>0</v>
      </c>
      <c r="M140" s="255">
        <v>0</v>
      </c>
      <c r="N140" s="256">
        <f t="shared" si="31"/>
        <v>0</v>
      </c>
      <c r="O140" s="78" t="s">
        <v>690</v>
      </c>
    </row>
    <row r="141" spans="1:17" ht="24" customHeight="1" x14ac:dyDescent="0.25">
      <c r="A141" s="232" t="s">
        <v>706</v>
      </c>
      <c r="B141" s="257">
        <f t="shared" ref="B141:M141" si="38">SUM(B142)</f>
        <v>14</v>
      </c>
      <c r="C141" s="257">
        <f t="shared" si="38"/>
        <v>35</v>
      </c>
      <c r="D141" s="257">
        <f t="shared" si="38"/>
        <v>145</v>
      </c>
      <c r="E141" s="257">
        <f t="shared" si="38"/>
        <v>1337</v>
      </c>
      <c r="F141" s="257">
        <f t="shared" si="38"/>
        <v>2441</v>
      </c>
      <c r="G141" s="257">
        <f t="shared" si="38"/>
        <v>1370</v>
      </c>
      <c r="H141" s="257">
        <f t="shared" si="38"/>
        <v>1654</v>
      </c>
      <c r="I141" s="257">
        <f t="shared" si="38"/>
        <v>1577</v>
      </c>
      <c r="J141" s="257">
        <f t="shared" si="38"/>
        <v>1747</v>
      </c>
      <c r="K141" s="257">
        <f t="shared" si="38"/>
        <v>1428</v>
      </c>
      <c r="L141" s="257">
        <f t="shared" si="38"/>
        <v>311</v>
      </c>
      <c r="M141" s="257">
        <f t="shared" si="38"/>
        <v>19</v>
      </c>
      <c r="N141" s="258">
        <f t="shared" si="31"/>
        <v>12078</v>
      </c>
      <c r="O141" s="74" t="s">
        <v>563</v>
      </c>
    </row>
    <row r="142" spans="1:17" ht="18" customHeight="1" x14ac:dyDescent="0.25">
      <c r="A142" s="80" t="s">
        <v>697</v>
      </c>
      <c r="B142" s="262">
        <v>14</v>
      </c>
      <c r="C142" s="262">
        <v>35</v>
      </c>
      <c r="D142" s="262">
        <v>145</v>
      </c>
      <c r="E142" s="262">
        <v>1337</v>
      </c>
      <c r="F142" s="262">
        <v>2441</v>
      </c>
      <c r="G142" s="262">
        <v>1370</v>
      </c>
      <c r="H142" s="262">
        <v>1654</v>
      </c>
      <c r="I142" s="255">
        <v>1577</v>
      </c>
      <c r="J142" s="255">
        <v>1747</v>
      </c>
      <c r="K142" s="255">
        <v>1428</v>
      </c>
      <c r="L142" s="255">
        <v>311</v>
      </c>
      <c r="M142" s="255">
        <v>19</v>
      </c>
      <c r="N142" s="256">
        <f t="shared" si="31"/>
        <v>12078</v>
      </c>
      <c r="O142" s="78" t="s">
        <v>707</v>
      </c>
    </row>
    <row r="143" spans="1:17" s="77" customFormat="1" ht="24" customHeight="1" x14ac:dyDescent="0.25">
      <c r="A143" s="230" t="s">
        <v>562</v>
      </c>
      <c r="B143" s="257">
        <f t="shared" ref="B143:M143" si="39">SUM(B144:B144)</f>
        <v>0</v>
      </c>
      <c r="C143" s="257">
        <f t="shared" si="39"/>
        <v>0</v>
      </c>
      <c r="D143" s="257">
        <f t="shared" si="39"/>
        <v>175</v>
      </c>
      <c r="E143" s="257">
        <f t="shared" si="39"/>
        <v>125</v>
      </c>
      <c r="F143" s="257">
        <f t="shared" si="39"/>
        <v>322</v>
      </c>
      <c r="G143" s="257">
        <f t="shared" si="39"/>
        <v>123</v>
      </c>
      <c r="H143" s="257">
        <f t="shared" si="39"/>
        <v>81</v>
      </c>
      <c r="I143" s="257">
        <f t="shared" si="39"/>
        <v>275</v>
      </c>
      <c r="J143" s="257">
        <f t="shared" si="39"/>
        <v>286</v>
      </c>
      <c r="K143" s="257">
        <f t="shared" si="39"/>
        <v>229</v>
      </c>
      <c r="L143" s="257">
        <f t="shared" si="39"/>
        <v>157</v>
      </c>
      <c r="M143" s="257">
        <f t="shared" si="39"/>
        <v>17</v>
      </c>
      <c r="N143" s="258">
        <f t="shared" si="31"/>
        <v>1790</v>
      </c>
      <c r="O143" s="74" t="s">
        <v>691</v>
      </c>
      <c r="Q143" s="78"/>
    </row>
    <row r="144" spans="1:17" ht="18" customHeight="1" x14ac:dyDescent="0.25">
      <c r="A144" s="80" t="s">
        <v>564</v>
      </c>
      <c r="B144" s="255">
        <v>0</v>
      </c>
      <c r="C144" s="255">
        <v>0</v>
      </c>
      <c r="D144" s="255">
        <v>175</v>
      </c>
      <c r="E144" s="255">
        <v>125</v>
      </c>
      <c r="F144" s="259">
        <v>322</v>
      </c>
      <c r="G144" s="255">
        <v>123</v>
      </c>
      <c r="H144" s="255">
        <v>81</v>
      </c>
      <c r="I144" s="255">
        <v>275</v>
      </c>
      <c r="J144" s="255">
        <v>286</v>
      </c>
      <c r="K144" s="255">
        <v>229</v>
      </c>
      <c r="L144" s="255">
        <v>157</v>
      </c>
      <c r="M144" s="255">
        <v>17</v>
      </c>
      <c r="N144" s="256">
        <f t="shared" si="31"/>
        <v>1790</v>
      </c>
      <c r="O144" s="78" t="s">
        <v>692</v>
      </c>
    </row>
    <row r="145" spans="1:20" s="77" customFormat="1" ht="23.55" customHeight="1" x14ac:dyDescent="0.25">
      <c r="A145" s="230" t="s">
        <v>565</v>
      </c>
      <c r="B145" s="257">
        <f t="shared" ref="B145:M145" si="40">SUM(B146:B147)</f>
        <v>14</v>
      </c>
      <c r="C145" s="257">
        <f t="shared" si="40"/>
        <v>2</v>
      </c>
      <c r="D145" s="257">
        <f t="shared" si="40"/>
        <v>40</v>
      </c>
      <c r="E145" s="257">
        <f t="shared" si="40"/>
        <v>406</v>
      </c>
      <c r="F145" s="257">
        <f t="shared" si="40"/>
        <v>2727</v>
      </c>
      <c r="G145" s="257">
        <f t="shared" si="40"/>
        <v>3261</v>
      </c>
      <c r="H145" s="257">
        <f t="shared" si="40"/>
        <v>4607</v>
      </c>
      <c r="I145" s="257">
        <f t="shared" si="40"/>
        <v>4947</v>
      </c>
      <c r="J145" s="257">
        <f t="shared" si="40"/>
        <v>3747</v>
      </c>
      <c r="K145" s="257">
        <f t="shared" si="40"/>
        <v>783</v>
      </c>
      <c r="L145" s="257">
        <f t="shared" si="40"/>
        <v>44</v>
      </c>
      <c r="M145" s="257">
        <f t="shared" si="40"/>
        <v>33</v>
      </c>
      <c r="N145" s="258">
        <f t="shared" si="31"/>
        <v>20611</v>
      </c>
      <c r="O145" s="74" t="s">
        <v>197</v>
      </c>
      <c r="Q145" s="78"/>
    </row>
    <row r="146" spans="1:20" s="77" customFormat="1" ht="17.7" customHeight="1" x14ac:dyDescent="0.25">
      <c r="A146" s="81" t="s">
        <v>258</v>
      </c>
      <c r="B146" s="255">
        <v>0</v>
      </c>
      <c r="C146" s="255">
        <v>0</v>
      </c>
      <c r="D146" s="255">
        <v>0</v>
      </c>
      <c r="E146" s="255">
        <v>0</v>
      </c>
      <c r="F146" s="259">
        <v>0</v>
      </c>
      <c r="G146" s="255">
        <v>0</v>
      </c>
      <c r="H146" s="255">
        <v>0</v>
      </c>
      <c r="I146" s="255">
        <v>0</v>
      </c>
      <c r="J146" s="255">
        <v>0</v>
      </c>
      <c r="K146" s="255">
        <v>0</v>
      </c>
      <c r="L146" s="255">
        <v>0</v>
      </c>
      <c r="M146" s="255">
        <v>0</v>
      </c>
      <c r="N146" s="256">
        <f t="shared" si="31"/>
        <v>0</v>
      </c>
      <c r="O146" s="78" t="s">
        <v>199</v>
      </c>
      <c r="Q146" s="78"/>
    </row>
    <row r="147" spans="1:20" ht="18" customHeight="1" x14ac:dyDescent="0.25">
      <c r="A147" s="80" t="s">
        <v>259</v>
      </c>
      <c r="B147" s="255">
        <v>14</v>
      </c>
      <c r="C147" s="255">
        <v>2</v>
      </c>
      <c r="D147" s="255">
        <v>40</v>
      </c>
      <c r="E147" s="255">
        <v>406</v>
      </c>
      <c r="F147" s="259">
        <v>2727</v>
      </c>
      <c r="G147" s="255">
        <v>3261</v>
      </c>
      <c r="H147" s="255">
        <v>4607</v>
      </c>
      <c r="I147" s="255">
        <v>4947</v>
      </c>
      <c r="J147" s="255">
        <v>3747</v>
      </c>
      <c r="K147" s="255">
        <v>783</v>
      </c>
      <c r="L147" s="255">
        <v>44</v>
      </c>
      <c r="M147" s="255">
        <v>33</v>
      </c>
      <c r="N147" s="256">
        <f t="shared" si="31"/>
        <v>20611</v>
      </c>
      <c r="O147" s="78" t="s">
        <v>198</v>
      </c>
    </row>
    <row r="148" spans="1:20" s="77" customFormat="1" ht="24" customHeight="1" x14ac:dyDescent="0.25">
      <c r="A148" s="232" t="s">
        <v>566</v>
      </c>
      <c r="B148" s="257">
        <f t="shared" ref="B148:M148" si="41">SUM(B149:B149)</f>
        <v>285</v>
      </c>
      <c r="C148" s="257">
        <f t="shared" si="41"/>
        <v>390</v>
      </c>
      <c r="D148" s="257">
        <f t="shared" si="41"/>
        <v>1024</v>
      </c>
      <c r="E148" s="257">
        <f t="shared" si="41"/>
        <v>1534</v>
      </c>
      <c r="F148" s="257">
        <f t="shared" si="41"/>
        <v>1549</v>
      </c>
      <c r="G148" s="257">
        <f t="shared" si="41"/>
        <v>548</v>
      </c>
      <c r="H148" s="257">
        <f t="shared" si="41"/>
        <v>737</v>
      </c>
      <c r="I148" s="257">
        <f t="shared" si="41"/>
        <v>862</v>
      </c>
      <c r="J148" s="257">
        <f t="shared" si="41"/>
        <v>627</v>
      </c>
      <c r="K148" s="257">
        <f t="shared" si="41"/>
        <v>502</v>
      </c>
      <c r="L148" s="257">
        <f t="shared" si="41"/>
        <v>0</v>
      </c>
      <c r="M148" s="257">
        <f t="shared" si="41"/>
        <v>279</v>
      </c>
      <c r="N148" s="258">
        <f t="shared" si="31"/>
        <v>8337</v>
      </c>
      <c r="O148" s="74" t="s">
        <v>466</v>
      </c>
      <c r="Q148" s="78"/>
    </row>
    <row r="149" spans="1:20" ht="18" customHeight="1" x14ac:dyDescent="0.25">
      <c r="A149" s="80" t="s">
        <v>467</v>
      </c>
      <c r="B149" s="255">
        <v>285</v>
      </c>
      <c r="C149" s="255">
        <v>390</v>
      </c>
      <c r="D149" s="255">
        <v>1024</v>
      </c>
      <c r="E149" s="255">
        <v>1534</v>
      </c>
      <c r="F149" s="259">
        <v>1549</v>
      </c>
      <c r="G149" s="255">
        <v>548</v>
      </c>
      <c r="H149" s="255">
        <v>737</v>
      </c>
      <c r="I149" s="255">
        <v>862</v>
      </c>
      <c r="J149" s="255">
        <v>627</v>
      </c>
      <c r="K149" s="255">
        <v>502</v>
      </c>
      <c r="L149" s="255">
        <v>0</v>
      </c>
      <c r="M149" s="255">
        <v>279</v>
      </c>
      <c r="N149" s="256">
        <f t="shared" si="31"/>
        <v>8337</v>
      </c>
      <c r="O149" s="78" t="s">
        <v>468</v>
      </c>
      <c r="R149" s="76"/>
    </row>
    <row r="150" spans="1:20" s="77" customFormat="1" ht="24" customHeight="1" x14ac:dyDescent="0.25">
      <c r="A150" s="232" t="s">
        <v>567</v>
      </c>
      <c r="B150" s="257">
        <f t="shared" ref="B150:M150" si="42">SUM(B151:B151)</f>
        <v>12</v>
      </c>
      <c r="C150" s="257">
        <f t="shared" si="42"/>
        <v>11</v>
      </c>
      <c r="D150" s="257">
        <f t="shared" si="42"/>
        <v>50</v>
      </c>
      <c r="E150" s="257">
        <f t="shared" si="42"/>
        <v>0</v>
      </c>
      <c r="F150" s="257">
        <f t="shared" si="42"/>
        <v>11</v>
      </c>
      <c r="G150" s="257">
        <f t="shared" si="42"/>
        <v>0</v>
      </c>
      <c r="H150" s="257">
        <f t="shared" si="42"/>
        <v>0</v>
      </c>
      <c r="I150" s="257">
        <f t="shared" si="42"/>
        <v>1720</v>
      </c>
      <c r="J150" s="257">
        <f t="shared" si="42"/>
        <v>0</v>
      </c>
      <c r="K150" s="257">
        <f t="shared" si="42"/>
        <v>8</v>
      </c>
      <c r="L150" s="257">
        <f t="shared" si="42"/>
        <v>0</v>
      </c>
      <c r="M150" s="257">
        <f t="shared" si="42"/>
        <v>0</v>
      </c>
      <c r="N150" s="258">
        <f t="shared" si="31"/>
        <v>1812</v>
      </c>
      <c r="O150" s="74" t="s">
        <v>470</v>
      </c>
      <c r="Q150" s="74"/>
    </row>
    <row r="151" spans="1:20" s="77" customFormat="1" ht="18" customHeight="1" x14ac:dyDescent="0.25">
      <c r="A151" s="80" t="s">
        <v>568</v>
      </c>
      <c r="B151" s="255">
        <v>12</v>
      </c>
      <c r="C151" s="255">
        <v>11</v>
      </c>
      <c r="D151" s="255">
        <v>50</v>
      </c>
      <c r="E151" s="255">
        <v>0</v>
      </c>
      <c r="F151" s="259">
        <v>11</v>
      </c>
      <c r="G151" s="255">
        <v>0</v>
      </c>
      <c r="H151" s="255">
        <v>0</v>
      </c>
      <c r="I151" s="255">
        <v>1720</v>
      </c>
      <c r="J151" s="255">
        <v>0</v>
      </c>
      <c r="K151" s="255">
        <v>8</v>
      </c>
      <c r="L151" s="255">
        <v>0</v>
      </c>
      <c r="M151" s="255">
        <v>0</v>
      </c>
      <c r="N151" s="256">
        <f t="shared" si="31"/>
        <v>1812</v>
      </c>
      <c r="O151" s="78" t="s">
        <v>647</v>
      </c>
      <c r="Q151" s="74"/>
    </row>
    <row r="152" spans="1:20" s="77" customFormat="1" ht="24" customHeight="1" x14ac:dyDescent="0.25">
      <c r="A152" s="230" t="s">
        <v>569</v>
      </c>
      <c r="B152" s="257">
        <f t="shared" ref="B152:M152" si="43">SUM(B153:B154)</f>
        <v>0</v>
      </c>
      <c r="C152" s="257">
        <f t="shared" si="43"/>
        <v>0</v>
      </c>
      <c r="D152" s="257">
        <f t="shared" si="43"/>
        <v>0</v>
      </c>
      <c r="E152" s="257">
        <f t="shared" si="43"/>
        <v>0</v>
      </c>
      <c r="F152" s="263">
        <f t="shared" si="43"/>
        <v>0</v>
      </c>
      <c r="G152" s="257">
        <f t="shared" si="43"/>
        <v>53</v>
      </c>
      <c r="H152" s="257">
        <f t="shared" si="43"/>
        <v>3</v>
      </c>
      <c r="I152" s="257">
        <f t="shared" si="43"/>
        <v>27</v>
      </c>
      <c r="J152" s="257">
        <f t="shared" si="43"/>
        <v>13</v>
      </c>
      <c r="K152" s="257">
        <f t="shared" si="43"/>
        <v>57</v>
      </c>
      <c r="L152" s="257">
        <f t="shared" si="43"/>
        <v>305</v>
      </c>
      <c r="M152" s="257">
        <f t="shared" si="43"/>
        <v>51</v>
      </c>
      <c r="N152" s="258">
        <f>SUM(B152:M152)</f>
        <v>509</v>
      </c>
      <c r="O152" s="74" t="s">
        <v>657</v>
      </c>
      <c r="Q152" s="74"/>
    </row>
    <row r="153" spans="1:20" s="77" customFormat="1" ht="18" customHeight="1" x14ac:dyDescent="0.25">
      <c r="A153" s="80" t="s">
        <v>570</v>
      </c>
      <c r="B153" s="255">
        <v>0</v>
      </c>
      <c r="C153" s="255">
        <v>0</v>
      </c>
      <c r="D153" s="255">
        <v>0</v>
      </c>
      <c r="E153" s="255">
        <v>0</v>
      </c>
      <c r="F153" s="259">
        <v>0</v>
      </c>
      <c r="G153" s="255">
        <v>53</v>
      </c>
      <c r="H153" s="255">
        <v>3</v>
      </c>
      <c r="I153" s="255">
        <v>27</v>
      </c>
      <c r="J153" s="255">
        <v>13</v>
      </c>
      <c r="K153" s="255">
        <v>17</v>
      </c>
      <c r="L153" s="255">
        <v>163</v>
      </c>
      <c r="M153" s="255">
        <v>3</v>
      </c>
      <c r="N153" s="256">
        <f>SUM(B153:M153)</f>
        <v>279</v>
      </c>
      <c r="O153" s="78" t="s">
        <v>658</v>
      </c>
      <c r="Q153" s="74"/>
    </row>
    <row r="154" spans="1:20" s="77" customFormat="1" ht="18" customHeight="1" x14ac:dyDescent="0.25">
      <c r="A154" s="80" t="s">
        <v>571</v>
      </c>
      <c r="B154" s="255">
        <v>0</v>
      </c>
      <c r="C154" s="255">
        <v>0</v>
      </c>
      <c r="D154" s="255">
        <v>0</v>
      </c>
      <c r="E154" s="255">
        <v>0</v>
      </c>
      <c r="F154" s="259">
        <v>0</v>
      </c>
      <c r="G154" s="255">
        <v>0</v>
      </c>
      <c r="H154" s="255">
        <v>0</v>
      </c>
      <c r="I154" s="255">
        <v>0</v>
      </c>
      <c r="J154" s="255">
        <v>0</v>
      </c>
      <c r="K154" s="255">
        <v>40</v>
      </c>
      <c r="L154" s="255">
        <v>142</v>
      </c>
      <c r="M154" s="255">
        <v>48</v>
      </c>
      <c r="N154" s="256">
        <f>SUM(B154:M154)</f>
        <v>230</v>
      </c>
      <c r="O154" s="78" t="s">
        <v>659</v>
      </c>
      <c r="Q154" s="74"/>
    </row>
    <row r="155" spans="1:20" s="77" customFormat="1" ht="24" customHeight="1" x14ac:dyDescent="0.25">
      <c r="A155" s="230" t="s">
        <v>572</v>
      </c>
      <c r="B155" s="257">
        <f t="shared" ref="B155:M155" si="44">SUM(B156:B156)</f>
        <v>7022</v>
      </c>
      <c r="C155" s="257">
        <f t="shared" si="44"/>
        <v>10137</v>
      </c>
      <c r="D155" s="257">
        <f t="shared" si="44"/>
        <v>26325</v>
      </c>
      <c r="E155" s="257">
        <f t="shared" si="44"/>
        <v>40100</v>
      </c>
      <c r="F155" s="257">
        <f t="shared" si="44"/>
        <v>37236</v>
      </c>
      <c r="G155" s="257">
        <f t="shared" si="44"/>
        <v>42814</v>
      </c>
      <c r="H155" s="257">
        <f t="shared" si="44"/>
        <v>39262</v>
      </c>
      <c r="I155" s="257">
        <f t="shared" si="44"/>
        <v>38742</v>
      </c>
      <c r="J155" s="257">
        <f t="shared" si="44"/>
        <v>35189</v>
      </c>
      <c r="K155" s="257">
        <f t="shared" si="44"/>
        <v>27353</v>
      </c>
      <c r="L155" s="257">
        <f t="shared" si="44"/>
        <v>8530</v>
      </c>
      <c r="M155" s="257">
        <f t="shared" si="44"/>
        <v>7044</v>
      </c>
      <c r="N155" s="258">
        <f t="shared" si="31"/>
        <v>319754</v>
      </c>
      <c r="O155" s="78" t="s">
        <v>200</v>
      </c>
      <c r="Q155" s="78"/>
    </row>
    <row r="156" spans="1:20" ht="17.7" customHeight="1" x14ac:dyDescent="0.25">
      <c r="A156" s="81" t="s">
        <v>573</v>
      </c>
      <c r="B156" s="255">
        <v>7022</v>
      </c>
      <c r="C156" s="255">
        <v>10137</v>
      </c>
      <c r="D156" s="255">
        <v>26325</v>
      </c>
      <c r="E156" s="255">
        <v>40100</v>
      </c>
      <c r="F156" s="259">
        <v>37236</v>
      </c>
      <c r="G156" s="255">
        <v>42814</v>
      </c>
      <c r="H156" s="255">
        <v>39262</v>
      </c>
      <c r="I156" s="255">
        <v>38742</v>
      </c>
      <c r="J156" s="255">
        <v>35189</v>
      </c>
      <c r="K156" s="255">
        <v>27353</v>
      </c>
      <c r="L156" s="255">
        <v>8530</v>
      </c>
      <c r="M156" s="255">
        <v>7044</v>
      </c>
      <c r="N156" s="256">
        <f t="shared" si="31"/>
        <v>319754</v>
      </c>
      <c r="O156" s="78" t="s">
        <v>661</v>
      </c>
      <c r="P156" s="76"/>
      <c r="R156" s="76"/>
      <c r="S156" s="76"/>
      <c r="T156" s="76"/>
    </row>
    <row r="157" spans="1:20" s="77" customFormat="1" ht="24" customHeight="1" x14ac:dyDescent="0.25">
      <c r="A157" s="230" t="s">
        <v>574</v>
      </c>
      <c r="B157" s="257">
        <f t="shared" ref="B157:M157" si="45">SUM(B158:B159)</f>
        <v>512</v>
      </c>
      <c r="C157" s="257">
        <f t="shared" si="45"/>
        <v>800</v>
      </c>
      <c r="D157" s="257">
        <f t="shared" si="45"/>
        <v>1806</v>
      </c>
      <c r="E157" s="257">
        <f t="shared" si="45"/>
        <v>4765</v>
      </c>
      <c r="F157" s="257">
        <f t="shared" si="45"/>
        <v>10272</v>
      </c>
      <c r="G157" s="257">
        <f t="shared" si="45"/>
        <v>9877</v>
      </c>
      <c r="H157" s="257">
        <f t="shared" si="45"/>
        <v>9599</v>
      </c>
      <c r="I157" s="257">
        <f t="shared" si="45"/>
        <v>11513</v>
      </c>
      <c r="J157" s="257">
        <f t="shared" si="45"/>
        <v>6933</v>
      </c>
      <c r="K157" s="257">
        <f t="shared" si="45"/>
        <v>3807</v>
      </c>
      <c r="L157" s="257">
        <f t="shared" si="45"/>
        <v>1179</v>
      </c>
      <c r="M157" s="257">
        <f t="shared" si="45"/>
        <v>1538</v>
      </c>
      <c r="N157" s="258">
        <f t="shared" si="31"/>
        <v>62601</v>
      </c>
      <c r="O157" s="74" t="s">
        <v>202</v>
      </c>
      <c r="Q157" s="78"/>
    </row>
    <row r="158" spans="1:20" ht="18" customHeight="1" x14ac:dyDescent="0.25">
      <c r="A158" s="81" t="s">
        <v>190</v>
      </c>
      <c r="B158" s="255">
        <v>12</v>
      </c>
      <c r="C158" s="255">
        <v>96</v>
      </c>
      <c r="D158" s="255">
        <v>187</v>
      </c>
      <c r="E158" s="255">
        <v>737</v>
      </c>
      <c r="F158" s="259">
        <v>1835</v>
      </c>
      <c r="G158" s="255">
        <v>770</v>
      </c>
      <c r="H158" s="255">
        <v>1352</v>
      </c>
      <c r="I158" s="255">
        <v>1315</v>
      </c>
      <c r="J158" s="255">
        <v>1505</v>
      </c>
      <c r="K158" s="255">
        <v>815</v>
      </c>
      <c r="L158" s="255">
        <v>323</v>
      </c>
      <c r="M158" s="255">
        <v>80</v>
      </c>
      <c r="N158" s="256">
        <f t="shared" si="31"/>
        <v>9027</v>
      </c>
      <c r="O158" s="78" t="s">
        <v>203</v>
      </c>
      <c r="P158" s="76"/>
      <c r="R158" s="76"/>
      <c r="S158" s="76"/>
      <c r="T158" s="76"/>
    </row>
    <row r="159" spans="1:20" ht="18" customHeight="1" x14ac:dyDescent="0.25">
      <c r="A159" s="80" t="s">
        <v>473</v>
      </c>
      <c r="B159" s="255">
        <v>500</v>
      </c>
      <c r="C159" s="255">
        <v>704</v>
      </c>
      <c r="D159" s="255">
        <v>1619</v>
      </c>
      <c r="E159" s="255">
        <v>4028</v>
      </c>
      <c r="F159" s="259">
        <v>8437</v>
      </c>
      <c r="G159" s="255">
        <v>9107</v>
      </c>
      <c r="H159" s="255">
        <v>8247</v>
      </c>
      <c r="I159" s="255">
        <v>10198</v>
      </c>
      <c r="J159" s="255">
        <v>5428</v>
      </c>
      <c r="K159" s="255">
        <v>2992</v>
      </c>
      <c r="L159" s="255">
        <v>856</v>
      </c>
      <c r="M159" s="255">
        <v>1458</v>
      </c>
      <c r="N159" s="256">
        <f t="shared" si="31"/>
        <v>53574</v>
      </c>
      <c r="O159" s="78" t="s">
        <v>474</v>
      </c>
    </row>
    <row r="160" spans="1:20" ht="24" customHeight="1" x14ac:dyDescent="0.25">
      <c r="A160" s="230" t="s">
        <v>693</v>
      </c>
      <c r="B160" s="264">
        <f t="shared" ref="B160:M160" si="46">SUM(B161:B162)</f>
        <v>128</v>
      </c>
      <c r="C160" s="264">
        <f t="shared" si="46"/>
        <v>317</v>
      </c>
      <c r="D160" s="264">
        <f t="shared" si="46"/>
        <v>1</v>
      </c>
      <c r="E160" s="264">
        <f t="shared" si="46"/>
        <v>1829</v>
      </c>
      <c r="F160" s="264">
        <f t="shared" si="46"/>
        <v>2316</v>
      </c>
      <c r="G160" s="264">
        <f t="shared" si="46"/>
        <v>1397</v>
      </c>
      <c r="H160" s="264">
        <f t="shared" si="46"/>
        <v>1741</v>
      </c>
      <c r="I160" s="264">
        <f t="shared" si="46"/>
        <v>1936</v>
      </c>
      <c r="J160" s="264">
        <f t="shared" si="46"/>
        <v>3061</v>
      </c>
      <c r="K160" s="264">
        <f t="shared" si="46"/>
        <v>1759</v>
      </c>
      <c r="L160" s="264">
        <f t="shared" si="46"/>
        <v>150</v>
      </c>
      <c r="M160" s="264">
        <f t="shared" si="46"/>
        <v>125</v>
      </c>
      <c r="N160" s="258">
        <f t="shared" si="31"/>
        <v>14760</v>
      </c>
      <c r="O160" s="74" t="s">
        <v>694</v>
      </c>
    </row>
    <row r="161" spans="1:19" ht="18" customHeight="1" x14ac:dyDescent="0.25">
      <c r="A161" s="80" t="s">
        <v>695</v>
      </c>
      <c r="B161" s="262">
        <v>121</v>
      </c>
      <c r="C161" s="262">
        <v>315</v>
      </c>
      <c r="D161" s="262">
        <v>0</v>
      </c>
      <c r="E161" s="262">
        <v>1798</v>
      </c>
      <c r="F161" s="262">
        <v>2257</v>
      </c>
      <c r="G161" s="262">
        <v>1299</v>
      </c>
      <c r="H161" s="262">
        <v>1681</v>
      </c>
      <c r="I161" s="262">
        <v>1861</v>
      </c>
      <c r="J161" s="262">
        <v>2993</v>
      </c>
      <c r="K161" s="262">
        <v>1689</v>
      </c>
      <c r="L161" s="262">
        <v>139</v>
      </c>
      <c r="M161" s="262">
        <v>114</v>
      </c>
      <c r="N161" s="256">
        <f t="shared" si="31"/>
        <v>14267</v>
      </c>
      <c r="O161" s="78" t="s">
        <v>696</v>
      </c>
    </row>
    <row r="162" spans="1:19" ht="18" customHeight="1" x14ac:dyDescent="0.25">
      <c r="A162" s="80" t="s">
        <v>699</v>
      </c>
      <c r="B162" s="262">
        <v>7</v>
      </c>
      <c r="C162" s="262">
        <v>2</v>
      </c>
      <c r="D162" s="262">
        <v>1</v>
      </c>
      <c r="E162" s="262">
        <v>31</v>
      </c>
      <c r="F162" s="262">
        <v>59</v>
      </c>
      <c r="G162" s="262">
        <v>98</v>
      </c>
      <c r="H162" s="262">
        <v>60</v>
      </c>
      <c r="I162" s="262">
        <v>75</v>
      </c>
      <c r="J162" s="262">
        <v>68</v>
      </c>
      <c r="K162" s="262">
        <v>70</v>
      </c>
      <c r="L162" s="262">
        <v>11</v>
      </c>
      <c r="M162" s="262">
        <v>11</v>
      </c>
      <c r="N162" s="256">
        <f t="shared" si="31"/>
        <v>493</v>
      </c>
      <c r="O162" s="78" t="s">
        <v>700</v>
      </c>
    </row>
    <row r="163" spans="1:19" ht="24" customHeight="1" x14ac:dyDescent="0.25">
      <c r="A163" s="230" t="s">
        <v>575</v>
      </c>
      <c r="B163" s="264">
        <f t="shared" ref="B163:M163" si="47">SUM(B164:B165)</f>
        <v>8</v>
      </c>
      <c r="C163" s="264">
        <f t="shared" si="47"/>
        <v>1</v>
      </c>
      <c r="D163" s="264">
        <f t="shared" si="47"/>
        <v>32</v>
      </c>
      <c r="E163" s="264">
        <f t="shared" si="47"/>
        <v>141</v>
      </c>
      <c r="F163" s="264">
        <f t="shared" si="47"/>
        <v>64</v>
      </c>
      <c r="G163" s="264">
        <f t="shared" si="47"/>
        <v>127</v>
      </c>
      <c r="H163" s="264">
        <f t="shared" si="47"/>
        <v>231</v>
      </c>
      <c r="I163" s="264">
        <f t="shared" si="47"/>
        <v>2272</v>
      </c>
      <c r="J163" s="264">
        <f t="shared" si="47"/>
        <v>124</v>
      </c>
      <c r="K163" s="264">
        <f t="shared" si="47"/>
        <v>110</v>
      </c>
      <c r="L163" s="264">
        <f t="shared" si="47"/>
        <v>37</v>
      </c>
      <c r="M163" s="264">
        <f t="shared" si="47"/>
        <v>0</v>
      </c>
      <c r="N163" s="258">
        <f t="shared" si="31"/>
        <v>3147</v>
      </c>
      <c r="O163" s="74" t="s">
        <v>660</v>
      </c>
    </row>
    <row r="164" spans="1:19" ht="18" customHeight="1" x14ac:dyDescent="0.25">
      <c r="A164" s="83" t="s">
        <v>576</v>
      </c>
      <c r="B164" s="262">
        <v>0</v>
      </c>
      <c r="C164" s="262">
        <v>0</v>
      </c>
      <c r="D164" s="262">
        <v>28</v>
      </c>
      <c r="E164" s="262">
        <v>3</v>
      </c>
      <c r="F164" s="265">
        <v>0</v>
      </c>
      <c r="G164" s="262">
        <v>0</v>
      </c>
      <c r="H164" s="262">
        <v>21</v>
      </c>
      <c r="I164" s="262">
        <v>397</v>
      </c>
      <c r="J164" s="262">
        <v>12</v>
      </c>
      <c r="K164" s="262">
        <v>4</v>
      </c>
      <c r="L164" s="262">
        <v>22</v>
      </c>
      <c r="M164" s="262">
        <v>0</v>
      </c>
      <c r="N164" s="256">
        <f t="shared" si="31"/>
        <v>487</v>
      </c>
      <c r="O164" s="78" t="s">
        <v>701</v>
      </c>
    </row>
    <row r="165" spans="1:19" ht="18" customHeight="1" thickBot="1" x14ac:dyDescent="0.3">
      <c r="A165" s="84" t="s">
        <v>577</v>
      </c>
      <c r="B165" s="262">
        <v>8</v>
      </c>
      <c r="C165" s="262">
        <v>1</v>
      </c>
      <c r="D165" s="262">
        <v>4</v>
      </c>
      <c r="E165" s="262">
        <v>138</v>
      </c>
      <c r="F165" s="265">
        <v>64</v>
      </c>
      <c r="G165" s="262">
        <v>127</v>
      </c>
      <c r="H165" s="262">
        <v>210</v>
      </c>
      <c r="I165" s="262">
        <v>1875</v>
      </c>
      <c r="J165" s="262">
        <v>112</v>
      </c>
      <c r="K165" s="262">
        <v>106</v>
      </c>
      <c r="L165" s="262">
        <v>15</v>
      </c>
      <c r="M165" s="262">
        <v>0</v>
      </c>
      <c r="N165" s="256">
        <f t="shared" si="31"/>
        <v>2660</v>
      </c>
      <c r="O165" s="78" t="s">
        <v>702</v>
      </c>
    </row>
    <row r="166" spans="1:19" ht="24" customHeight="1" thickTop="1" x14ac:dyDescent="0.2">
      <c r="A166" s="494"/>
      <c r="B166" s="495"/>
      <c r="C166" s="495"/>
      <c r="D166" s="495"/>
      <c r="E166" s="495"/>
      <c r="F166" s="495"/>
      <c r="G166" s="495"/>
      <c r="H166" s="495"/>
      <c r="I166" s="495"/>
      <c r="J166" s="495"/>
      <c r="K166" s="495"/>
      <c r="L166" s="495"/>
      <c r="M166" s="495"/>
      <c r="N166" s="495"/>
    </row>
    <row r="167" spans="1:19" ht="24" customHeight="1" thickBot="1" x14ac:dyDescent="0.25">
      <c r="A167" s="496"/>
      <c r="B167" s="496"/>
      <c r="C167" s="496"/>
      <c r="D167" s="496"/>
      <c r="E167" s="496"/>
      <c r="F167" s="496"/>
      <c r="G167" s="496"/>
      <c r="H167" s="496"/>
      <c r="I167" s="496"/>
      <c r="J167" s="496"/>
      <c r="K167" s="496"/>
      <c r="L167" s="496"/>
      <c r="M167" s="496"/>
      <c r="N167" s="496"/>
    </row>
    <row r="168" spans="1:19" ht="24" customHeight="1" thickTop="1" x14ac:dyDescent="0.2">
      <c r="A168" s="482" t="s">
        <v>579</v>
      </c>
      <c r="B168" s="497" t="s">
        <v>475</v>
      </c>
      <c r="C168" s="497" t="s">
        <v>476</v>
      </c>
      <c r="D168" s="497" t="s">
        <v>477</v>
      </c>
      <c r="E168" s="497" t="s">
        <v>478</v>
      </c>
      <c r="F168" s="497" t="s">
        <v>479</v>
      </c>
      <c r="G168" s="497" t="s">
        <v>480</v>
      </c>
      <c r="H168" s="497" t="s">
        <v>481</v>
      </c>
      <c r="I168" s="497" t="s">
        <v>482</v>
      </c>
      <c r="J168" s="497" t="s">
        <v>483</v>
      </c>
      <c r="K168" s="497" t="s">
        <v>484</v>
      </c>
      <c r="L168" s="497" t="s">
        <v>485</v>
      </c>
      <c r="M168" s="497" t="s">
        <v>486</v>
      </c>
      <c r="N168" s="499" t="s">
        <v>487</v>
      </c>
    </row>
    <row r="169" spans="1:19" ht="24" customHeight="1" thickBot="1" x14ac:dyDescent="0.3">
      <c r="A169" s="483"/>
      <c r="B169" s="498"/>
      <c r="C169" s="498"/>
      <c r="D169" s="498"/>
      <c r="E169" s="498"/>
      <c r="F169" s="498"/>
      <c r="G169" s="498"/>
      <c r="H169" s="498"/>
      <c r="I169" s="498"/>
      <c r="J169" s="498"/>
      <c r="K169" s="498"/>
      <c r="L169" s="498"/>
      <c r="M169" s="498"/>
      <c r="N169" s="500"/>
      <c r="P169" s="242"/>
      <c r="Q169" s="76"/>
      <c r="R169" s="243"/>
      <c r="S169" s="243"/>
    </row>
    <row r="170" spans="1:19" ht="18" customHeight="1" x14ac:dyDescent="0.25">
      <c r="A170" s="244" t="s">
        <v>580</v>
      </c>
      <c r="B170" s="245">
        <v>55136</v>
      </c>
      <c r="C170" s="245">
        <v>85270</v>
      </c>
      <c r="D170" s="245">
        <v>245854</v>
      </c>
      <c r="E170" s="245">
        <v>306875</v>
      </c>
      <c r="F170" s="245">
        <v>286709</v>
      </c>
      <c r="G170" s="246">
        <v>324513</v>
      </c>
      <c r="H170" s="246">
        <v>330735</v>
      </c>
      <c r="I170" s="246">
        <v>266187</v>
      </c>
      <c r="J170" s="246">
        <v>266788</v>
      </c>
      <c r="K170" s="246">
        <v>224513</v>
      </c>
      <c r="L170" s="246">
        <v>137928</v>
      </c>
      <c r="M170" s="246">
        <v>112937</v>
      </c>
      <c r="N170" s="247">
        <f>SUM(B170:M170)</f>
        <v>2643445</v>
      </c>
      <c r="O170" s="77" t="s">
        <v>273</v>
      </c>
      <c r="P170" s="242"/>
      <c r="Q170" s="76"/>
      <c r="R170" s="243"/>
      <c r="S170" s="243"/>
    </row>
    <row r="171" spans="1:19" ht="18" customHeight="1" thickBot="1" x14ac:dyDescent="0.3">
      <c r="A171" s="248" t="s">
        <v>581</v>
      </c>
      <c r="B171" s="249">
        <v>20192</v>
      </c>
      <c r="C171" s="249">
        <v>19061</v>
      </c>
      <c r="D171" s="249">
        <v>32076</v>
      </c>
      <c r="E171" s="249">
        <v>85081</v>
      </c>
      <c r="F171" s="249">
        <v>141043</v>
      </c>
      <c r="G171" s="250">
        <v>167448</v>
      </c>
      <c r="H171" s="250">
        <v>237130</v>
      </c>
      <c r="I171" s="250">
        <v>229086</v>
      </c>
      <c r="J171" s="250">
        <v>163326</v>
      </c>
      <c r="K171" s="250">
        <v>127440</v>
      </c>
      <c r="L171" s="250">
        <v>35341</v>
      </c>
      <c r="M171" s="250">
        <v>16418</v>
      </c>
      <c r="N171" s="251">
        <f>SUM(B171:M171)</f>
        <v>1273642</v>
      </c>
      <c r="O171" s="77" t="s">
        <v>297</v>
      </c>
    </row>
    <row r="172" spans="1:19" ht="12" thickTop="1" x14ac:dyDescent="0.2">
      <c r="A172" s="494" t="s">
        <v>703</v>
      </c>
      <c r="B172" s="501"/>
      <c r="C172" s="501"/>
      <c r="D172" s="501"/>
      <c r="E172" s="501"/>
      <c r="F172" s="501"/>
      <c r="G172" s="501"/>
      <c r="H172" s="501"/>
      <c r="I172" s="501"/>
      <c r="J172" s="501"/>
      <c r="K172" s="501"/>
      <c r="L172" s="501"/>
      <c r="M172" s="501"/>
      <c r="N172" s="501"/>
    </row>
    <row r="173" spans="1:19" x14ac:dyDescent="0.2">
      <c r="A173" s="502"/>
      <c r="B173" s="502"/>
      <c r="C173" s="502"/>
      <c r="D173" s="502"/>
      <c r="E173" s="502"/>
      <c r="F173" s="502"/>
      <c r="G173" s="502"/>
      <c r="H173" s="502"/>
      <c r="I173" s="502"/>
      <c r="J173" s="502"/>
      <c r="K173" s="502"/>
      <c r="L173" s="502"/>
      <c r="M173" s="502"/>
      <c r="N173" s="502"/>
    </row>
    <row r="174" spans="1:19" x14ac:dyDescent="0.2">
      <c r="A174" s="502"/>
      <c r="B174" s="502"/>
      <c r="C174" s="502"/>
      <c r="D174" s="502"/>
      <c r="E174" s="502"/>
      <c r="F174" s="502"/>
      <c r="G174" s="502"/>
      <c r="H174" s="502"/>
      <c r="I174" s="502"/>
      <c r="J174" s="502"/>
      <c r="K174" s="502"/>
      <c r="L174" s="502"/>
      <c r="M174" s="502"/>
      <c r="N174" s="502"/>
    </row>
    <row r="175" spans="1:19" x14ac:dyDescent="0.2">
      <c r="A175" s="502"/>
      <c r="B175" s="502"/>
      <c r="C175" s="502"/>
      <c r="D175" s="502"/>
      <c r="E175" s="502"/>
      <c r="F175" s="502"/>
      <c r="G175" s="502"/>
      <c r="H175" s="502"/>
      <c r="I175" s="502"/>
      <c r="J175" s="502"/>
      <c r="K175" s="502"/>
      <c r="L175" s="502"/>
      <c r="M175" s="502"/>
      <c r="N175" s="502"/>
    </row>
    <row r="176" spans="1:19" x14ac:dyDescent="0.2">
      <c r="A176" s="502"/>
      <c r="B176" s="502"/>
      <c r="C176" s="502"/>
      <c r="D176" s="502"/>
      <c r="E176" s="502"/>
      <c r="F176" s="502"/>
      <c r="G176" s="502"/>
      <c r="H176" s="502"/>
      <c r="I176" s="502"/>
      <c r="J176" s="502"/>
      <c r="K176" s="502"/>
      <c r="L176" s="502"/>
      <c r="M176" s="502"/>
      <c r="N176" s="502"/>
      <c r="O176" s="14"/>
    </row>
    <row r="177" spans="1:15" x14ac:dyDescent="0.2">
      <c r="A177" s="502"/>
      <c r="B177" s="502"/>
      <c r="C177" s="502"/>
      <c r="D177" s="502"/>
      <c r="E177" s="502"/>
      <c r="F177" s="502"/>
      <c r="G177" s="502"/>
      <c r="H177" s="502"/>
      <c r="I177" s="502"/>
      <c r="J177" s="502"/>
      <c r="K177" s="502"/>
      <c r="L177" s="502"/>
      <c r="M177" s="502"/>
      <c r="N177" s="502"/>
      <c r="O177" s="14"/>
    </row>
    <row r="178" spans="1:15" x14ac:dyDescent="0.2">
      <c r="A178" s="502"/>
      <c r="B178" s="502"/>
      <c r="C178" s="502"/>
      <c r="D178" s="502"/>
      <c r="E178" s="502"/>
      <c r="F178" s="502"/>
      <c r="G178" s="502"/>
      <c r="H178" s="502"/>
      <c r="I178" s="502"/>
      <c r="J178" s="502"/>
      <c r="K178" s="502"/>
      <c r="L178" s="502"/>
      <c r="M178" s="502"/>
      <c r="N178" s="502"/>
    </row>
    <row r="179" spans="1:15" ht="12" x14ac:dyDescent="0.25">
      <c r="A179" s="77"/>
    </row>
    <row r="194" spans="1:1" ht="12" x14ac:dyDescent="0.25">
      <c r="A194" s="77"/>
    </row>
    <row r="198" spans="1:1" ht="12" x14ac:dyDescent="0.25">
      <c r="A198" s="77"/>
    </row>
    <row r="202" spans="1:1" ht="12" x14ac:dyDescent="0.25">
      <c r="A202" s="77"/>
    </row>
    <row r="205" spans="1:1" ht="12" x14ac:dyDescent="0.25">
      <c r="A205" s="77"/>
    </row>
    <row r="216" spans="1:1" ht="12" x14ac:dyDescent="0.25">
      <c r="A216" s="77"/>
    </row>
    <row r="221" spans="1:1" ht="12" x14ac:dyDescent="0.25">
      <c r="A221" s="77"/>
    </row>
    <row r="228" spans="1:1" ht="12" x14ac:dyDescent="0.25">
      <c r="A228" s="77"/>
    </row>
    <row r="231" spans="1:1" ht="12" x14ac:dyDescent="0.25">
      <c r="A231" s="77"/>
    </row>
    <row r="235" spans="1:1" ht="12" x14ac:dyDescent="0.25">
      <c r="A235" s="77"/>
    </row>
    <row r="239" spans="1:1" ht="12" x14ac:dyDescent="0.25">
      <c r="A239" s="77"/>
    </row>
    <row r="244" spans="1:1" ht="12" x14ac:dyDescent="0.25">
      <c r="A244" s="77"/>
    </row>
    <row r="252" spans="1:1" ht="12" x14ac:dyDescent="0.25">
      <c r="A252" s="77"/>
    </row>
    <row r="257" spans="1:1" ht="12" x14ac:dyDescent="0.25">
      <c r="A257" s="77"/>
    </row>
    <row r="262" spans="1:1" ht="12" x14ac:dyDescent="0.25">
      <c r="A262" s="77"/>
    </row>
    <row r="265" spans="1:1" ht="12" x14ac:dyDescent="0.25">
      <c r="A265" s="77"/>
    </row>
    <row r="270" spans="1:1" ht="12" x14ac:dyDescent="0.25">
      <c r="A270" s="77"/>
    </row>
    <row r="274" spans="1:1" ht="12" x14ac:dyDescent="0.25">
      <c r="A274" s="77"/>
    </row>
    <row r="277" spans="1:1" ht="12" x14ac:dyDescent="0.25">
      <c r="A277" s="77"/>
    </row>
    <row r="280" spans="1:1" ht="12" x14ac:dyDescent="0.25">
      <c r="A280" s="77"/>
    </row>
    <row r="284" spans="1:1" ht="12" x14ac:dyDescent="0.25">
      <c r="A284" s="77"/>
    </row>
    <row r="302" spans="1:1" ht="12" x14ac:dyDescent="0.25">
      <c r="A302" s="77"/>
    </row>
    <row r="308" spans="1:1" ht="12" x14ac:dyDescent="0.25">
      <c r="A308" s="77"/>
    </row>
    <row r="312" spans="1:1" ht="12" x14ac:dyDescent="0.25">
      <c r="A312" s="77"/>
    </row>
    <row r="319" spans="1:1" ht="12" x14ac:dyDescent="0.25">
      <c r="A319" s="77"/>
    </row>
    <row r="327" spans="1:1" ht="12" x14ac:dyDescent="0.25">
      <c r="A327" s="77"/>
    </row>
    <row r="330" spans="1:1" ht="12" x14ac:dyDescent="0.25">
      <c r="A330" s="77"/>
    </row>
    <row r="334" spans="1:1" ht="12" x14ac:dyDescent="0.25">
      <c r="A334" s="77"/>
    </row>
    <row r="340" spans="1:1" ht="12" x14ac:dyDescent="0.25">
      <c r="A340" s="77"/>
    </row>
    <row r="343" spans="1:1" ht="12" x14ac:dyDescent="0.25">
      <c r="A343" s="77"/>
    </row>
    <row r="346" spans="1:1" ht="12" x14ac:dyDescent="0.25">
      <c r="A346" s="77"/>
    </row>
    <row r="349" spans="1:1" ht="12" x14ac:dyDescent="0.25">
      <c r="A349" s="77"/>
    </row>
    <row r="352" spans="1:1" ht="12" x14ac:dyDescent="0.25">
      <c r="A352" s="77"/>
    </row>
    <row r="355" spans="1:1" ht="12" x14ac:dyDescent="0.25">
      <c r="A355" s="77"/>
    </row>
    <row r="360" spans="1:1" ht="12" x14ac:dyDescent="0.25">
      <c r="A360" s="77"/>
    </row>
    <row r="364" spans="1:1" ht="12" x14ac:dyDescent="0.25">
      <c r="A364" s="77"/>
    </row>
    <row r="369" spans="1:1" ht="12" x14ac:dyDescent="0.25">
      <c r="A369" s="77"/>
    </row>
    <row r="372" spans="1:1" ht="12" x14ac:dyDescent="0.25">
      <c r="A372" s="77"/>
    </row>
    <row r="379" spans="1:1" ht="12" x14ac:dyDescent="0.25">
      <c r="A379" s="77"/>
    </row>
    <row r="383" spans="1:1" ht="12" x14ac:dyDescent="0.25">
      <c r="A383" s="77"/>
    </row>
    <row r="387" spans="1:1" ht="12" x14ac:dyDescent="0.25">
      <c r="A387" s="77"/>
    </row>
    <row r="393" spans="1:1" ht="12" x14ac:dyDescent="0.25">
      <c r="A393" s="77"/>
    </row>
  </sheetData>
  <mergeCells count="18">
    <mergeCell ref="A172:N178"/>
    <mergeCell ref="H168:H169"/>
    <mergeCell ref="I168:I169"/>
    <mergeCell ref="J168:J169"/>
    <mergeCell ref="K168:K169"/>
    <mergeCell ref="L168:L169"/>
    <mergeCell ref="M168:M169"/>
    <mergeCell ref="A1:N1"/>
    <mergeCell ref="A2:N2"/>
    <mergeCell ref="A166:N167"/>
    <mergeCell ref="A168:A169"/>
    <mergeCell ref="B168:B169"/>
    <mergeCell ref="C168:C169"/>
    <mergeCell ref="D168:D169"/>
    <mergeCell ref="E168:E169"/>
    <mergeCell ref="F168:F169"/>
    <mergeCell ref="G168:G169"/>
    <mergeCell ref="N168:N169"/>
  </mergeCells>
  <phoneticPr fontId="0"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T412"/>
  <sheetViews>
    <sheetView topLeftCell="A10" zoomScale="80" zoomScaleNormal="80" workbookViewId="0">
      <selection activeCell="B14" sqref="B14:N19"/>
    </sheetView>
  </sheetViews>
  <sheetFormatPr defaultColWidth="9.109375" defaultRowHeight="11.4" x14ac:dyDescent="0.2"/>
  <cols>
    <col min="1" max="1" width="43.109375" style="76" customWidth="1"/>
    <col min="2" max="4" width="12.21875" style="76" customWidth="1"/>
    <col min="5" max="6" width="11.21875" style="76" customWidth="1"/>
    <col min="7" max="13" width="11.77734375" style="76" customWidth="1"/>
    <col min="14" max="14" width="12.21875" style="76" customWidth="1"/>
    <col min="15" max="15" width="9.109375" style="242" customWidth="1"/>
    <col min="16" max="16" width="9.109375" style="78" customWidth="1"/>
    <col min="17" max="17" width="22.21875" style="78" customWidth="1"/>
    <col min="18" max="20" width="9.109375" style="78" customWidth="1"/>
    <col min="21" max="16384" width="9.109375" style="76"/>
  </cols>
  <sheetData>
    <row r="1" spans="1:18" ht="42" customHeight="1" thickTop="1" thickBot="1" x14ac:dyDescent="0.25">
      <c r="A1" s="491" t="s">
        <v>704</v>
      </c>
      <c r="B1" s="492"/>
      <c r="C1" s="492"/>
      <c r="D1" s="492"/>
      <c r="E1" s="492"/>
      <c r="F1" s="492"/>
      <c r="G1" s="492"/>
      <c r="H1" s="492"/>
      <c r="I1" s="492"/>
      <c r="J1" s="492"/>
      <c r="K1" s="492"/>
      <c r="L1" s="492"/>
      <c r="M1" s="492"/>
      <c r="N1" s="493"/>
      <c r="O1" s="214"/>
      <c r="P1" s="215"/>
      <c r="Q1" s="215"/>
    </row>
    <row r="2" spans="1:18" ht="27" customHeight="1" thickTop="1" thickBot="1" x14ac:dyDescent="0.25">
      <c r="A2" s="491" t="s">
        <v>705</v>
      </c>
      <c r="B2" s="492"/>
      <c r="C2" s="492"/>
      <c r="D2" s="492"/>
      <c r="E2" s="492"/>
      <c r="F2" s="492"/>
      <c r="G2" s="492"/>
      <c r="H2" s="492"/>
      <c r="I2" s="492"/>
      <c r="J2" s="492"/>
      <c r="K2" s="492"/>
      <c r="L2" s="492"/>
      <c r="M2" s="492"/>
      <c r="N2" s="493"/>
      <c r="O2" s="215"/>
      <c r="P2" s="215"/>
      <c r="Q2" s="215"/>
    </row>
    <row r="3" spans="1:18" ht="30.45" customHeight="1" thickTop="1" thickBot="1" x14ac:dyDescent="0.3">
      <c r="A3" s="216" t="s">
        <v>674</v>
      </c>
      <c r="B3" s="217" t="s">
        <v>475</v>
      </c>
      <c r="C3" s="217" t="s">
        <v>476</v>
      </c>
      <c r="D3" s="217" t="s">
        <v>477</v>
      </c>
      <c r="E3" s="217" t="s">
        <v>478</v>
      </c>
      <c r="F3" s="217" t="s">
        <v>479</v>
      </c>
      <c r="G3" s="217" t="s">
        <v>480</v>
      </c>
      <c r="H3" s="217" t="s">
        <v>481</v>
      </c>
      <c r="I3" s="217" t="s">
        <v>482</v>
      </c>
      <c r="J3" s="217" t="s">
        <v>483</v>
      </c>
      <c r="K3" s="217" t="s">
        <v>484</v>
      </c>
      <c r="L3" s="217" t="s">
        <v>485</v>
      </c>
      <c r="M3" s="217" t="s">
        <v>486</v>
      </c>
      <c r="N3" s="218" t="s">
        <v>487</v>
      </c>
      <c r="O3" s="219" t="s">
        <v>53</v>
      </c>
      <c r="Q3" s="220"/>
    </row>
    <row r="4" spans="1:18" ht="27" customHeight="1" thickTop="1" thickBot="1" x14ac:dyDescent="0.3">
      <c r="A4" s="221" t="s">
        <v>578</v>
      </c>
      <c r="B4" s="222">
        <f t="shared" ref="B4:M4" si="0">SUM(B5:B184)/2</f>
        <v>167399</v>
      </c>
      <c r="C4" s="222">
        <f t="shared" si="0"/>
        <v>214571</v>
      </c>
      <c r="D4" s="222">
        <f t="shared" si="0"/>
        <v>473260</v>
      </c>
      <c r="E4" s="222">
        <f t="shared" si="0"/>
        <v>852472</v>
      </c>
      <c r="F4" s="222">
        <f t="shared" si="0"/>
        <v>1046846</v>
      </c>
      <c r="G4" s="222">
        <f t="shared" si="0"/>
        <v>1084670</v>
      </c>
      <c r="H4" s="222">
        <f t="shared" si="0"/>
        <v>1288275</v>
      </c>
      <c r="I4" s="222">
        <f t="shared" si="0"/>
        <v>1442817</v>
      </c>
      <c r="J4" s="222">
        <f t="shared" si="0"/>
        <v>1353948</v>
      </c>
      <c r="K4" s="222">
        <f t="shared" si="0"/>
        <v>1041614</v>
      </c>
      <c r="L4" s="222">
        <f t="shared" si="0"/>
        <v>353098</v>
      </c>
      <c r="M4" s="222">
        <f t="shared" si="0"/>
        <v>245703</v>
      </c>
      <c r="N4" s="223">
        <f t="shared" ref="N4:N72" si="1">SUM(B4:M4)</f>
        <v>9564673</v>
      </c>
      <c r="O4" s="219" t="s">
        <v>675</v>
      </c>
      <c r="Q4" s="220"/>
    </row>
    <row r="5" spans="1:18" ht="24" customHeight="1" thickTop="1" x14ac:dyDescent="0.25">
      <c r="A5" s="224" t="s">
        <v>488</v>
      </c>
      <c r="B5" s="252">
        <f t="shared" ref="B5:M5" si="2">SUM(B6:B13)</f>
        <v>235</v>
      </c>
      <c r="C5" s="252">
        <f t="shared" si="2"/>
        <v>212</v>
      </c>
      <c r="D5" s="252">
        <f t="shared" si="2"/>
        <v>289</v>
      </c>
      <c r="E5" s="252">
        <f t="shared" si="2"/>
        <v>1623</v>
      </c>
      <c r="F5" s="252">
        <f t="shared" si="2"/>
        <v>1722</v>
      </c>
      <c r="G5" s="252">
        <f t="shared" si="2"/>
        <v>1340</v>
      </c>
      <c r="H5" s="252">
        <f t="shared" si="2"/>
        <v>1526</v>
      </c>
      <c r="I5" s="252">
        <f t="shared" si="2"/>
        <v>2166</v>
      </c>
      <c r="J5" s="252">
        <f t="shared" si="2"/>
        <v>1713</v>
      </c>
      <c r="K5" s="252">
        <f t="shared" si="2"/>
        <v>1725</v>
      </c>
      <c r="L5" s="252">
        <f t="shared" si="2"/>
        <v>950</v>
      </c>
      <c r="M5" s="252">
        <f t="shared" si="2"/>
        <v>649</v>
      </c>
      <c r="N5" s="253">
        <f t="shared" si="1"/>
        <v>14150</v>
      </c>
      <c r="O5" s="74" t="s">
        <v>413</v>
      </c>
      <c r="Q5" s="220"/>
    </row>
    <row r="6" spans="1:18" ht="18" customHeight="1" x14ac:dyDescent="0.25">
      <c r="A6" s="79" t="s">
        <v>414</v>
      </c>
      <c r="B6" s="254">
        <v>19</v>
      </c>
      <c r="C6" s="254">
        <v>30</v>
      </c>
      <c r="D6" s="254">
        <v>23</v>
      </c>
      <c r="E6" s="254">
        <v>29</v>
      </c>
      <c r="F6" s="254">
        <v>21</v>
      </c>
      <c r="G6" s="255">
        <v>20</v>
      </c>
      <c r="H6" s="255">
        <v>32</v>
      </c>
      <c r="I6" s="255">
        <v>27</v>
      </c>
      <c r="J6" s="255">
        <v>40</v>
      </c>
      <c r="K6" s="255">
        <v>11</v>
      </c>
      <c r="L6" s="255">
        <v>6</v>
      </c>
      <c r="M6" s="255">
        <v>18</v>
      </c>
      <c r="N6" s="256">
        <f t="shared" si="1"/>
        <v>276</v>
      </c>
      <c r="O6" s="76" t="s">
        <v>637</v>
      </c>
      <c r="Q6" s="220"/>
    </row>
    <row r="7" spans="1:18" ht="18" customHeight="1" x14ac:dyDescent="0.25">
      <c r="A7" s="79" t="s">
        <v>710</v>
      </c>
      <c r="B7" s="254"/>
      <c r="C7" s="254"/>
      <c r="D7" s="254"/>
      <c r="E7" s="254">
        <v>111</v>
      </c>
      <c r="F7" s="254">
        <v>105</v>
      </c>
      <c r="G7" s="255">
        <v>133</v>
      </c>
      <c r="H7" s="255">
        <v>109</v>
      </c>
      <c r="I7" s="255">
        <v>241</v>
      </c>
      <c r="J7" s="255">
        <v>104</v>
      </c>
      <c r="K7" s="255">
        <v>119</v>
      </c>
      <c r="L7" s="255">
        <v>76</v>
      </c>
      <c r="M7" s="255">
        <v>43</v>
      </c>
      <c r="N7" s="256">
        <f t="shared" si="1"/>
        <v>1041</v>
      </c>
      <c r="O7" s="76"/>
      <c r="Q7" s="220"/>
    </row>
    <row r="8" spans="1:18" ht="18" customHeight="1" x14ac:dyDescent="0.25">
      <c r="A8" s="79" t="s">
        <v>711</v>
      </c>
      <c r="B8" s="254"/>
      <c r="C8" s="254"/>
      <c r="D8" s="254"/>
      <c r="E8" s="254">
        <v>0</v>
      </c>
      <c r="F8" s="254">
        <v>160</v>
      </c>
      <c r="G8" s="255">
        <v>0</v>
      </c>
      <c r="H8" s="255">
        <v>87</v>
      </c>
      <c r="I8" s="255">
        <v>0</v>
      </c>
      <c r="J8" s="255">
        <v>0</v>
      </c>
      <c r="K8" s="255">
        <v>55</v>
      </c>
      <c r="L8" s="255">
        <v>0</v>
      </c>
      <c r="M8" s="255">
        <v>0</v>
      </c>
      <c r="N8" s="256">
        <f t="shared" si="1"/>
        <v>302</v>
      </c>
      <c r="O8" s="76"/>
      <c r="Q8" s="220"/>
    </row>
    <row r="9" spans="1:18" ht="18" customHeight="1" x14ac:dyDescent="0.25">
      <c r="A9" s="79" t="s">
        <v>712</v>
      </c>
      <c r="B9" s="254"/>
      <c r="C9" s="254"/>
      <c r="D9" s="254"/>
      <c r="E9" s="254">
        <v>554</v>
      </c>
      <c r="F9" s="254">
        <v>1138</v>
      </c>
      <c r="G9" s="255">
        <v>1105</v>
      </c>
      <c r="H9" s="255">
        <v>1154</v>
      </c>
      <c r="I9" s="255">
        <v>1767</v>
      </c>
      <c r="J9" s="255">
        <v>1268</v>
      </c>
      <c r="K9" s="255">
        <v>1258</v>
      </c>
      <c r="L9" s="255">
        <v>520</v>
      </c>
      <c r="M9" s="255">
        <v>510</v>
      </c>
      <c r="N9" s="256">
        <f t="shared" si="1"/>
        <v>9274</v>
      </c>
      <c r="O9" s="76"/>
      <c r="Q9" s="220"/>
    </row>
    <row r="10" spans="1:18" ht="18" customHeight="1" x14ac:dyDescent="0.25">
      <c r="A10" s="80" t="s">
        <v>416</v>
      </c>
      <c r="B10" s="254">
        <v>54</v>
      </c>
      <c r="C10" s="254">
        <v>47</v>
      </c>
      <c r="D10" s="254">
        <v>75</v>
      </c>
      <c r="E10" s="254">
        <v>128</v>
      </c>
      <c r="F10" s="254">
        <v>114</v>
      </c>
      <c r="G10" s="255">
        <v>26</v>
      </c>
      <c r="H10" s="255">
        <v>34</v>
      </c>
      <c r="I10" s="255">
        <v>76</v>
      </c>
      <c r="J10" s="255">
        <v>52</v>
      </c>
      <c r="K10" s="255">
        <v>56</v>
      </c>
      <c r="L10" s="255">
        <v>65</v>
      </c>
      <c r="M10" s="255">
        <v>36</v>
      </c>
      <c r="N10" s="256">
        <f t="shared" si="1"/>
        <v>763</v>
      </c>
      <c r="O10" s="76" t="s">
        <v>639</v>
      </c>
      <c r="Q10" s="220"/>
    </row>
    <row r="11" spans="1:18" ht="18" customHeight="1" x14ac:dyDescent="0.25">
      <c r="A11" s="80" t="s">
        <v>415</v>
      </c>
      <c r="B11" s="254">
        <v>20</v>
      </c>
      <c r="C11" s="254">
        <v>0</v>
      </c>
      <c r="D11" s="254">
        <v>0</v>
      </c>
      <c r="E11" s="254">
        <v>23</v>
      </c>
      <c r="F11" s="254">
        <v>50</v>
      </c>
      <c r="G11" s="255">
        <v>26</v>
      </c>
      <c r="H11" s="255">
        <v>42</v>
      </c>
      <c r="I11" s="255">
        <v>40</v>
      </c>
      <c r="J11" s="255">
        <v>35</v>
      </c>
      <c r="K11" s="255">
        <v>0</v>
      </c>
      <c r="L11" s="255">
        <v>31</v>
      </c>
      <c r="M11" s="255">
        <v>0</v>
      </c>
      <c r="N11" s="256">
        <f t="shared" si="1"/>
        <v>267</v>
      </c>
      <c r="O11" s="101" t="s">
        <v>638</v>
      </c>
      <c r="Q11" s="220"/>
    </row>
    <row r="12" spans="1:18" ht="18" customHeight="1" x14ac:dyDescent="0.25">
      <c r="A12" s="80" t="s">
        <v>417</v>
      </c>
      <c r="B12" s="254">
        <v>114</v>
      </c>
      <c r="C12" s="254">
        <v>122</v>
      </c>
      <c r="D12" s="254">
        <v>128</v>
      </c>
      <c r="E12" s="254">
        <v>751</v>
      </c>
      <c r="F12" s="254">
        <v>116</v>
      </c>
      <c r="G12" s="255">
        <v>21</v>
      </c>
      <c r="H12" s="255">
        <v>55</v>
      </c>
      <c r="I12" s="255">
        <v>0</v>
      </c>
      <c r="J12" s="255">
        <v>196</v>
      </c>
      <c r="K12" s="255">
        <v>222</v>
      </c>
      <c r="L12" s="255">
        <v>247</v>
      </c>
      <c r="M12" s="255">
        <v>31</v>
      </c>
      <c r="N12" s="256">
        <f t="shared" si="1"/>
        <v>2003</v>
      </c>
      <c r="O12" s="101" t="s">
        <v>640</v>
      </c>
      <c r="Q12" s="220"/>
    </row>
    <row r="13" spans="1:18" ht="18" customHeight="1" x14ac:dyDescent="0.25">
      <c r="A13" s="80" t="s">
        <v>418</v>
      </c>
      <c r="B13" s="254">
        <v>28</v>
      </c>
      <c r="C13" s="254">
        <v>13</v>
      </c>
      <c r="D13" s="254">
        <v>63</v>
      </c>
      <c r="E13" s="254">
        <v>27</v>
      </c>
      <c r="F13" s="254">
        <v>18</v>
      </c>
      <c r="G13" s="255">
        <v>9</v>
      </c>
      <c r="H13" s="255">
        <v>13</v>
      </c>
      <c r="I13" s="255">
        <v>15</v>
      </c>
      <c r="J13" s="255">
        <v>18</v>
      </c>
      <c r="K13" s="255">
        <v>4</v>
      </c>
      <c r="L13" s="255">
        <v>5</v>
      </c>
      <c r="M13" s="255">
        <v>11</v>
      </c>
      <c r="N13" s="256">
        <f t="shared" si="1"/>
        <v>224</v>
      </c>
      <c r="O13" s="101" t="s">
        <v>419</v>
      </c>
      <c r="Q13" s="220"/>
    </row>
    <row r="14" spans="1:18" s="77" customFormat="1" ht="24" customHeight="1" x14ac:dyDescent="0.25">
      <c r="A14" s="230" t="s">
        <v>490</v>
      </c>
      <c r="B14" s="257">
        <f t="shared" ref="B14:M14" si="3">SUM(B15:B19)</f>
        <v>19851</v>
      </c>
      <c r="C14" s="257">
        <f t="shared" si="3"/>
        <v>23069</v>
      </c>
      <c r="D14" s="257">
        <f t="shared" si="3"/>
        <v>72083</v>
      </c>
      <c r="E14" s="257">
        <f t="shared" si="3"/>
        <v>149072</v>
      </c>
      <c r="F14" s="257">
        <f t="shared" si="3"/>
        <v>105886</v>
      </c>
      <c r="G14" s="257">
        <f t="shared" si="3"/>
        <v>91007</v>
      </c>
      <c r="H14" s="257">
        <f t="shared" si="3"/>
        <v>105053</v>
      </c>
      <c r="I14" s="257">
        <f t="shared" si="3"/>
        <v>126265</v>
      </c>
      <c r="J14" s="257">
        <f t="shared" si="3"/>
        <v>109289</v>
      </c>
      <c r="K14" s="257">
        <f t="shared" si="3"/>
        <v>88084</v>
      </c>
      <c r="L14" s="257">
        <f t="shared" si="3"/>
        <v>32451</v>
      </c>
      <c r="M14" s="257">
        <f t="shared" si="3"/>
        <v>21026</v>
      </c>
      <c r="N14" s="258">
        <f t="shared" si="1"/>
        <v>943136</v>
      </c>
      <c r="O14" s="74" t="s">
        <v>54</v>
      </c>
    </row>
    <row r="15" spans="1:18" ht="18" customHeight="1" x14ac:dyDescent="0.25">
      <c r="A15" s="80" t="s">
        <v>212</v>
      </c>
      <c r="B15" s="255">
        <v>6571</v>
      </c>
      <c r="C15" s="255">
        <v>7755</v>
      </c>
      <c r="D15" s="255">
        <v>27773</v>
      </c>
      <c r="E15" s="255">
        <v>52604</v>
      </c>
      <c r="F15" s="255">
        <v>41336</v>
      </c>
      <c r="G15" s="255">
        <v>36594</v>
      </c>
      <c r="H15" s="255">
        <v>46043</v>
      </c>
      <c r="I15" s="255">
        <v>54735</v>
      </c>
      <c r="J15" s="255">
        <v>46812</v>
      </c>
      <c r="K15" s="255">
        <v>35620</v>
      </c>
      <c r="L15" s="255">
        <v>11098</v>
      </c>
      <c r="M15" s="255">
        <v>8496</v>
      </c>
      <c r="N15" s="256">
        <f t="shared" si="1"/>
        <v>375437</v>
      </c>
      <c r="O15" s="78" t="s">
        <v>55</v>
      </c>
      <c r="R15" s="76"/>
    </row>
    <row r="16" spans="1:18" ht="18" customHeight="1" x14ac:dyDescent="0.25">
      <c r="A16" s="80" t="s">
        <v>213</v>
      </c>
      <c r="B16" s="255">
        <v>167</v>
      </c>
      <c r="C16" s="255">
        <v>100</v>
      </c>
      <c r="D16" s="255">
        <v>201</v>
      </c>
      <c r="E16" s="255">
        <v>195</v>
      </c>
      <c r="F16" s="255">
        <v>399</v>
      </c>
      <c r="G16" s="255">
        <v>166</v>
      </c>
      <c r="H16" s="255">
        <v>229</v>
      </c>
      <c r="I16" s="255">
        <v>154</v>
      </c>
      <c r="J16" s="255">
        <v>256</v>
      </c>
      <c r="K16" s="255">
        <v>179</v>
      </c>
      <c r="L16" s="255">
        <v>176</v>
      </c>
      <c r="M16" s="255">
        <v>81</v>
      </c>
      <c r="N16" s="256">
        <f t="shared" si="1"/>
        <v>2303</v>
      </c>
      <c r="O16" s="78" t="s">
        <v>286</v>
      </c>
      <c r="R16" s="76"/>
    </row>
    <row r="17" spans="1:19" ht="18" customHeight="1" x14ac:dyDescent="0.25">
      <c r="A17" s="80" t="s">
        <v>214</v>
      </c>
      <c r="B17" s="255">
        <v>6271</v>
      </c>
      <c r="C17" s="255">
        <v>8111</v>
      </c>
      <c r="D17" s="255">
        <v>27752</v>
      </c>
      <c r="E17" s="255">
        <v>54114</v>
      </c>
      <c r="F17" s="255">
        <v>38214</v>
      </c>
      <c r="G17" s="255">
        <v>33202</v>
      </c>
      <c r="H17" s="255">
        <v>37818</v>
      </c>
      <c r="I17" s="255">
        <v>44887</v>
      </c>
      <c r="J17" s="255">
        <v>40414</v>
      </c>
      <c r="K17" s="255">
        <v>33096</v>
      </c>
      <c r="L17" s="255">
        <v>11119</v>
      </c>
      <c r="M17" s="255">
        <v>7856</v>
      </c>
      <c r="N17" s="256">
        <f t="shared" si="1"/>
        <v>342854</v>
      </c>
      <c r="O17" s="78" t="s">
        <v>275</v>
      </c>
      <c r="R17" s="76"/>
    </row>
    <row r="18" spans="1:19" ht="18" customHeight="1" x14ac:dyDescent="0.25">
      <c r="A18" s="80" t="s">
        <v>5</v>
      </c>
      <c r="B18" s="255">
        <v>550</v>
      </c>
      <c r="C18" s="255">
        <v>250</v>
      </c>
      <c r="D18" s="255">
        <v>1304</v>
      </c>
      <c r="E18" s="255">
        <v>1200</v>
      </c>
      <c r="F18" s="255">
        <v>1900</v>
      </c>
      <c r="G18" s="255">
        <v>1500</v>
      </c>
      <c r="H18" s="255">
        <v>2100</v>
      </c>
      <c r="I18" s="255">
        <v>2250</v>
      </c>
      <c r="J18" s="255">
        <v>2300</v>
      </c>
      <c r="K18" s="255">
        <v>1740</v>
      </c>
      <c r="L18" s="255">
        <v>600</v>
      </c>
      <c r="M18" s="255">
        <v>300</v>
      </c>
      <c r="N18" s="256">
        <f t="shared" si="1"/>
        <v>15994</v>
      </c>
      <c r="O18" s="78" t="s">
        <v>58</v>
      </c>
      <c r="R18" s="76"/>
    </row>
    <row r="19" spans="1:19" ht="18" customHeight="1" x14ac:dyDescent="0.25">
      <c r="A19" s="80" t="s">
        <v>421</v>
      </c>
      <c r="B19" s="255">
        <v>6292</v>
      </c>
      <c r="C19" s="255">
        <v>6853</v>
      </c>
      <c r="D19" s="255">
        <v>15053</v>
      </c>
      <c r="E19" s="255">
        <v>40959</v>
      </c>
      <c r="F19" s="255">
        <v>24037</v>
      </c>
      <c r="G19" s="255">
        <v>19545</v>
      </c>
      <c r="H19" s="255">
        <v>18863</v>
      </c>
      <c r="I19" s="255">
        <v>24239</v>
      </c>
      <c r="J19" s="255">
        <v>19507</v>
      </c>
      <c r="K19" s="255">
        <v>17449</v>
      </c>
      <c r="L19" s="255">
        <v>9458</v>
      </c>
      <c r="M19" s="255">
        <v>4293</v>
      </c>
      <c r="N19" s="256">
        <f t="shared" si="1"/>
        <v>206548</v>
      </c>
      <c r="O19" s="78" t="s">
        <v>59</v>
      </c>
      <c r="S19" s="77"/>
    </row>
    <row r="20" spans="1:19" s="77" customFormat="1" ht="24" customHeight="1" x14ac:dyDescent="0.25">
      <c r="A20" s="232" t="s">
        <v>491</v>
      </c>
      <c r="B20" s="257">
        <f t="shared" ref="B20:M20" si="4">SUM(B21:B21)</f>
        <v>47</v>
      </c>
      <c r="C20" s="257">
        <f t="shared" si="4"/>
        <v>26</v>
      </c>
      <c r="D20" s="257">
        <f t="shared" si="4"/>
        <v>51</v>
      </c>
      <c r="E20" s="257">
        <f t="shared" si="4"/>
        <v>69</v>
      </c>
      <c r="F20" s="257">
        <f t="shared" si="4"/>
        <v>89</v>
      </c>
      <c r="G20" s="257">
        <f t="shared" si="4"/>
        <v>52</v>
      </c>
      <c r="H20" s="257">
        <f t="shared" si="4"/>
        <v>59</v>
      </c>
      <c r="I20" s="257">
        <f t="shared" si="4"/>
        <v>56</v>
      </c>
      <c r="J20" s="257">
        <f t="shared" si="4"/>
        <v>131</v>
      </c>
      <c r="K20" s="257">
        <f t="shared" si="4"/>
        <v>98</v>
      </c>
      <c r="L20" s="257">
        <f t="shared" si="4"/>
        <v>78</v>
      </c>
      <c r="M20" s="257">
        <f t="shared" si="4"/>
        <v>59</v>
      </c>
      <c r="N20" s="258">
        <f t="shared" si="1"/>
        <v>815</v>
      </c>
      <c r="O20" s="74" t="s">
        <v>492</v>
      </c>
      <c r="Q20" s="76"/>
      <c r="S20" s="76"/>
    </row>
    <row r="21" spans="1:19" ht="18" customHeight="1" x14ac:dyDescent="0.25">
      <c r="A21" s="80" t="s">
        <v>493</v>
      </c>
      <c r="B21" s="255">
        <v>47</v>
      </c>
      <c r="C21" s="255">
        <v>26</v>
      </c>
      <c r="D21" s="255">
        <v>51</v>
      </c>
      <c r="E21" s="255">
        <v>69</v>
      </c>
      <c r="F21" s="255">
        <v>89</v>
      </c>
      <c r="G21" s="255">
        <v>52</v>
      </c>
      <c r="H21" s="255">
        <v>59</v>
      </c>
      <c r="I21" s="255">
        <v>56</v>
      </c>
      <c r="J21" s="255">
        <v>131</v>
      </c>
      <c r="K21" s="255">
        <v>98</v>
      </c>
      <c r="L21" s="255">
        <v>78</v>
      </c>
      <c r="M21" s="255">
        <v>59</v>
      </c>
      <c r="N21" s="256">
        <f t="shared" si="1"/>
        <v>815</v>
      </c>
      <c r="O21" s="78" t="s">
        <v>676</v>
      </c>
    </row>
    <row r="22" spans="1:19" s="77" customFormat="1" ht="24" customHeight="1" x14ac:dyDescent="0.25">
      <c r="A22" s="230" t="s">
        <v>494</v>
      </c>
      <c r="B22" s="257">
        <f t="shared" ref="B22:M22" si="5">SUM(B23:B39)</f>
        <v>111347</v>
      </c>
      <c r="C22" s="257">
        <f t="shared" si="5"/>
        <v>139763</v>
      </c>
      <c r="D22" s="257">
        <f t="shared" si="5"/>
        <v>259695</v>
      </c>
      <c r="E22" s="257">
        <f t="shared" si="5"/>
        <v>336272</v>
      </c>
      <c r="F22" s="257">
        <f t="shared" si="5"/>
        <v>400600</v>
      </c>
      <c r="G22" s="257">
        <f t="shared" si="5"/>
        <v>418601</v>
      </c>
      <c r="H22" s="257">
        <f t="shared" si="5"/>
        <v>474902</v>
      </c>
      <c r="I22" s="257">
        <f t="shared" si="5"/>
        <v>477595</v>
      </c>
      <c r="J22" s="257">
        <f t="shared" si="5"/>
        <v>509438</v>
      </c>
      <c r="K22" s="257">
        <f t="shared" si="5"/>
        <v>442327</v>
      </c>
      <c r="L22" s="257">
        <f t="shared" si="5"/>
        <v>229529</v>
      </c>
      <c r="M22" s="257">
        <f t="shared" si="5"/>
        <v>160443</v>
      </c>
      <c r="N22" s="258">
        <f t="shared" si="1"/>
        <v>3960512</v>
      </c>
      <c r="O22" s="74" t="s">
        <v>61</v>
      </c>
    </row>
    <row r="23" spans="1:19" s="77" customFormat="1" ht="18" customHeight="1" x14ac:dyDescent="0.25">
      <c r="A23" s="81" t="s">
        <v>215</v>
      </c>
      <c r="B23" s="255">
        <v>51430</v>
      </c>
      <c r="C23" s="255">
        <v>67578</v>
      </c>
      <c r="D23" s="255">
        <v>128911</v>
      </c>
      <c r="E23" s="255">
        <v>160315</v>
      </c>
      <c r="F23" s="255">
        <v>183458</v>
      </c>
      <c r="G23" s="255">
        <v>209081</v>
      </c>
      <c r="H23" s="255">
        <v>228391</v>
      </c>
      <c r="I23" s="255">
        <v>214021</v>
      </c>
      <c r="J23" s="255">
        <v>231112</v>
      </c>
      <c r="K23" s="255">
        <v>175842</v>
      </c>
      <c r="L23" s="255">
        <v>96299</v>
      </c>
      <c r="M23" s="255">
        <v>61142</v>
      </c>
      <c r="N23" s="256">
        <f t="shared" si="1"/>
        <v>1807580</v>
      </c>
      <c r="O23" s="78" t="s">
        <v>62</v>
      </c>
    </row>
    <row r="24" spans="1:19" ht="18" customHeight="1" x14ac:dyDescent="0.25">
      <c r="A24" s="80" t="s">
        <v>216</v>
      </c>
      <c r="B24" s="255">
        <v>589</v>
      </c>
      <c r="C24" s="255">
        <v>1999</v>
      </c>
      <c r="D24" s="255">
        <v>5285</v>
      </c>
      <c r="E24" s="255">
        <v>864</v>
      </c>
      <c r="F24" s="255">
        <v>1248</v>
      </c>
      <c r="G24" s="255">
        <v>510</v>
      </c>
      <c r="H24" s="255">
        <v>484</v>
      </c>
      <c r="I24" s="255">
        <v>3293</v>
      </c>
      <c r="J24" s="255">
        <v>3494</v>
      </c>
      <c r="K24" s="255">
        <v>1411</v>
      </c>
      <c r="L24" s="255">
        <v>697</v>
      </c>
      <c r="M24" s="255">
        <v>299</v>
      </c>
      <c r="N24" s="256">
        <f t="shared" si="1"/>
        <v>20173</v>
      </c>
      <c r="O24" s="78" t="s">
        <v>677</v>
      </c>
    </row>
    <row r="25" spans="1:19" ht="18" customHeight="1" x14ac:dyDescent="0.25">
      <c r="A25" s="80" t="s">
        <v>713</v>
      </c>
      <c r="B25" s="255"/>
      <c r="C25" s="255"/>
      <c r="D25" s="255"/>
      <c r="E25" s="255">
        <v>1699</v>
      </c>
      <c r="F25" s="255">
        <v>2040</v>
      </c>
      <c r="G25" s="255">
        <v>2329</v>
      </c>
      <c r="H25" s="255">
        <v>3180</v>
      </c>
      <c r="I25" s="255">
        <v>4297</v>
      </c>
      <c r="J25" s="255">
        <v>3406</v>
      </c>
      <c r="K25" s="255">
        <v>3590</v>
      </c>
      <c r="L25" s="255">
        <v>2099</v>
      </c>
      <c r="M25" s="255">
        <v>1837</v>
      </c>
      <c r="N25" s="256">
        <f t="shared" si="1"/>
        <v>24477</v>
      </c>
      <c r="O25" s="78"/>
    </row>
    <row r="26" spans="1:19" ht="18" customHeight="1" x14ac:dyDescent="0.25">
      <c r="A26" s="80" t="s">
        <v>217</v>
      </c>
      <c r="B26" s="255">
        <v>12792</v>
      </c>
      <c r="C26" s="255">
        <v>18744</v>
      </c>
      <c r="D26" s="255">
        <v>29768</v>
      </c>
      <c r="E26" s="255">
        <v>36638</v>
      </c>
      <c r="F26" s="255">
        <v>41398</v>
      </c>
      <c r="G26" s="255">
        <v>37736</v>
      </c>
      <c r="H26" s="255">
        <v>43898</v>
      </c>
      <c r="I26" s="255">
        <v>41995</v>
      </c>
      <c r="J26" s="255">
        <v>49311</v>
      </c>
      <c r="K26" s="255">
        <v>54219</v>
      </c>
      <c r="L26" s="255">
        <v>25652</v>
      </c>
      <c r="M26" s="255">
        <v>20846</v>
      </c>
      <c r="N26" s="256">
        <f t="shared" si="1"/>
        <v>412997</v>
      </c>
      <c r="O26" s="78" t="s">
        <v>64</v>
      </c>
    </row>
    <row r="27" spans="1:19" ht="18" customHeight="1" x14ac:dyDescent="0.25">
      <c r="A27" s="80" t="s">
        <v>331</v>
      </c>
      <c r="B27" s="255">
        <v>3664</v>
      </c>
      <c r="C27" s="255">
        <v>61</v>
      </c>
      <c r="D27" s="255">
        <v>6842</v>
      </c>
      <c r="E27" s="255">
        <v>6171</v>
      </c>
      <c r="F27" s="255">
        <v>6225</v>
      </c>
      <c r="G27" s="255">
        <v>6184</v>
      </c>
      <c r="H27" s="255">
        <v>7991</v>
      </c>
      <c r="I27" s="255">
        <v>9590</v>
      </c>
      <c r="J27" s="255">
        <v>12416</v>
      </c>
      <c r="K27" s="255">
        <v>17948</v>
      </c>
      <c r="L27" s="255">
        <v>10322</v>
      </c>
      <c r="M27" s="255">
        <v>7590</v>
      </c>
      <c r="N27" s="256">
        <f t="shared" si="1"/>
        <v>95004</v>
      </c>
      <c r="O27" s="78" t="s">
        <v>348</v>
      </c>
    </row>
    <row r="28" spans="1:19" ht="18" customHeight="1" x14ac:dyDescent="0.25">
      <c r="A28" s="80" t="s">
        <v>495</v>
      </c>
      <c r="B28" s="255">
        <v>3908</v>
      </c>
      <c r="C28" s="255">
        <v>4322</v>
      </c>
      <c r="D28" s="255">
        <v>4759</v>
      </c>
      <c r="E28" s="255">
        <v>5058</v>
      </c>
      <c r="F28" s="255">
        <v>7376</v>
      </c>
      <c r="G28" s="255">
        <v>6557</v>
      </c>
      <c r="H28" s="255">
        <v>5971</v>
      </c>
      <c r="I28" s="255">
        <v>4053</v>
      </c>
      <c r="J28" s="255">
        <v>4497</v>
      </c>
      <c r="K28" s="255">
        <v>5159</v>
      </c>
      <c r="L28" s="255">
        <v>5143</v>
      </c>
      <c r="M28" s="255">
        <v>4260</v>
      </c>
      <c r="N28" s="256">
        <f t="shared" si="1"/>
        <v>61063</v>
      </c>
      <c r="O28" s="78" t="s">
        <v>72</v>
      </c>
    </row>
    <row r="29" spans="1:19" ht="17.7" customHeight="1" x14ac:dyDescent="0.25">
      <c r="A29" s="80" t="s">
        <v>218</v>
      </c>
      <c r="B29" s="255">
        <v>1781</v>
      </c>
      <c r="C29" s="255">
        <v>3600</v>
      </c>
      <c r="D29" s="255">
        <v>3943</v>
      </c>
      <c r="E29" s="255">
        <v>4970</v>
      </c>
      <c r="F29" s="255">
        <v>2814</v>
      </c>
      <c r="G29" s="255">
        <v>1646</v>
      </c>
      <c r="H29" s="255">
        <v>2029</v>
      </c>
      <c r="I29" s="255">
        <v>2034</v>
      </c>
      <c r="J29" s="255">
        <v>2614</v>
      </c>
      <c r="K29" s="255">
        <v>5768</v>
      </c>
      <c r="L29" s="255">
        <v>4172</v>
      </c>
      <c r="M29" s="255">
        <v>2373</v>
      </c>
      <c r="N29" s="256">
        <f t="shared" si="1"/>
        <v>37744</v>
      </c>
      <c r="O29" s="76" t="s">
        <v>68</v>
      </c>
    </row>
    <row r="30" spans="1:19" ht="18" customHeight="1" x14ac:dyDescent="0.25">
      <c r="A30" s="80" t="s">
        <v>10</v>
      </c>
      <c r="B30" s="255">
        <v>7477</v>
      </c>
      <c r="C30" s="255">
        <v>9333</v>
      </c>
      <c r="D30" s="255">
        <v>35067</v>
      </c>
      <c r="E30" s="255">
        <v>42708</v>
      </c>
      <c r="F30" s="255">
        <v>55188</v>
      </c>
      <c r="G30" s="255">
        <v>62352</v>
      </c>
      <c r="H30" s="255">
        <v>72126</v>
      </c>
      <c r="I30" s="255">
        <v>81906</v>
      </c>
      <c r="J30" s="255">
        <v>85315</v>
      </c>
      <c r="K30" s="255">
        <v>68277</v>
      </c>
      <c r="L30" s="255">
        <v>38280</v>
      </c>
      <c r="M30" s="255">
        <v>29347</v>
      </c>
      <c r="N30" s="256">
        <f t="shared" si="1"/>
        <v>587376</v>
      </c>
      <c r="O30" s="78" t="s">
        <v>63</v>
      </c>
    </row>
    <row r="31" spans="1:19" ht="17.7" customHeight="1" x14ac:dyDescent="0.25">
      <c r="A31" s="80" t="s">
        <v>219</v>
      </c>
      <c r="B31" s="255">
        <v>5134</v>
      </c>
      <c r="C31" s="255">
        <v>6385</v>
      </c>
      <c r="D31" s="255">
        <v>8202</v>
      </c>
      <c r="E31" s="255">
        <v>11261</v>
      </c>
      <c r="F31" s="255">
        <v>11366</v>
      </c>
      <c r="G31" s="255">
        <v>2863</v>
      </c>
      <c r="H31" s="255">
        <v>10797</v>
      </c>
      <c r="I31" s="255">
        <v>12675</v>
      </c>
      <c r="J31" s="255">
        <v>10572</v>
      </c>
      <c r="K31" s="255">
        <v>12342</v>
      </c>
      <c r="L31" s="255">
        <v>5479</v>
      </c>
      <c r="M31" s="255">
        <v>3883</v>
      </c>
      <c r="N31" s="256">
        <f t="shared" si="1"/>
        <v>100959</v>
      </c>
      <c r="O31" s="78" t="s">
        <v>65</v>
      </c>
    </row>
    <row r="32" spans="1:19" ht="17.7" customHeight="1" x14ac:dyDescent="0.25">
      <c r="A32" s="80" t="s">
        <v>267</v>
      </c>
      <c r="B32" s="255">
        <v>470</v>
      </c>
      <c r="C32" s="255">
        <v>869</v>
      </c>
      <c r="D32" s="255">
        <v>676</v>
      </c>
      <c r="E32" s="255">
        <v>1015</v>
      </c>
      <c r="F32" s="255">
        <v>1001</v>
      </c>
      <c r="G32" s="255">
        <v>954</v>
      </c>
      <c r="H32" s="255">
        <v>975</v>
      </c>
      <c r="I32" s="255">
        <v>766</v>
      </c>
      <c r="J32" s="255">
        <v>1139</v>
      </c>
      <c r="K32" s="255">
        <v>474</v>
      </c>
      <c r="L32" s="255">
        <v>549</v>
      </c>
      <c r="M32" s="255">
        <v>307</v>
      </c>
      <c r="N32" s="256">
        <f t="shared" si="1"/>
        <v>9195</v>
      </c>
      <c r="O32" s="78" t="s">
        <v>70</v>
      </c>
    </row>
    <row r="33" spans="1:17" ht="17.7" customHeight="1" x14ac:dyDescent="0.25">
      <c r="A33" s="80" t="s">
        <v>496</v>
      </c>
      <c r="B33" s="255">
        <v>409</v>
      </c>
      <c r="C33" s="255">
        <v>662</v>
      </c>
      <c r="D33" s="255">
        <v>1050</v>
      </c>
      <c r="E33" s="255">
        <v>1838</v>
      </c>
      <c r="F33" s="255">
        <v>1501</v>
      </c>
      <c r="G33" s="255">
        <v>1307</v>
      </c>
      <c r="H33" s="255">
        <v>1408</v>
      </c>
      <c r="I33" s="255">
        <v>1696</v>
      </c>
      <c r="J33" s="255">
        <v>2238</v>
      </c>
      <c r="K33" s="255">
        <v>1539</v>
      </c>
      <c r="L33" s="255">
        <v>887</v>
      </c>
      <c r="M33" s="255">
        <v>435</v>
      </c>
      <c r="N33" s="256">
        <f t="shared" si="1"/>
        <v>14970</v>
      </c>
      <c r="O33" s="78" t="s">
        <v>73</v>
      </c>
    </row>
    <row r="34" spans="1:17" ht="17.7" customHeight="1" x14ac:dyDescent="0.25">
      <c r="A34" s="80" t="s">
        <v>497</v>
      </c>
      <c r="B34" s="255">
        <v>1282</v>
      </c>
      <c r="C34" s="255">
        <v>1977</v>
      </c>
      <c r="D34" s="255">
        <v>4223</v>
      </c>
      <c r="E34" s="255">
        <v>6569</v>
      </c>
      <c r="F34" s="255">
        <v>6617</v>
      </c>
      <c r="G34" s="255">
        <v>6423</v>
      </c>
      <c r="H34" s="255">
        <v>6700</v>
      </c>
      <c r="I34" s="255">
        <v>8324</v>
      </c>
      <c r="J34" s="255">
        <v>6769</v>
      </c>
      <c r="K34" s="255">
        <v>5871</v>
      </c>
      <c r="L34" s="255">
        <v>2955</v>
      </c>
      <c r="M34" s="255">
        <v>1391</v>
      </c>
      <c r="N34" s="256">
        <f t="shared" si="1"/>
        <v>59101</v>
      </c>
      <c r="O34" s="78" t="s">
        <v>74</v>
      </c>
    </row>
    <row r="35" spans="1:17" ht="17.7" customHeight="1" x14ac:dyDescent="0.25">
      <c r="A35" s="80" t="s">
        <v>13</v>
      </c>
      <c r="B35" s="255">
        <v>11368</v>
      </c>
      <c r="C35" s="255">
        <v>13478</v>
      </c>
      <c r="D35" s="255">
        <v>14497</v>
      </c>
      <c r="E35" s="255">
        <v>33060</v>
      </c>
      <c r="F35" s="255">
        <v>48100</v>
      </c>
      <c r="G35" s="255">
        <v>50271</v>
      </c>
      <c r="H35" s="255">
        <v>57918</v>
      </c>
      <c r="I35" s="255">
        <v>56927</v>
      </c>
      <c r="J35" s="255">
        <v>55516</v>
      </c>
      <c r="K35" s="255">
        <v>48270</v>
      </c>
      <c r="L35" s="255">
        <v>17420</v>
      </c>
      <c r="M35" s="255">
        <v>11856</v>
      </c>
      <c r="N35" s="256">
        <f t="shared" si="1"/>
        <v>418681</v>
      </c>
      <c r="O35" s="78" t="s">
        <v>424</v>
      </c>
    </row>
    <row r="36" spans="1:17" ht="17.7" customHeight="1" x14ac:dyDescent="0.25">
      <c r="A36" s="80" t="s">
        <v>22</v>
      </c>
      <c r="B36" s="255">
        <v>543</v>
      </c>
      <c r="C36" s="255">
        <v>563</v>
      </c>
      <c r="D36" s="255">
        <v>554</v>
      </c>
      <c r="E36" s="255">
        <v>941</v>
      </c>
      <c r="F36" s="255">
        <v>794</v>
      </c>
      <c r="G36" s="255">
        <v>643</v>
      </c>
      <c r="H36" s="255">
        <v>621</v>
      </c>
      <c r="I36" s="255">
        <v>698</v>
      </c>
      <c r="J36" s="255">
        <v>722</v>
      </c>
      <c r="K36" s="255">
        <v>750</v>
      </c>
      <c r="L36" s="255">
        <v>611</v>
      </c>
      <c r="M36" s="255">
        <v>571</v>
      </c>
      <c r="N36" s="256">
        <f t="shared" si="1"/>
        <v>8011</v>
      </c>
      <c r="O36" s="78" t="s">
        <v>425</v>
      </c>
    </row>
    <row r="37" spans="1:17" ht="17.7" customHeight="1" x14ac:dyDescent="0.25">
      <c r="A37" s="80" t="s">
        <v>14</v>
      </c>
      <c r="B37" s="255">
        <v>3193</v>
      </c>
      <c r="C37" s="255">
        <v>0</v>
      </c>
      <c r="D37" s="255">
        <v>0</v>
      </c>
      <c r="E37" s="255">
        <v>2966</v>
      </c>
      <c r="F37" s="255">
        <v>5820</v>
      </c>
      <c r="G37" s="255">
        <v>5311</v>
      </c>
      <c r="H37" s="255">
        <v>5827</v>
      </c>
      <c r="I37" s="255">
        <v>7624</v>
      </c>
      <c r="J37" s="255">
        <v>13701</v>
      </c>
      <c r="K37" s="255">
        <v>17592</v>
      </c>
      <c r="L37" s="255">
        <v>7690</v>
      </c>
      <c r="M37" s="255">
        <v>6818</v>
      </c>
      <c r="N37" s="256">
        <f t="shared" si="1"/>
        <v>76542</v>
      </c>
      <c r="O37" s="78" t="s">
        <v>67</v>
      </c>
    </row>
    <row r="38" spans="1:17" ht="17.7" customHeight="1" x14ac:dyDescent="0.25">
      <c r="A38" s="80" t="s">
        <v>16</v>
      </c>
      <c r="B38" s="255">
        <v>7307</v>
      </c>
      <c r="C38" s="255">
        <v>10192</v>
      </c>
      <c r="D38" s="255">
        <v>15918</v>
      </c>
      <c r="E38" s="255">
        <v>20199</v>
      </c>
      <c r="F38" s="255">
        <v>25654</v>
      </c>
      <c r="G38" s="255">
        <v>24434</v>
      </c>
      <c r="H38" s="255">
        <v>26213</v>
      </c>
      <c r="I38" s="255">
        <v>27196</v>
      </c>
      <c r="J38" s="255">
        <v>26184</v>
      </c>
      <c r="K38" s="255">
        <v>22344</v>
      </c>
      <c r="L38" s="255">
        <v>10208</v>
      </c>
      <c r="M38" s="255">
        <v>6951</v>
      </c>
      <c r="N38" s="256">
        <f t="shared" si="1"/>
        <v>222800</v>
      </c>
      <c r="O38" s="78" t="s">
        <v>69</v>
      </c>
    </row>
    <row r="39" spans="1:17" ht="17.7" customHeight="1" x14ac:dyDescent="0.25">
      <c r="A39" s="80" t="s">
        <v>728</v>
      </c>
      <c r="B39" s="255"/>
      <c r="C39" s="255"/>
      <c r="D39" s="255"/>
      <c r="E39" s="255"/>
      <c r="F39" s="255"/>
      <c r="G39" s="255"/>
      <c r="H39" s="255">
        <v>373</v>
      </c>
      <c r="I39" s="255">
        <v>500</v>
      </c>
      <c r="J39" s="255">
        <v>432</v>
      </c>
      <c r="K39" s="255">
        <v>931</v>
      </c>
      <c r="L39" s="255">
        <v>1066</v>
      </c>
      <c r="M39" s="255">
        <v>537</v>
      </c>
      <c r="N39" s="256">
        <f t="shared" si="1"/>
        <v>3839</v>
      </c>
      <c r="O39" s="78"/>
    </row>
    <row r="40" spans="1:17" s="77" customFormat="1" ht="24" customHeight="1" x14ac:dyDescent="0.25">
      <c r="A40" s="230" t="s">
        <v>498</v>
      </c>
      <c r="B40" s="257">
        <f t="shared" ref="B40:M40" si="6">SUM(B41:B42)</f>
        <v>177</v>
      </c>
      <c r="C40" s="257">
        <f t="shared" si="6"/>
        <v>184</v>
      </c>
      <c r="D40" s="257">
        <f t="shared" si="6"/>
        <v>584</v>
      </c>
      <c r="E40" s="257">
        <f t="shared" si="6"/>
        <v>683</v>
      </c>
      <c r="F40" s="257">
        <f t="shared" si="6"/>
        <v>473</v>
      </c>
      <c r="G40" s="257">
        <f t="shared" si="6"/>
        <v>216</v>
      </c>
      <c r="H40" s="257">
        <f t="shared" si="6"/>
        <v>234</v>
      </c>
      <c r="I40" s="257">
        <f t="shared" si="6"/>
        <v>316</v>
      </c>
      <c r="J40" s="257">
        <f t="shared" si="6"/>
        <v>207</v>
      </c>
      <c r="K40" s="257">
        <f t="shared" si="6"/>
        <v>552</v>
      </c>
      <c r="L40" s="257">
        <f t="shared" si="6"/>
        <v>435</v>
      </c>
      <c r="M40" s="257">
        <f t="shared" si="6"/>
        <v>261</v>
      </c>
      <c r="N40" s="258">
        <f t="shared" si="1"/>
        <v>4322</v>
      </c>
      <c r="O40" s="74" t="s">
        <v>427</v>
      </c>
      <c r="Q40" s="78"/>
    </row>
    <row r="41" spans="1:17" ht="18" customHeight="1" x14ac:dyDescent="0.25">
      <c r="A41" s="80" t="s">
        <v>428</v>
      </c>
      <c r="B41" s="255">
        <v>156</v>
      </c>
      <c r="C41" s="255">
        <v>141</v>
      </c>
      <c r="D41" s="255">
        <v>535</v>
      </c>
      <c r="E41" s="255">
        <v>643</v>
      </c>
      <c r="F41" s="255">
        <v>433</v>
      </c>
      <c r="G41" s="255">
        <v>167</v>
      </c>
      <c r="H41" s="255">
        <v>157</v>
      </c>
      <c r="I41" s="255">
        <v>186</v>
      </c>
      <c r="J41" s="255">
        <v>160</v>
      </c>
      <c r="K41" s="255">
        <v>395</v>
      </c>
      <c r="L41" s="255">
        <v>397</v>
      </c>
      <c r="M41" s="255">
        <v>242</v>
      </c>
      <c r="N41" s="256">
        <f t="shared" si="1"/>
        <v>3612</v>
      </c>
      <c r="O41" s="78" t="s">
        <v>678</v>
      </c>
    </row>
    <row r="42" spans="1:17" ht="18" customHeight="1" x14ac:dyDescent="0.25">
      <c r="A42" s="80" t="s">
        <v>429</v>
      </c>
      <c r="B42" s="255">
        <v>21</v>
      </c>
      <c r="C42" s="255">
        <v>43</v>
      </c>
      <c r="D42" s="255">
        <v>49</v>
      </c>
      <c r="E42" s="255">
        <v>40</v>
      </c>
      <c r="F42" s="255">
        <v>40</v>
      </c>
      <c r="G42" s="255">
        <v>49</v>
      </c>
      <c r="H42" s="255">
        <v>77</v>
      </c>
      <c r="I42" s="255">
        <v>130</v>
      </c>
      <c r="J42" s="255">
        <v>47</v>
      </c>
      <c r="K42" s="255">
        <v>157</v>
      </c>
      <c r="L42" s="255">
        <v>38</v>
      </c>
      <c r="M42" s="255">
        <v>19</v>
      </c>
      <c r="N42" s="256">
        <f t="shared" si="1"/>
        <v>710</v>
      </c>
      <c r="O42" s="78" t="s">
        <v>430</v>
      </c>
    </row>
    <row r="43" spans="1:17" s="77" customFormat="1" ht="24" customHeight="1" x14ac:dyDescent="0.25">
      <c r="A43" s="230" t="s">
        <v>499</v>
      </c>
      <c r="B43" s="257">
        <f t="shared" ref="B43:M43" si="7">SUM(B44:B44)</f>
        <v>128</v>
      </c>
      <c r="C43" s="257">
        <f t="shared" si="7"/>
        <v>66</v>
      </c>
      <c r="D43" s="257">
        <f t="shared" si="7"/>
        <v>174</v>
      </c>
      <c r="E43" s="257">
        <f t="shared" si="7"/>
        <v>585</v>
      </c>
      <c r="F43" s="257">
        <f t="shared" si="7"/>
        <v>425</v>
      </c>
      <c r="G43" s="257">
        <f t="shared" si="7"/>
        <v>158</v>
      </c>
      <c r="H43" s="257">
        <f t="shared" si="7"/>
        <v>77</v>
      </c>
      <c r="I43" s="257">
        <f t="shared" si="7"/>
        <v>160</v>
      </c>
      <c r="J43" s="257">
        <f t="shared" si="7"/>
        <v>91</v>
      </c>
      <c r="K43" s="257">
        <f t="shared" si="7"/>
        <v>290</v>
      </c>
      <c r="L43" s="257">
        <f t="shared" si="7"/>
        <v>228</v>
      </c>
      <c r="M43" s="257">
        <f t="shared" si="7"/>
        <v>59</v>
      </c>
      <c r="N43" s="258">
        <f t="shared" si="1"/>
        <v>2441</v>
      </c>
      <c r="O43" s="74" t="s">
        <v>227</v>
      </c>
      <c r="Q43" s="78"/>
    </row>
    <row r="44" spans="1:17" ht="18" customHeight="1" x14ac:dyDescent="0.25">
      <c r="A44" s="80" t="s">
        <v>500</v>
      </c>
      <c r="B44" s="255">
        <v>128</v>
      </c>
      <c r="C44" s="255">
        <v>66</v>
      </c>
      <c r="D44" s="255">
        <v>174</v>
      </c>
      <c r="E44" s="255">
        <v>585</v>
      </c>
      <c r="F44" s="255">
        <v>425</v>
      </c>
      <c r="G44" s="255">
        <v>158</v>
      </c>
      <c r="H44" s="255">
        <v>77</v>
      </c>
      <c r="I44" s="255">
        <v>160</v>
      </c>
      <c r="J44" s="255">
        <v>91</v>
      </c>
      <c r="K44" s="255">
        <v>290</v>
      </c>
      <c r="L44" s="255">
        <v>228</v>
      </c>
      <c r="M44" s="255">
        <v>59</v>
      </c>
      <c r="N44" s="256">
        <f t="shared" si="1"/>
        <v>2441</v>
      </c>
      <c r="O44" s="78" t="s">
        <v>431</v>
      </c>
    </row>
    <row r="45" spans="1:17" s="77" customFormat="1" ht="24" customHeight="1" x14ac:dyDescent="0.25">
      <c r="A45" s="230" t="s">
        <v>501</v>
      </c>
      <c r="B45" s="257">
        <f t="shared" ref="B45:M45" si="8">SUM(B46:B52)</f>
        <v>1013</v>
      </c>
      <c r="C45" s="257">
        <f t="shared" si="8"/>
        <v>1717</v>
      </c>
      <c r="D45" s="257">
        <f t="shared" si="8"/>
        <v>5435</v>
      </c>
      <c r="E45" s="257">
        <f>SUM(E46:E52)</f>
        <v>30237</v>
      </c>
      <c r="F45" s="257">
        <f t="shared" si="8"/>
        <v>97714</v>
      </c>
      <c r="G45" s="257">
        <f t="shared" si="8"/>
        <v>110100</v>
      </c>
      <c r="H45" s="257">
        <f t="shared" si="8"/>
        <v>144898</v>
      </c>
      <c r="I45" s="257">
        <f t="shared" si="8"/>
        <v>161662</v>
      </c>
      <c r="J45" s="257">
        <f t="shared" si="8"/>
        <v>153157</v>
      </c>
      <c r="K45" s="257">
        <f t="shared" si="8"/>
        <v>95254</v>
      </c>
      <c r="L45" s="257">
        <f t="shared" si="8"/>
        <v>4694</v>
      </c>
      <c r="M45" s="257">
        <f t="shared" si="8"/>
        <v>1236</v>
      </c>
      <c r="N45" s="258">
        <f t="shared" si="1"/>
        <v>807117</v>
      </c>
      <c r="O45" s="74" t="s">
        <v>76</v>
      </c>
      <c r="Q45" s="78"/>
    </row>
    <row r="46" spans="1:17" s="77" customFormat="1" ht="18" customHeight="1" x14ac:dyDescent="0.25">
      <c r="A46" s="81" t="s">
        <v>223</v>
      </c>
      <c r="B46" s="255">
        <v>90</v>
      </c>
      <c r="C46" s="255">
        <v>73</v>
      </c>
      <c r="D46" s="255">
        <v>319</v>
      </c>
      <c r="E46" s="255">
        <v>1290</v>
      </c>
      <c r="F46" s="255">
        <v>11137</v>
      </c>
      <c r="G46" s="255">
        <v>12317</v>
      </c>
      <c r="H46" s="255">
        <v>18965</v>
      </c>
      <c r="I46" s="255">
        <v>23318</v>
      </c>
      <c r="J46" s="255">
        <v>19589</v>
      </c>
      <c r="K46" s="255">
        <v>10514</v>
      </c>
      <c r="L46" s="255">
        <v>178</v>
      </c>
      <c r="M46" s="255">
        <v>43</v>
      </c>
      <c r="N46" s="256">
        <f t="shared" si="1"/>
        <v>97833</v>
      </c>
      <c r="O46" s="78" t="s">
        <v>80</v>
      </c>
      <c r="Q46" s="78"/>
    </row>
    <row r="47" spans="1:17" s="77" customFormat="1" ht="18" customHeight="1" x14ac:dyDescent="0.25">
      <c r="A47" s="81" t="s">
        <v>502</v>
      </c>
      <c r="B47" s="255">
        <v>54</v>
      </c>
      <c r="C47" s="255">
        <v>310</v>
      </c>
      <c r="D47" s="255">
        <v>936</v>
      </c>
      <c r="E47" s="255">
        <v>6394</v>
      </c>
      <c r="F47" s="255">
        <v>11750</v>
      </c>
      <c r="G47" s="255">
        <v>10500</v>
      </c>
      <c r="H47" s="255">
        <v>10000</v>
      </c>
      <c r="I47" s="255">
        <v>10200</v>
      </c>
      <c r="J47" s="255">
        <v>14000</v>
      </c>
      <c r="K47" s="255">
        <v>8900</v>
      </c>
      <c r="L47" s="255">
        <v>800</v>
      </c>
      <c r="M47" s="255">
        <v>150</v>
      </c>
      <c r="N47" s="256">
        <f t="shared" si="1"/>
        <v>73994</v>
      </c>
      <c r="O47" s="78" t="s">
        <v>77</v>
      </c>
      <c r="Q47" s="78"/>
    </row>
    <row r="48" spans="1:17" s="77" customFormat="1" ht="18" customHeight="1" x14ac:dyDescent="0.25">
      <c r="A48" s="81" t="s">
        <v>288</v>
      </c>
      <c r="B48" s="255">
        <v>85</v>
      </c>
      <c r="C48" s="255">
        <v>207</v>
      </c>
      <c r="D48" s="255">
        <v>602</v>
      </c>
      <c r="E48" s="255">
        <v>7551</v>
      </c>
      <c r="F48" s="255">
        <v>16367</v>
      </c>
      <c r="G48" s="255">
        <v>15603</v>
      </c>
      <c r="H48" s="255">
        <v>17310</v>
      </c>
      <c r="I48" s="255">
        <v>18887</v>
      </c>
      <c r="J48" s="255">
        <v>21235</v>
      </c>
      <c r="K48" s="255">
        <v>13392</v>
      </c>
      <c r="L48" s="255">
        <v>450</v>
      </c>
      <c r="M48" s="255">
        <v>110</v>
      </c>
      <c r="N48" s="256">
        <f t="shared" si="1"/>
        <v>111799</v>
      </c>
      <c r="O48" s="78" t="s">
        <v>79</v>
      </c>
      <c r="Q48" s="78"/>
    </row>
    <row r="49" spans="1:17" ht="18" customHeight="1" x14ac:dyDescent="0.25">
      <c r="A49" s="80" t="s">
        <v>503</v>
      </c>
      <c r="B49" s="255">
        <v>75</v>
      </c>
      <c r="C49" s="255">
        <v>87</v>
      </c>
      <c r="D49" s="255">
        <v>184</v>
      </c>
      <c r="E49" s="255">
        <v>895</v>
      </c>
      <c r="F49" s="255">
        <v>8596</v>
      </c>
      <c r="G49" s="255">
        <v>10621</v>
      </c>
      <c r="H49" s="255">
        <v>14120</v>
      </c>
      <c r="I49" s="255">
        <v>16790</v>
      </c>
      <c r="J49" s="255">
        <v>16480</v>
      </c>
      <c r="K49" s="255">
        <v>7890</v>
      </c>
      <c r="L49" s="255">
        <v>237</v>
      </c>
      <c r="M49" s="255">
        <v>127</v>
      </c>
      <c r="N49" s="256">
        <f t="shared" si="1"/>
        <v>76102</v>
      </c>
      <c r="O49" s="78" t="s">
        <v>81</v>
      </c>
    </row>
    <row r="50" spans="1:17" ht="18" customHeight="1" x14ac:dyDescent="0.25">
      <c r="A50" s="80" t="s">
        <v>504</v>
      </c>
      <c r="B50" s="255">
        <v>699</v>
      </c>
      <c r="C50" s="255">
        <v>1023</v>
      </c>
      <c r="D50" s="255">
        <v>3313</v>
      </c>
      <c r="E50" s="255">
        <v>13799</v>
      </c>
      <c r="F50" s="255">
        <v>45976</v>
      </c>
      <c r="G50" s="255">
        <v>57444</v>
      </c>
      <c r="H50" s="255">
        <v>80560</v>
      </c>
      <c r="I50" s="255">
        <v>87591</v>
      </c>
      <c r="J50" s="255">
        <v>76906</v>
      </c>
      <c r="K50" s="255">
        <v>50052</v>
      </c>
      <c r="L50" s="255">
        <v>2944</v>
      </c>
      <c r="M50" s="255">
        <v>763</v>
      </c>
      <c r="N50" s="256">
        <f t="shared" si="1"/>
        <v>421070</v>
      </c>
      <c r="O50" s="78" t="s">
        <v>78</v>
      </c>
    </row>
    <row r="51" spans="1:17" ht="18" customHeight="1" x14ac:dyDescent="0.25">
      <c r="A51" s="82" t="s">
        <v>505</v>
      </c>
      <c r="B51" s="255">
        <v>10</v>
      </c>
      <c r="C51" s="255">
        <v>17</v>
      </c>
      <c r="D51" s="255">
        <v>81</v>
      </c>
      <c r="E51" s="255">
        <v>164</v>
      </c>
      <c r="F51" s="255">
        <v>927</v>
      </c>
      <c r="G51" s="255">
        <v>1231</v>
      </c>
      <c r="H51" s="255">
        <v>1695</v>
      </c>
      <c r="I51" s="255">
        <v>2345</v>
      </c>
      <c r="J51" s="255">
        <v>1806</v>
      </c>
      <c r="K51" s="255">
        <v>932</v>
      </c>
      <c r="L51" s="255">
        <v>85</v>
      </c>
      <c r="M51" s="255">
        <v>43</v>
      </c>
      <c r="N51" s="256">
        <f t="shared" si="1"/>
        <v>9336</v>
      </c>
      <c r="O51" s="78" t="s">
        <v>82</v>
      </c>
    </row>
    <row r="52" spans="1:17" ht="17.7" customHeight="1" x14ac:dyDescent="0.25">
      <c r="A52" s="80" t="s">
        <v>386</v>
      </c>
      <c r="B52" s="255">
        <v>0</v>
      </c>
      <c r="C52" s="255">
        <v>0</v>
      </c>
      <c r="D52" s="255">
        <v>0</v>
      </c>
      <c r="E52" s="255">
        <v>144</v>
      </c>
      <c r="F52" s="255">
        <v>2961</v>
      </c>
      <c r="G52" s="255">
        <v>2384</v>
      </c>
      <c r="H52" s="255">
        <v>2248</v>
      </c>
      <c r="I52" s="255">
        <v>2531</v>
      </c>
      <c r="J52" s="255">
        <v>3141</v>
      </c>
      <c r="K52" s="255">
        <v>3574</v>
      </c>
      <c r="L52" s="255">
        <v>0</v>
      </c>
      <c r="M52" s="255">
        <v>0</v>
      </c>
      <c r="N52" s="256">
        <f t="shared" si="1"/>
        <v>16983</v>
      </c>
      <c r="O52" s="78" t="s">
        <v>432</v>
      </c>
    </row>
    <row r="53" spans="1:17" s="77" customFormat="1" ht="23.55" customHeight="1" x14ac:dyDescent="0.25">
      <c r="A53" s="230" t="s">
        <v>506</v>
      </c>
      <c r="B53" s="257">
        <f t="shared" ref="B53:M53" si="9">SUM(B54:B55)</f>
        <v>58</v>
      </c>
      <c r="C53" s="257">
        <f t="shared" si="9"/>
        <v>61</v>
      </c>
      <c r="D53" s="257">
        <f t="shared" si="9"/>
        <v>139</v>
      </c>
      <c r="E53" s="257">
        <f t="shared" si="9"/>
        <v>322</v>
      </c>
      <c r="F53" s="257">
        <f t="shared" si="9"/>
        <v>958</v>
      </c>
      <c r="G53" s="257">
        <f t="shared" si="9"/>
        <v>1122</v>
      </c>
      <c r="H53" s="257">
        <f t="shared" si="9"/>
        <v>2556</v>
      </c>
      <c r="I53" s="257">
        <f t="shared" si="9"/>
        <v>4698</v>
      </c>
      <c r="J53" s="257">
        <f t="shared" si="9"/>
        <v>1773</v>
      </c>
      <c r="K53" s="257">
        <f t="shared" si="9"/>
        <v>411</v>
      </c>
      <c r="L53" s="257">
        <f t="shared" si="9"/>
        <v>148</v>
      </c>
      <c r="M53" s="257">
        <f t="shared" si="9"/>
        <v>39</v>
      </c>
      <c r="N53" s="258">
        <f t="shared" si="1"/>
        <v>12285</v>
      </c>
      <c r="O53" s="74" t="s">
        <v>83</v>
      </c>
      <c r="Q53" s="78"/>
    </row>
    <row r="54" spans="1:17" ht="18" customHeight="1" x14ac:dyDescent="0.25">
      <c r="A54" s="80" t="s">
        <v>269</v>
      </c>
      <c r="B54" s="255">
        <v>58</v>
      </c>
      <c r="C54" s="255">
        <v>61</v>
      </c>
      <c r="D54" s="255">
        <v>139</v>
      </c>
      <c r="E54" s="255">
        <v>322</v>
      </c>
      <c r="F54" s="255">
        <v>385</v>
      </c>
      <c r="G54" s="255">
        <v>168</v>
      </c>
      <c r="H54" s="255">
        <v>260</v>
      </c>
      <c r="I54" s="255">
        <v>324</v>
      </c>
      <c r="J54" s="255">
        <v>347</v>
      </c>
      <c r="K54" s="255">
        <v>171</v>
      </c>
      <c r="L54" s="255">
        <v>148</v>
      </c>
      <c r="M54" s="255">
        <v>39</v>
      </c>
      <c r="N54" s="256">
        <f t="shared" si="1"/>
        <v>2422</v>
      </c>
      <c r="O54" s="78" t="s">
        <v>85</v>
      </c>
    </row>
    <row r="55" spans="1:17" ht="18" customHeight="1" x14ac:dyDescent="0.25">
      <c r="A55" s="80" t="s">
        <v>507</v>
      </c>
      <c r="B55" s="255">
        <v>0</v>
      </c>
      <c r="C55" s="255">
        <v>0</v>
      </c>
      <c r="D55" s="255">
        <v>0</v>
      </c>
      <c r="E55" s="255">
        <v>0</v>
      </c>
      <c r="F55" s="255">
        <v>573</v>
      </c>
      <c r="G55" s="255">
        <v>954</v>
      </c>
      <c r="H55" s="255">
        <v>2296</v>
      </c>
      <c r="I55" s="255">
        <v>4374</v>
      </c>
      <c r="J55" s="255">
        <v>1426</v>
      </c>
      <c r="K55" s="255">
        <v>240</v>
      </c>
      <c r="L55" s="255">
        <v>0</v>
      </c>
      <c r="M55" s="255">
        <v>0</v>
      </c>
      <c r="N55" s="256">
        <f t="shared" si="1"/>
        <v>9863</v>
      </c>
      <c r="O55" s="78" t="s">
        <v>290</v>
      </c>
    </row>
    <row r="56" spans="1:17" s="77" customFormat="1" ht="22.95" customHeight="1" x14ac:dyDescent="0.25">
      <c r="A56" s="230" t="s">
        <v>508</v>
      </c>
      <c r="B56" s="257">
        <f t="shared" ref="B56:M56" si="10">SUM(B57:B57)</f>
        <v>127</v>
      </c>
      <c r="C56" s="257">
        <f t="shared" si="10"/>
        <v>506</v>
      </c>
      <c r="D56" s="257">
        <f t="shared" si="10"/>
        <v>541</v>
      </c>
      <c r="E56" s="257">
        <f t="shared" si="10"/>
        <v>957</v>
      </c>
      <c r="F56" s="257">
        <f t="shared" si="10"/>
        <v>575</v>
      </c>
      <c r="G56" s="257">
        <f t="shared" si="10"/>
        <v>1568</v>
      </c>
      <c r="H56" s="257">
        <f t="shared" si="10"/>
        <v>2797</v>
      </c>
      <c r="I56" s="257">
        <f t="shared" si="10"/>
        <v>3677</v>
      </c>
      <c r="J56" s="257">
        <f t="shared" si="10"/>
        <v>3620</v>
      </c>
      <c r="K56" s="257">
        <f t="shared" si="10"/>
        <v>1302</v>
      </c>
      <c r="L56" s="257">
        <f t="shared" si="10"/>
        <v>128</v>
      </c>
      <c r="M56" s="257">
        <f t="shared" si="10"/>
        <v>180</v>
      </c>
      <c r="N56" s="258">
        <f t="shared" si="1"/>
        <v>15978</v>
      </c>
      <c r="O56" s="74" t="s">
        <v>86</v>
      </c>
    </row>
    <row r="57" spans="1:17" ht="18" customHeight="1" x14ac:dyDescent="0.25">
      <c r="A57" s="80" t="s">
        <v>34</v>
      </c>
      <c r="B57" s="255">
        <v>127</v>
      </c>
      <c r="C57" s="255">
        <v>506</v>
      </c>
      <c r="D57" s="255">
        <v>541</v>
      </c>
      <c r="E57" s="255">
        <v>957</v>
      </c>
      <c r="F57" s="255">
        <v>575</v>
      </c>
      <c r="G57" s="255">
        <v>1568</v>
      </c>
      <c r="H57" s="255">
        <v>2797</v>
      </c>
      <c r="I57" s="255">
        <v>3677</v>
      </c>
      <c r="J57" s="255">
        <v>3620</v>
      </c>
      <c r="K57" s="255">
        <v>1302</v>
      </c>
      <c r="L57" s="255">
        <v>128</v>
      </c>
      <c r="M57" s="255">
        <v>180</v>
      </c>
      <c r="N57" s="256">
        <f t="shared" si="1"/>
        <v>15978</v>
      </c>
      <c r="O57" s="78" t="s">
        <v>87</v>
      </c>
    </row>
    <row r="58" spans="1:17" s="77" customFormat="1" ht="24" customHeight="1" x14ac:dyDescent="0.25">
      <c r="A58" s="230" t="s">
        <v>509</v>
      </c>
      <c r="B58" s="257">
        <f t="shared" ref="B58:M58" si="11">SUM(B59:B61)</f>
        <v>3920</v>
      </c>
      <c r="C58" s="257">
        <f t="shared" si="11"/>
        <v>7479</v>
      </c>
      <c r="D58" s="257">
        <f t="shared" si="11"/>
        <v>20614</v>
      </c>
      <c r="E58" s="257">
        <f t="shared" si="11"/>
        <v>44915</v>
      </c>
      <c r="F58" s="257">
        <f t="shared" si="11"/>
        <v>52199</v>
      </c>
      <c r="G58" s="257">
        <f t="shared" si="11"/>
        <v>53656</v>
      </c>
      <c r="H58" s="257">
        <f t="shared" si="11"/>
        <v>65316</v>
      </c>
      <c r="I58" s="257">
        <f t="shared" si="11"/>
        <v>84267</v>
      </c>
      <c r="J58" s="257">
        <f t="shared" si="11"/>
        <v>58274</v>
      </c>
      <c r="K58" s="257">
        <f t="shared" si="11"/>
        <v>50665</v>
      </c>
      <c r="L58" s="257">
        <f t="shared" si="11"/>
        <v>15932</v>
      </c>
      <c r="M58" s="257">
        <f t="shared" si="11"/>
        <v>6541</v>
      </c>
      <c r="N58" s="258">
        <f t="shared" si="1"/>
        <v>463778</v>
      </c>
      <c r="O58" s="74" t="s">
        <v>88</v>
      </c>
    </row>
    <row r="59" spans="1:17" ht="18" customHeight="1" x14ac:dyDescent="0.25">
      <c r="A59" s="80" t="s">
        <v>225</v>
      </c>
      <c r="B59" s="255">
        <v>3420</v>
      </c>
      <c r="C59" s="255">
        <v>6844</v>
      </c>
      <c r="D59" s="255">
        <v>19079</v>
      </c>
      <c r="E59" s="255">
        <v>41666</v>
      </c>
      <c r="F59" s="255">
        <v>48004</v>
      </c>
      <c r="G59" s="255">
        <v>49555</v>
      </c>
      <c r="H59" s="255">
        <v>58835</v>
      </c>
      <c r="I59" s="255">
        <v>73956</v>
      </c>
      <c r="J59" s="255">
        <v>54093</v>
      </c>
      <c r="K59" s="255">
        <v>46924</v>
      </c>
      <c r="L59" s="255">
        <v>15081</v>
      </c>
      <c r="M59" s="255">
        <v>5967</v>
      </c>
      <c r="N59" s="256">
        <f t="shared" si="1"/>
        <v>423424</v>
      </c>
      <c r="O59" s="78" t="s">
        <v>89</v>
      </c>
    </row>
    <row r="60" spans="1:17" ht="18" customHeight="1" x14ac:dyDescent="0.25">
      <c r="A60" s="80" t="s">
        <v>327</v>
      </c>
      <c r="B60" s="255">
        <v>262</v>
      </c>
      <c r="C60" s="255">
        <v>307</v>
      </c>
      <c r="D60" s="255">
        <v>540</v>
      </c>
      <c r="E60" s="255">
        <v>1147</v>
      </c>
      <c r="F60" s="255">
        <v>1477</v>
      </c>
      <c r="G60" s="255">
        <v>1962</v>
      </c>
      <c r="H60" s="255">
        <v>2124</v>
      </c>
      <c r="I60" s="255">
        <v>2715</v>
      </c>
      <c r="J60" s="255">
        <v>1324</v>
      </c>
      <c r="K60" s="255">
        <v>895</v>
      </c>
      <c r="L60" s="255">
        <v>247</v>
      </c>
      <c r="M60" s="255">
        <v>99</v>
      </c>
      <c r="N60" s="256">
        <f t="shared" si="1"/>
        <v>13099</v>
      </c>
      <c r="O60" s="78" t="s">
        <v>351</v>
      </c>
      <c r="Q60" s="78">
        <v>0</v>
      </c>
    </row>
    <row r="61" spans="1:17" ht="18" customHeight="1" x14ac:dyDescent="0.25">
      <c r="A61" s="80" t="s">
        <v>510</v>
      </c>
      <c r="B61" s="255">
        <v>238</v>
      </c>
      <c r="C61" s="255">
        <v>328</v>
      </c>
      <c r="D61" s="255">
        <v>995</v>
      </c>
      <c r="E61" s="255">
        <v>2102</v>
      </c>
      <c r="F61" s="255">
        <v>2718</v>
      </c>
      <c r="G61" s="255">
        <v>2139</v>
      </c>
      <c r="H61" s="255">
        <v>4357</v>
      </c>
      <c r="I61" s="255">
        <v>7596</v>
      </c>
      <c r="J61" s="255">
        <v>2857</v>
      </c>
      <c r="K61" s="255">
        <v>2846</v>
      </c>
      <c r="L61" s="255">
        <v>604</v>
      </c>
      <c r="M61" s="255">
        <v>475</v>
      </c>
      <c r="N61" s="256">
        <f t="shared" si="1"/>
        <v>27255</v>
      </c>
      <c r="O61" s="78" t="s">
        <v>90</v>
      </c>
    </row>
    <row r="62" spans="1:17" s="77" customFormat="1" ht="24" customHeight="1" x14ac:dyDescent="0.25">
      <c r="A62" s="230" t="s">
        <v>511</v>
      </c>
      <c r="B62" s="257">
        <f t="shared" ref="B62:M62" si="12">SUM(B63:B64)</f>
        <v>4772</v>
      </c>
      <c r="C62" s="257">
        <f t="shared" si="12"/>
        <v>8907</v>
      </c>
      <c r="D62" s="257">
        <f t="shared" si="12"/>
        <v>14414</v>
      </c>
      <c r="E62" s="257">
        <f t="shared" si="12"/>
        <v>31146</v>
      </c>
      <c r="F62" s="257">
        <f t="shared" si="12"/>
        <v>23094</v>
      </c>
      <c r="G62" s="257">
        <f t="shared" si="12"/>
        <v>17490</v>
      </c>
      <c r="H62" s="257">
        <f t="shared" si="12"/>
        <v>14099</v>
      </c>
      <c r="I62" s="257">
        <f t="shared" si="12"/>
        <v>18398</v>
      </c>
      <c r="J62" s="257">
        <f t="shared" si="12"/>
        <v>16493</v>
      </c>
      <c r="K62" s="257">
        <f t="shared" si="12"/>
        <v>15218</v>
      </c>
      <c r="L62" s="257">
        <f t="shared" si="12"/>
        <v>7435</v>
      </c>
      <c r="M62" s="257">
        <f t="shared" si="12"/>
        <v>15161</v>
      </c>
      <c r="N62" s="258">
        <f t="shared" si="1"/>
        <v>186627</v>
      </c>
      <c r="O62" s="74" t="s">
        <v>91</v>
      </c>
      <c r="Q62" s="78"/>
    </row>
    <row r="63" spans="1:17" ht="18" customHeight="1" x14ac:dyDescent="0.25">
      <c r="A63" s="80" t="s">
        <v>226</v>
      </c>
      <c r="B63" s="255">
        <v>0</v>
      </c>
      <c r="C63" s="255">
        <v>0</v>
      </c>
      <c r="D63" s="255">
        <v>0</v>
      </c>
      <c r="E63" s="255">
        <v>0</v>
      </c>
      <c r="F63" s="255">
        <v>0</v>
      </c>
      <c r="G63" s="255">
        <v>0</v>
      </c>
      <c r="H63" s="255">
        <v>0</v>
      </c>
      <c r="I63" s="255">
        <v>0</v>
      </c>
      <c r="J63" s="255">
        <v>0</v>
      </c>
      <c r="K63" s="255">
        <v>0</v>
      </c>
      <c r="L63" s="255">
        <v>0</v>
      </c>
      <c r="M63" s="255">
        <v>0</v>
      </c>
      <c r="N63" s="256">
        <f t="shared" si="1"/>
        <v>0</v>
      </c>
      <c r="O63" s="78" t="s">
        <v>92</v>
      </c>
    </row>
    <row r="64" spans="1:17" ht="18" customHeight="1" x14ac:dyDescent="0.25">
      <c r="A64" s="80" t="s">
        <v>40</v>
      </c>
      <c r="B64" s="255">
        <v>4772</v>
      </c>
      <c r="C64" s="255">
        <v>8907</v>
      </c>
      <c r="D64" s="255">
        <v>14414</v>
      </c>
      <c r="E64" s="255">
        <v>31146</v>
      </c>
      <c r="F64" s="255">
        <v>23094</v>
      </c>
      <c r="G64" s="255">
        <v>17490</v>
      </c>
      <c r="H64" s="255">
        <v>14099</v>
      </c>
      <c r="I64" s="255">
        <v>18398</v>
      </c>
      <c r="J64" s="255">
        <v>16493</v>
      </c>
      <c r="K64" s="255">
        <v>15218</v>
      </c>
      <c r="L64" s="255">
        <v>7435</v>
      </c>
      <c r="M64" s="255">
        <v>15161</v>
      </c>
      <c r="N64" s="256">
        <f t="shared" si="1"/>
        <v>186627</v>
      </c>
      <c r="O64" s="78" t="s">
        <v>93</v>
      </c>
    </row>
    <row r="65" spans="1:17" s="77" customFormat="1" ht="23.55" customHeight="1" x14ac:dyDescent="0.25">
      <c r="A65" s="230" t="s">
        <v>512</v>
      </c>
      <c r="B65" s="257">
        <f t="shared" ref="B65:M65" si="13">SUM(B66:B73)</f>
        <v>4493</v>
      </c>
      <c r="C65" s="257">
        <f t="shared" si="13"/>
        <v>5892</v>
      </c>
      <c r="D65" s="257">
        <f t="shared" si="13"/>
        <v>18263</v>
      </c>
      <c r="E65" s="257">
        <f>SUM(E66:E73)</f>
        <v>53675</v>
      </c>
      <c r="F65" s="257">
        <f t="shared" si="13"/>
        <v>101372</v>
      </c>
      <c r="G65" s="257">
        <f t="shared" si="13"/>
        <v>105262</v>
      </c>
      <c r="H65" s="257">
        <f t="shared" si="13"/>
        <v>145753</v>
      </c>
      <c r="I65" s="257">
        <f t="shared" si="13"/>
        <v>167984</v>
      </c>
      <c r="J65" s="257">
        <f t="shared" si="13"/>
        <v>140788</v>
      </c>
      <c r="K65" s="257">
        <f t="shared" si="13"/>
        <v>113129</v>
      </c>
      <c r="L65" s="257">
        <f t="shared" si="13"/>
        <v>16335</v>
      </c>
      <c r="M65" s="257">
        <f t="shared" si="13"/>
        <v>7194</v>
      </c>
      <c r="N65" s="258">
        <f t="shared" si="1"/>
        <v>880140</v>
      </c>
      <c r="O65" s="74" t="s">
        <v>137</v>
      </c>
      <c r="Q65" s="78"/>
    </row>
    <row r="66" spans="1:17" ht="18" customHeight="1" x14ac:dyDescent="0.25">
      <c r="A66" s="80" t="s">
        <v>230</v>
      </c>
      <c r="B66" s="255">
        <v>22</v>
      </c>
      <c r="C66" s="255">
        <v>113</v>
      </c>
      <c r="D66" s="255">
        <v>451</v>
      </c>
      <c r="E66" s="255">
        <v>906</v>
      </c>
      <c r="F66" s="255">
        <v>1589</v>
      </c>
      <c r="G66" s="255">
        <v>1017</v>
      </c>
      <c r="H66" s="255">
        <v>1156</v>
      </c>
      <c r="I66" s="255">
        <v>1354</v>
      </c>
      <c r="J66" s="255">
        <v>2163</v>
      </c>
      <c r="K66" s="255">
        <v>1341</v>
      </c>
      <c r="L66" s="255">
        <v>185</v>
      </c>
      <c r="M66" s="255">
        <v>82</v>
      </c>
      <c r="N66" s="256">
        <f t="shared" si="1"/>
        <v>10379</v>
      </c>
      <c r="O66" s="78" t="s">
        <v>143</v>
      </c>
    </row>
    <row r="67" spans="1:17" ht="18" customHeight="1" x14ac:dyDescent="0.25">
      <c r="A67" s="80" t="s">
        <v>231</v>
      </c>
      <c r="B67" s="255">
        <v>253</v>
      </c>
      <c r="C67" s="255">
        <v>236</v>
      </c>
      <c r="D67" s="255">
        <v>1211</v>
      </c>
      <c r="E67" s="255">
        <v>4400</v>
      </c>
      <c r="F67" s="255">
        <v>7574</v>
      </c>
      <c r="G67" s="255">
        <v>6898</v>
      </c>
      <c r="H67" s="255">
        <v>7120</v>
      </c>
      <c r="I67" s="255">
        <v>7911</v>
      </c>
      <c r="J67" s="255">
        <v>9098</v>
      </c>
      <c r="K67" s="255">
        <v>6712</v>
      </c>
      <c r="L67" s="255">
        <v>724</v>
      </c>
      <c r="M67" s="255">
        <v>279</v>
      </c>
      <c r="N67" s="256">
        <f t="shared" si="1"/>
        <v>52416</v>
      </c>
      <c r="O67" s="78" t="s">
        <v>141</v>
      </c>
    </row>
    <row r="68" spans="1:17" ht="18" customHeight="1" x14ac:dyDescent="0.25">
      <c r="A68" s="80" t="s">
        <v>232</v>
      </c>
      <c r="B68" s="255">
        <v>3664</v>
      </c>
      <c r="C68" s="255">
        <v>4981</v>
      </c>
      <c r="D68" s="255">
        <v>14467</v>
      </c>
      <c r="E68" s="255">
        <v>38265</v>
      </c>
      <c r="F68" s="255">
        <v>69840</v>
      </c>
      <c r="G68" s="255">
        <v>76945</v>
      </c>
      <c r="H68" s="255">
        <v>110851</v>
      </c>
      <c r="I68" s="255">
        <v>115194</v>
      </c>
      <c r="J68" s="255">
        <v>93774</v>
      </c>
      <c r="K68" s="255">
        <v>68789</v>
      </c>
      <c r="L68" s="255">
        <v>9520</v>
      </c>
      <c r="M68" s="255">
        <v>5165</v>
      </c>
      <c r="N68" s="256">
        <f t="shared" si="1"/>
        <v>611455</v>
      </c>
      <c r="O68" s="78" t="s">
        <v>138</v>
      </c>
    </row>
    <row r="69" spans="1:17" ht="18" customHeight="1" x14ac:dyDescent="0.25">
      <c r="A69" s="80" t="s">
        <v>513</v>
      </c>
      <c r="B69" s="255">
        <v>144</v>
      </c>
      <c r="C69" s="255">
        <v>255</v>
      </c>
      <c r="D69" s="255">
        <v>497</v>
      </c>
      <c r="E69" s="255">
        <v>2395</v>
      </c>
      <c r="F69" s="255">
        <v>5353</v>
      </c>
      <c r="G69" s="255">
        <v>4898</v>
      </c>
      <c r="H69" s="255">
        <v>6465</v>
      </c>
      <c r="I69" s="255">
        <v>7644</v>
      </c>
      <c r="J69" s="255">
        <v>7135</v>
      </c>
      <c r="K69" s="255">
        <v>5950</v>
      </c>
      <c r="L69" s="255">
        <v>194</v>
      </c>
      <c r="M69" s="255">
        <v>214</v>
      </c>
      <c r="N69" s="256">
        <f t="shared" si="1"/>
        <v>41144</v>
      </c>
      <c r="O69" s="78" t="s">
        <v>144</v>
      </c>
    </row>
    <row r="70" spans="1:17" ht="18" customHeight="1" x14ac:dyDescent="0.25">
      <c r="A70" s="80" t="s">
        <v>102</v>
      </c>
      <c r="B70" s="255">
        <v>0</v>
      </c>
      <c r="C70" s="255">
        <v>0</v>
      </c>
      <c r="D70" s="255">
        <v>277</v>
      </c>
      <c r="E70" s="255">
        <v>2307</v>
      </c>
      <c r="F70" s="255">
        <v>6111</v>
      </c>
      <c r="G70" s="255">
        <v>6147</v>
      </c>
      <c r="H70" s="255">
        <v>8443</v>
      </c>
      <c r="I70" s="255">
        <v>9808</v>
      </c>
      <c r="J70" s="255">
        <v>8008</v>
      </c>
      <c r="K70" s="255">
        <v>5627</v>
      </c>
      <c r="L70" s="255">
        <v>347</v>
      </c>
      <c r="M70" s="255">
        <v>0</v>
      </c>
      <c r="N70" s="256">
        <f t="shared" si="1"/>
        <v>47075</v>
      </c>
      <c r="O70" s="78" t="s">
        <v>145</v>
      </c>
    </row>
    <row r="71" spans="1:17" ht="18" customHeight="1" x14ac:dyDescent="0.25">
      <c r="A71" s="80" t="s">
        <v>234</v>
      </c>
      <c r="B71" s="255">
        <v>0</v>
      </c>
      <c r="C71" s="255">
        <v>0</v>
      </c>
      <c r="D71" s="255">
        <v>138</v>
      </c>
      <c r="E71" s="255">
        <v>169</v>
      </c>
      <c r="F71" s="255">
        <v>529</v>
      </c>
      <c r="G71" s="255">
        <v>182</v>
      </c>
      <c r="H71" s="255">
        <v>231</v>
      </c>
      <c r="I71" s="255">
        <v>278</v>
      </c>
      <c r="J71" s="255">
        <v>369</v>
      </c>
      <c r="K71" s="255">
        <v>206</v>
      </c>
      <c r="L71" s="255">
        <v>33</v>
      </c>
      <c r="M71" s="255">
        <v>10</v>
      </c>
      <c r="N71" s="256">
        <f t="shared" si="1"/>
        <v>2145</v>
      </c>
      <c r="O71" s="78" t="s">
        <v>139</v>
      </c>
    </row>
    <row r="72" spans="1:17" ht="18" customHeight="1" x14ac:dyDescent="0.25">
      <c r="A72" s="80" t="s">
        <v>235</v>
      </c>
      <c r="B72" s="255">
        <v>410</v>
      </c>
      <c r="C72" s="255">
        <v>307</v>
      </c>
      <c r="D72" s="255">
        <v>1222</v>
      </c>
      <c r="E72" s="255">
        <v>5233</v>
      </c>
      <c r="F72" s="255">
        <v>10376</v>
      </c>
      <c r="G72" s="255">
        <v>9175</v>
      </c>
      <c r="H72" s="255">
        <v>11487</v>
      </c>
      <c r="I72" s="255">
        <v>14673</v>
      </c>
      <c r="J72" s="255">
        <v>12458</v>
      </c>
      <c r="K72" s="255">
        <v>10375</v>
      </c>
      <c r="L72" s="255">
        <v>979</v>
      </c>
      <c r="M72" s="255">
        <v>376</v>
      </c>
      <c r="N72" s="256">
        <f t="shared" si="1"/>
        <v>77071</v>
      </c>
      <c r="O72" s="78" t="s">
        <v>142</v>
      </c>
    </row>
    <row r="73" spans="1:17" ht="18" customHeight="1" x14ac:dyDescent="0.25">
      <c r="A73" s="80" t="s">
        <v>514</v>
      </c>
      <c r="B73" s="255">
        <v>0</v>
      </c>
      <c r="C73" s="255">
        <v>0</v>
      </c>
      <c r="D73" s="255">
        <v>0</v>
      </c>
      <c r="E73" s="255">
        <v>0</v>
      </c>
      <c r="F73" s="255">
        <v>0</v>
      </c>
      <c r="G73" s="255">
        <v>0</v>
      </c>
      <c r="H73" s="255">
        <v>0</v>
      </c>
      <c r="I73" s="255">
        <v>11122</v>
      </c>
      <c r="J73" s="255">
        <v>7783</v>
      </c>
      <c r="K73" s="255">
        <v>14129</v>
      </c>
      <c r="L73" s="255">
        <v>4353</v>
      </c>
      <c r="M73" s="255">
        <v>1068</v>
      </c>
      <c r="N73" s="256">
        <f t="shared" ref="N73:N147" si="14">SUM(B73:M73)</f>
        <v>38455</v>
      </c>
      <c r="O73" s="78" t="s">
        <v>140</v>
      </c>
    </row>
    <row r="74" spans="1:17" ht="24" customHeight="1" x14ac:dyDescent="0.25">
      <c r="A74" s="232" t="s">
        <v>515</v>
      </c>
      <c r="B74" s="257">
        <f t="shared" ref="B74:M74" si="15">SUM(B75:B79)</f>
        <v>0</v>
      </c>
      <c r="C74" s="257">
        <f t="shared" si="15"/>
        <v>0</v>
      </c>
      <c r="D74" s="257">
        <f t="shared" si="15"/>
        <v>0</v>
      </c>
      <c r="E74" s="257">
        <f t="shared" si="15"/>
        <v>133</v>
      </c>
      <c r="F74" s="257">
        <f t="shared" si="15"/>
        <v>220</v>
      </c>
      <c r="G74" s="257">
        <f t="shared" si="15"/>
        <v>37</v>
      </c>
      <c r="H74" s="257">
        <f t="shared" si="15"/>
        <v>0</v>
      </c>
      <c r="I74" s="257">
        <f t="shared" si="15"/>
        <v>195</v>
      </c>
      <c r="J74" s="257">
        <f t="shared" si="15"/>
        <v>46</v>
      </c>
      <c r="K74" s="257">
        <f t="shared" si="15"/>
        <v>1</v>
      </c>
      <c r="L74" s="257">
        <f t="shared" si="15"/>
        <v>42</v>
      </c>
      <c r="M74" s="257">
        <f t="shared" si="15"/>
        <v>0</v>
      </c>
      <c r="N74" s="258">
        <f t="shared" si="14"/>
        <v>674</v>
      </c>
      <c r="O74" s="78" t="s">
        <v>433</v>
      </c>
    </row>
    <row r="75" spans="1:17" ht="18" customHeight="1" x14ac:dyDescent="0.25">
      <c r="A75" s="80" t="s">
        <v>516</v>
      </c>
      <c r="B75" s="255">
        <v>0</v>
      </c>
      <c r="C75" s="255">
        <v>0</v>
      </c>
      <c r="D75" s="255">
        <v>0</v>
      </c>
      <c r="E75" s="255">
        <v>133</v>
      </c>
      <c r="F75" s="255">
        <v>220</v>
      </c>
      <c r="G75" s="255">
        <v>37</v>
      </c>
      <c r="H75" s="255">
        <v>0</v>
      </c>
      <c r="I75" s="255">
        <v>0</v>
      </c>
      <c r="J75" s="255">
        <v>0</v>
      </c>
      <c r="K75" s="255">
        <v>0</v>
      </c>
      <c r="L75" s="255">
        <v>0</v>
      </c>
      <c r="M75" s="255">
        <v>0</v>
      </c>
      <c r="N75" s="256">
        <f t="shared" si="14"/>
        <v>390</v>
      </c>
      <c r="O75" s="78" t="s">
        <v>679</v>
      </c>
    </row>
    <row r="76" spans="1:17" ht="18" customHeight="1" x14ac:dyDescent="0.25">
      <c r="A76" s="80" t="s">
        <v>517</v>
      </c>
      <c r="B76" s="255">
        <v>0</v>
      </c>
      <c r="C76" s="255">
        <v>0</v>
      </c>
      <c r="D76" s="255">
        <v>0</v>
      </c>
      <c r="E76" s="255">
        <v>0</v>
      </c>
      <c r="F76" s="255">
        <v>0</v>
      </c>
      <c r="G76" s="255">
        <v>0</v>
      </c>
      <c r="H76" s="255">
        <v>0</v>
      </c>
      <c r="I76" s="255">
        <v>0</v>
      </c>
      <c r="J76" s="255">
        <v>0</v>
      </c>
      <c r="K76" s="255">
        <v>0</v>
      </c>
      <c r="L76" s="255">
        <v>0</v>
      </c>
      <c r="M76" s="255">
        <v>0</v>
      </c>
      <c r="N76" s="256">
        <f t="shared" si="14"/>
        <v>0</v>
      </c>
      <c r="O76" s="78" t="s">
        <v>680</v>
      </c>
    </row>
    <row r="77" spans="1:17" ht="18" customHeight="1" x14ac:dyDescent="0.25">
      <c r="A77" s="80" t="s">
        <v>518</v>
      </c>
      <c r="B77" s="255">
        <v>0</v>
      </c>
      <c r="C77" s="255">
        <v>0</v>
      </c>
      <c r="D77" s="255">
        <v>0</v>
      </c>
      <c r="E77" s="255">
        <v>0</v>
      </c>
      <c r="F77" s="255">
        <v>0</v>
      </c>
      <c r="G77" s="255">
        <v>0</v>
      </c>
      <c r="H77" s="255">
        <v>0</v>
      </c>
      <c r="I77" s="255">
        <v>195</v>
      </c>
      <c r="J77" s="255">
        <v>46</v>
      </c>
      <c r="K77" s="255">
        <v>1</v>
      </c>
      <c r="L77" s="255">
        <v>42</v>
      </c>
      <c r="M77" s="255">
        <v>0</v>
      </c>
      <c r="N77" s="256">
        <f t="shared" si="14"/>
        <v>284</v>
      </c>
      <c r="O77" s="78" t="s">
        <v>681</v>
      </c>
    </row>
    <row r="78" spans="1:17" ht="18" customHeight="1" x14ac:dyDescent="0.25">
      <c r="A78" s="80" t="s">
        <v>519</v>
      </c>
      <c r="B78" s="255">
        <v>0</v>
      </c>
      <c r="C78" s="255">
        <v>0</v>
      </c>
      <c r="D78" s="255">
        <v>0</v>
      </c>
      <c r="E78" s="255">
        <v>0</v>
      </c>
      <c r="F78" s="255">
        <v>0</v>
      </c>
      <c r="G78" s="255">
        <v>0</v>
      </c>
      <c r="H78" s="255">
        <v>0</v>
      </c>
      <c r="I78" s="255">
        <v>0</v>
      </c>
      <c r="J78" s="255">
        <v>0</v>
      </c>
      <c r="K78" s="255">
        <v>0</v>
      </c>
      <c r="L78" s="255">
        <v>0</v>
      </c>
      <c r="M78" s="255">
        <v>0</v>
      </c>
      <c r="N78" s="256">
        <f t="shared" si="14"/>
        <v>0</v>
      </c>
      <c r="O78" s="78" t="s">
        <v>682</v>
      </c>
    </row>
    <row r="79" spans="1:17" ht="18" customHeight="1" x14ac:dyDescent="0.25">
      <c r="A79" s="80" t="s">
        <v>520</v>
      </c>
      <c r="B79" s="255">
        <v>0</v>
      </c>
      <c r="C79" s="255">
        <v>0</v>
      </c>
      <c r="D79" s="255">
        <v>0</v>
      </c>
      <c r="E79" s="255">
        <v>0</v>
      </c>
      <c r="F79" s="255">
        <v>0</v>
      </c>
      <c r="G79" s="255">
        <v>0</v>
      </c>
      <c r="H79" s="255">
        <v>0</v>
      </c>
      <c r="I79" s="255">
        <v>0</v>
      </c>
      <c r="J79" s="255">
        <v>0</v>
      </c>
      <c r="K79" s="255">
        <v>0</v>
      </c>
      <c r="L79" s="255">
        <v>0</v>
      </c>
      <c r="M79" s="255">
        <v>0</v>
      </c>
      <c r="N79" s="256">
        <f t="shared" si="14"/>
        <v>0</v>
      </c>
      <c r="O79" s="78" t="s">
        <v>434</v>
      </c>
    </row>
    <row r="80" spans="1:17" ht="24" customHeight="1" x14ac:dyDescent="0.25">
      <c r="A80" s="232" t="s">
        <v>521</v>
      </c>
      <c r="B80" s="257">
        <f t="shared" ref="B80:M80" si="16">SUM(B81:B81)</f>
        <v>632</v>
      </c>
      <c r="C80" s="257">
        <f t="shared" si="16"/>
        <v>458</v>
      </c>
      <c r="D80" s="257">
        <f t="shared" si="16"/>
        <v>1325</v>
      </c>
      <c r="E80" s="257">
        <f t="shared" si="16"/>
        <v>1735</v>
      </c>
      <c r="F80" s="257">
        <f t="shared" si="16"/>
        <v>764</v>
      </c>
      <c r="G80" s="257">
        <f t="shared" si="16"/>
        <v>480</v>
      </c>
      <c r="H80" s="257">
        <f t="shared" si="16"/>
        <v>512</v>
      </c>
      <c r="I80" s="257">
        <f t="shared" si="16"/>
        <v>808</v>
      </c>
      <c r="J80" s="257">
        <f t="shared" si="16"/>
        <v>801</v>
      </c>
      <c r="K80" s="257">
        <f t="shared" si="16"/>
        <v>1970</v>
      </c>
      <c r="L80" s="257">
        <f t="shared" si="16"/>
        <v>1256</v>
      </c>
      <c r="M80" s="257">
        <f t="shared" si="16"/>
        <v>874</v>
      </c>
      <c r="N80" s="258">
        <f t="shared" si="14"/>
        <v>11615</v>
      </c>
      <c r="O80" s="78" t="s">
        <v>650</v>
      </c>
    </row>
    <row r="81" spans="1:20" ht="18" customHeight="1" x14ac:dyDescent="0.25">
      <c r="A81" s="80" t="s">
        <v>14</v>
      </c>
      <c r="B81" s="255">
        <v>632</v>
      </c>
      <c r="C81" s="255">
        <v>458</v>
      </c>
      <c r="D81" s="255">
        <v>1325</v>
      </c>
      <c r="E81" s="255">
        <v>1735</v>
      </c>
      <c r="F81" s="255">
        <v>764</v>
      </c>
      <c r="G81" s="255">
        <v>480</v>
      </c>
      <c r="H81" s="255">
        <v>512</v>
      </c>
      <c r="I81" s="255">
        <v>808</v>
      </c>
      <c r="J81" s="255">
        <v>801</v>
      </c>
      <c r="K81" s="255">
        <v>1970</v>
      </c>
      <c r="L81" s="255">
        <v>1256</v>
      </c>
      <c r="M81" s="255">
        <v>874</v>
      </c>
      <c r="N81" s="256">
        <f t="shared" si="14"/>
        <v>11615</v>
      </c>
      <c r="O81" s="78" t="s">
        <v>683</v>
      </c>
    </row>
    <row r="82" spans="1:20" s="77" customFormat="1" ht="24" customHeight="1" x14ac:dyDescent="0.25">
      <c r="A82" s="230" t="s">
        <v>522</v>
      </c>
      <c r="B82" s="257">
        <f t="shared" ref="B82:M82" si="17">SUM(B83:B83)</f>
        <v>585</v>
      </c>
      <c r="C82" s="257">
        <f t="shared" si="17"/>
        <v>931</v>
      </c>
      <c r="D82" s="257">
        <f t="shared" si="17"/>
        <v>4050</v>
      </c>
      <c r="E82" s="257">
        <f t="shared" si="17"/>
        <v>10521</v>
      </c>
      <c r="F82" s="257">
        <f t="shared" si="17"/>
        <v>4507</v>
      </c>
      <c r="G82" s="257">
        <f t="shared" si="17"/>
        <v>3071</v>
      </c>
      <c r="H82" s="257">
        <f t="shared" si="17"/>
        <v>3620</v>
      </c>
      <c r="I82" s="257">
        <f t="shared" si="17"/>
        <v>5393</v>
      </c>
      <c r="J82" s="257">
        <f t="shared" si="17"/>
        <v>2948</v>
      </c>
      <c r="K82" s="257">
        <f t="shared" si="17"/>
        <v>2560</v>
      </c>
      <c r="L82" s="257">
        <f t="shared" si="17"/>
        <v>874</v>
      </c>
      <c r="M82" s="257">
        <f t="shared" si="17"/>
        <v>3452</v>
      </c>
      <c r="N82" s="258">
        <f t="shared" si="14"/>
        <v>42512</v>
      </c>
      <c r="O82" s="74" t="s">
        <v>146</v>
      </c>
    </row>
    <row r="83" spans="1:20" ht="18" customHeight="1" x14ac:dyDescent="0.25">
      <c r="A83" s="80" t="s">
        <v>237</v>
      </c>
      <c r="B83" s="255">
        <v>585</v>
      </c>
      <c r="C83" s="255">
        <v>931</v>
      </c>
      <c r="D83" s="255">
        <v>4050</v>
      </c>
      <c r="E83" s="255">
        <v>10521</v>
      </c>
      <c r="F83" s="255">
        <v>4507</v>
      </c>
      <c r="G83" s="255">
        <v>3071</v>
      </c>
      <c r="H83" s="255">
        <v>3620</v>
      </c>
      <c r="I83" s="255">
        <v>5393</v>
      </c>
      <c r="J83" s="255">
        <v>2948</v>
      </c>
      <c r="K83" s="255">
        <v>2560</v>
      </c>
      <c r="L83" s="255">
        <v>874</v>
      </c>
      <c r="M83" s="255">
        <v>3452</v>
      </c>
      <c r="N83" s="256">
        <f t="shared" si="14"/>
        <v>42512</v>
      </c>
      <c r="O83" s="78" t="s">
        <v>147</v>
      </c>
    </row>
    <row r="84" spans="1:20" s="77" customFormat="1" ht="24" customHeight="1" x14ac:dyDescent="0.25">
      <c r="A84" s="230" t="s">
        <v>523</v>
      </c>
      <c r="B84" s="257">
        <f t="shared" ref="B84:M84" si="18">SUM(B85:B85)</f>
        <v>700</v>
      </c>
      <c r="C84" s="257">
        <f t="shared" si="18"/>
        <v>900</v>
      </c>
      <c r="D84" s="257">
        <f t="shared" si="18"/>
        <v>3657</v>
      </c>
      <c r="E84" s="257">
        <f t="shared" si="18"/>
        <v>7600</v>
      </c>
      <c r="F84" s="257">
        <f t="shared" si="18"/>
        <v>6600</v>
      </c>
      <c r="G84" s="257">
        <f t="shared" si="18"/>
        <v>5083</v>
      </c>
      <c r="H84" s="257">
        <f t="shared" si="18"/>
        <v>3417</v>
      </c>
      <c r="I84" s="257">
        <f t="shared" si="18"/>
        <v>4400</v>
      </c>
      <c r="J84" s="257">
        <f t="shared" si="18"/>
        <v>5700</v>
      </c>
      <c r="K84" s="257">
        <f t="shared" si="18"/>
        <v>4868</v>
      </c>
      <c r="L84" s="257">
        <f t="shared" si="18"/>
        <v>1800</v>
      </c>
      <c r="M84" s="257">
        <f t="shared" si="18"/>
        <v>1200</v>
      </c>
      <c r="N84" s="258">
        <f t="shared" si="14"/>
        <v>45925</v>
      </c>
      <c r="O84" s="74" t="s">
        <v>148</v>
      </c>
    </row>
    <row r="85" spans="1:20" ht="17.7" customHeight="1" x14ac:dyDescent="0.25">
      <c r="A85" s="80" t="s">
        <v>524</v>
      </c>
      <c r="B85" s="255">
        <v>700</v>
      </c>
      <c r="C85" s="255">
        <v>900</v>
      </c>
      <c r="D85" s="255">
        <v>3657</v>
      </c>
      <c r="E85" s="255">
        <v>7600</v>
      </c>
      <c r="F85" s="255">
        <v>6600</v>
      </c>
      <c r="G85" s="255">
        <v>5083</v>
      </c>
      <c r="H85" s="255">
        <v>3417</v>
      </c>
      <c r="I85" s="255">
        <v>4400</v>
      </c>
      <c r="J85" s="255">
        <v>5700</v>
      </c>
      <c r="K85" s="255">
        <v>4868</v>
      </c>
      <c r="L85" s="255">
        <v>1800</v>
      </c>
      <c r="M85" s="255">
        <v>1200</v>
      </c>
      <c r="N85" s="256">
        <f t="shared" si="14"/>
        <v>45925</v>
      </c>
      <c r="O85" s="78" t="s">
        <v>684</v>
      </c>
    </row>
    <row r="86" spans="1:20" s="77" customFormat="1" ht="24" customHeight="1" x14ac:dyDescent="0.25">
      <c r="A86" s="230" t="s">
        <v>525</v>
      </c>
      <c r="B86" s="257">
        <f t="shared" ref="B86:M86" si="19">SUM(B87:B87)</f>
        <v>93</v>
      </c>
      <c r="C86" s="257">
        <f t="shared" si="19"/>
        <v>196</v>
      </c>
      <c r="D86" s="257">
        <f t="shared" si="19"/>
        <v>130</v>
      </c>
      <c r="E86" s="257">
        <f t="shared" si="19"/>
        <v>78</v>
      </c>
      <c r="F86" s="257">
        <f t="shared" si="19"/>
        <v>343</v>
      </c>
      <c r="G86" s="257">
        <f t="shared" si="19"/>
        <v>22</v>
      </c>
      <c r="H86" s="257">
        <f t="shared" si="19"/>
        <v>23</v>
      </c>
      <c r="I86" s="257">
        <f t="shared" si="19"/>
        <v>63</v>
      </c>
      <c r="J86" s="257">
        <f t="shared" si="19"/>
        <v>49</v>
      </c>
      <c r="K86" s="257">
        <f t="shared" si="19"/>
        <v>209</v>
      </c>
      <c r="L86" s="257">
        <f t="shared" si="19"/>
        <v>72</v>
      </c>
      <c r="M86" s="257">
        <f t="shared" si="19"/>
        <v>57</v>
      </c>
      <c r="N86" s="258">
        <f t="shared" si="14"/>
        <v>1335</v>
      </c>
      <c r="O86" s="74" t="s">
        <v>526</v>
      </c>
    </row>
    <row r="87" spans="1:20" ht="18" customHeight="1" x14ac:dyDescent="0.25">
      <c r="A87" s="80" t="s">
        <v>436</v>
      </c>
      <c r="B87" s="255">
        <v>93</v>
      </c>
      <c r="C87" s="255">
        <v>196</v>
      </c>
      <c r="D87" s="255">
        <v>130</v>
      </c>
      <c r="E87" s="255">
        <v>78</v>
      </c>
      <c r="F87" s="259">
        <v>343</v>
      </c>
      <c r="G87" s="255">
        <v>22</v>
      </c>
      <c r="H87" s="255">
        <v>23</v>
      </c>
      <c r="I87" s="255">
        <v>63</v>
      </c>
      <c r="J87" s="255">
        <v>49</v>
      </c>
      <c r="K87" s="255">
        <v>209</v>
      </c>
      <c r="L87" s="255">
        <v>72</v>
      </c>
      <c r="M87" s="255">
        <v>57</v>
      </c>
      <c r="N87" s="256">
        <f t="shared" si="14"/>
        <v>1335</v>
      </c>
      <c r="O87" s="78" t="s">
        <v>643</v>
      </c>
    </row>
    <row r="88" spans="1:20" s="77" customFormat="1" ht="23.55" customHeight="1" x14ac:dyDescent="0.25">
      <c r="A88" s="230" t="s">
        <v>527</v>
      </c>
      <c r="B88" s="257">
        <f t="shared" ref="B88:M88" si="20">SUM(B89:B90)</f>
        <v>90</v>
      </c>
      <c r="C88" s="257">
        <f t="shared" si="20"/>
        <v>88</v>
      </c>
      <c r="D88" s="257">
        <f t="shared" si="20"/>
        <v>1431</v>
      </c>
      <c r="E88" s="257">
        <f t="shared" si="20"/>
        <v>7641</v>
      </c>
      <c r="F88" s="257">
        <f t="shared" si="20"/>
        <v>24104</v>
      </c>
      <c r="G88" s="257">
        <f t="shared" si="20"/>
        <v>30460</v>
      </c>
      <c r="H88" s="257">
        <f t="shared" si="20"/>
        <v>33642</v>
      </c>
      <c r="I88" s="257">
        <f t="shared" si="20"/>
        <v>39810</v>
      </c>
      <c r="J88" s="257">
        <f t="shared" si="20"/>
        <v>41529</v>
      </c>
      <c r="K88" s="257">
        <f t="shared" si="20"/>
        <v>19899</v>
      </c>
      <c r="L88" s="257">
        <f t="shared" si="20"/>
        <v>3697</v>
      </c>
      <c r="M88" s="257">
        <f t="shared" si="20"/>
        <v>255</v>
      </c>
      <c r="N88" s="258">
        <f t="shared" si="14"/>
        <v>202646</v>
      </c>
      <c r="O88" s="74" t="s">
        <v>149</v>
      </c>
    </row>
    <row r="89" spans="1:20" ht="17.7" customHeight="1" x14ac:dyDescent="0.25">
      <c r="A89" s="81" t="s">
        <v>528</v>
      </c>
      <c r="B89" s="255">
        <v>0</v>
      </c>
      <c r="C89" s="255">
        <v>0</v>
      </c>
      <c r="D89" s="255">
        <v>0</v>
      </c>
      <c r="E89" s="255">
        <v>169</v>
      </c>
      <c r="F89" s="259">
        <v>4142</v>
      </c>
      <c r="G89" s="255">
        <v>5399</v>
      </c>
      <c r="H89" s="255">
        <v>6449</v>
      </c>
      <c r="I89" s="255">
        <v>6941</v>
      </c>
      <c r="J89" s="255">
        <v>6202</v>
      </c>
      <c r="K89" s="255">
        <v>2390</v>
      </c>
      <c r="L89" s="255">
        <v>80</v>
      </c>
      <c r="M89" s="255">
        <v>0</v>
      </c>
      <c r="N89" s="256">
        <f t="shared" si="14"/>
        <v>31772</v>
      </c>
      <c r="O89" s="78" t="s">
        <v>437</v>
      </c>
      <c r="Q89" s="76"/>
    </row>
    <row r="90" spans="1:20" ht="18" customHeight="1" x14ac:dyDescent="0.25">
      <c r="A90" s="80" t="s">
        <v>529</v>
      </c>
      <c r="B90" s="255">
        <v>90</v>
      </c>
      <c r="C90" s="255">
        <v>88</v>
      </c>
      <c r="D90" s="255">
        <v>1431</v>
      </c>
      <c r="E90" s="255">
        <v>7472</v>
      </c>
      <c r="F90" s="259">
        <v>19962</v>
      </c>
      <c r="G90" s="255">
        <v>25061</v>
      </c>
      <c r="H90" s="255">
        <v>27193</v>
      </c>
      <c r="I90" s="255">
        <v>32869</v>
      </c>
      <c r="J90" s="255">
        <v>35327</v>
      </c>
      <c r="K90" s="255">
        <v>17509</v>
      </c>
      <c r="L90" s="255">
        <v>3617</v>
      </c>
      <c r="M90" s="255">
        <v>255</v>
      </c>
      <c r="N90" s="256">
        <f t="shared" si="14"/>
        <v>170874</v>
      </c>
      <c r="O90" s="78" t="s">
        <v>150</v>
      </c>
    </row>
    <row r="91" spans="1:20" s="235" customFormat="1" ht="24" customHeight="1" x14ac:dyDescent="0.25">
      <c r="A91" s="232" t="s">
        <v>530</v>
      </c>
      <c r="B91" s="257">
        <f t="shared" ref="B91:M91" si="21">SUM(B92:B93)</f>
        <v>0</v>
      </c>
      <c r="C91" s="257">
        <f t="shared" si="21"/>
        <v>0</v>
      </c>
      <c r="D91" s="257">
        <f t="shared" si="21"/>
        <v>0</v>
      </c>
      <c r="E91" s="257">
        <f t="shared" si="21"/>
        <v>0</v>
      </c>
      <c r="F91" s="257">
        <f t="shared" si="21"/>
        <v>0</v>
      </c>
      <c r="G91" s="257">
        <f t="shared" si="21"/>
        <v>0</v>
      </c>
      <c r="H91" s="257">
        <f t="shared" si="21"/>
        <v>0</v>
      </c>
      <c r="I91" s="257">
        <f t="shared" si="21"/>
        <v>0</v>
      </c>
      <c r="J91" s="257">
        <f t="shared" si="21"/>
        <v>0</v>
      </c>
      <c r="K91" s="257">
        <f t="shared" si="21"/>
        <v>0</v>
      </c>
      <c r="L91" s="257">
        <f t="shared" si="21"/>
        <v>0</v>
      </c>
      <c r="M91" s="257">
        <f t="shared" si="21"/>
        <v>0</v>
      </c>
      <c r="N91" s="258">
        <f t="shared" si="14"/>
        <v>0</v>
      </c>
      <c r="O91" s="74" t="s">
        <v>252</v>
      </c>
      <c r="P91" s="74"/>
      <c r="Q91" s="74"/>
      <c r="R91" s="234"/>
      <c r="S91" s="234"/>
      <c r="T91" s="234"/>
    </row>
    <row r="92" spans="1:20" ht="18" customHeight="1" x14ac:dyDescent="0.25">
      <c r="A92" s="80" t="s">
        <v>531</v>
      </c>
      <c r="B92" s="255">
        <v>0</v>
      </c>
      <c r="C92" s="255">
        <v>0</v>
      </c>
      <c r="D92" s="260">
        <v>0</v>
      </c>
      <c r="E92" s="255">
        <v>0</v>
      </c>
      <c r="F92" s="259">
        <v>0</v>
      </c>
      <c r="G92" s="255">
        <v>0</v>
      </c>
      <c r="H92" s="255">
        <v>0</v>
      </c>
      <c r="I92" s="255">
        <v>0</v>
      </c>
      <c r="J92" s="255">
        <v>0</v>
      </c>
      <c r="K92" s="255">
        <v>0</v>
      </c>
      <c r="L92" s="255">
        <v>0</v>
      </c>
      <c r="M92" s="255">
        <v>0</v>
      </c>
      <c r="N92" s="256">
        <f t="shared" si="14"/>
        <v>0</v>
      </c>
      <c r="O92" s="78" t="s">
        <v>253</v>
      </c>
    </row>
    <row r="93" spans="1:20" ht="18" customHeight="1" x14ac:dyDescent="0.25">
      <c r="A93" s="80" t="s">
        <v>532</v>
      </c>
      <c r="B93" s="255">
        <v>0</v>
      </c>
      <c r="C93" s="255">
        <v>0</v>
      </c>
      <c r="D93" s="255">
        <v>0</v>
      </c>
      <c r="E93" s="255">
        <v>0</v>
      </c>
      <c r="F93" s="259">
        <v>0</v>
      </c>
      <c r="G93" s="255">
        <v>0</v>
      </c>
      <c r="H93" s="255">
        <v>0</v>
      </c>
      <c r="I93" s="255">
        <v>0</v>
      </c>
      <c r="J93" s="255">
        <v>0</v>
      </c>
      <c r="K93" s="255">
        <v>0</v>
      </c>
      <c r="L93" s="255">
        <v>0</v>
      </c>
      <c r="M93" s="255">
        <v>0</v>
      </c>
      <c r="N93" s="256">
        <f t="shared" si="14"/>
        <v>0</v>
      </c>
      <c r="O93" s="78" t="s">
        <v>439</v>
      </c>
    </row>
    <row r="94" spans="1:20" s="77" customFormat="1" ht="24" customHeight="1" x14ac:dyDescent="0.25">
      <c r="A94" s="230" t="s">
        <v>533</v>
      </c>
      <c r="B94" s="257">
        <f t="shared" ref="B94:M94" si="22">SUM(B95:B99)</f>
        <v>3882</v>
      </c>
      <c r="C94" s="257">
        <f t="shared" si="22"/>
        <v>4138</v>
      </c>
      <c r="D94" s="257">
        <f t="shared" si="22"/>
        <v>11400</v>
      </c>
      <c r="E94" s="257">
        <f t="shared" si="22"/>
        <v>27039</v>
      </c>
      <c r="F94" s="257">
        <f t="shared" si="22"/>
        <v>22041</v>
      </c>
      <c r="G94" s="257">
        <f t="shared" si="22"/>
        <v>25055</v>
      </c>
      <c r="H94" s="257">
        <f t="shared" si="22"/>
        <v>18693</v>
      </c>
      <c r="I94" s="257">
        <f t="shared" si="22"/>
        <v>20859</v>
      </c>
      <c r="J94" s="257">
        <f t="shared" si="22"/>
        <v>23501</v>
      </c>
      <c r="K94" s="257">
        <f t="shared" si="22"/>
        <v>23628</v>
      </c>
      <c r="L94" s="257">
        <f t="shared" si="22"/>
        <v>6303</v>
      </c>
      <c r="M94" s="257">
        <f t="shared" si="22"/>
        <v>3300</v>
      </c>
      <c r="N94" s="258">
        <f t="shared" si="14"/>
        <v>189839</v>
      </c>
      <c r="O94" s="74" t="s">
        <v>151</v>
      </c>
      <c r="Q94" s="78"/>
    </row>
    <row r="95" spans="1:20" ht="18" customHeight="1" x14ac:dyDescent="0.25">
      <c r="A95" s="80" t="s">
        <v>405</v>
      </c>
      <c r="B95" s="255">
        <v>0</v>
      </c>
      <c r="C95" s="255">
        <v>0</v>
      </c>
      <c r="D95" s="255">
        <v>0</v>
      </c>
      <c r="E95" s="255">
        <v>0</v>
      </c>
      <c r="F95" s="261">
        <v>0</v>
      </c>
      <c r="G95" s="255">
        <v>0</v>
      </c>
      <c r="H95" s="255">
        <v>0</v>
      </c>
      <c r="I95" s="255">
        <v>0</v>
      </c>
      <c r="J95" s="255">
        <v>0</v>
      </c>
      <c r="K95" s="255">
        <v>0</v>
      </c>
      <c r="L95" s="255">
        <v>0</v>
      </c>
      <c r="M95" s="255">
        <v>0</v>
      </c>
      <c r="N95" s="256">
        <f t="shared" si="14"/>
        <v>0</v>
      </c>
      <c r="O95" s="78" t="s">
        <v>685</v>
      </c>
    </row>
    <row r="96" spans="1:20" ht="18" customHeight="1" x14ac:dyDescent="0.25">
      <c r="A96" s="80" t="s">
        <v>241</v>
      </c>
      <c r="B96" s="255">
        <v>3162</v>
      </c>
      <c r="C96" s="255">
        <v>3579</v>
      </c>
      <c r="D96" s="255">
        <v>9336</v>
      </c>
      <c r="E96" s="255">
        <v>23263</v>
      </c>
      <c r="F96" s="259">
        <v>17794</v>
      </c>
      <c r="G96" s="255">
        <v>15193</v>
      </c>
      <c r="H96" s="255">
        <v>15440</v>
      </c>
      <c r="I96" s="255">
        <v>17405</v>
      </c>
      <c r="J96" s="255">
        <v>19598</v>
      </c>
      <c r="K96" s="255">
        <v>19146</v>
      </c>
      <c r="L96" s="255">
        <v>6164</v>
      </c>
      <c r="M96" s="255">
        <v>3227</v>
      </c>
      <c r="N96" s="256">
        <f t="shared" si="14"/>
        <v>153307</v>
      </c>
      <c r="O96" s="78" t="s">
        <v>152</v>
      </c>
    </row>
    <row r="97" spans="1:17" ht="18" customHeight="1" x14ac:dyDescent="0.25">
      <c r="A97" s="80" t="s">
        <v>112</v>
      </c>
      <c r="B97" s="255">
        <v>497</v>
      </c>
      <c r="C97" s="255">
        <v>380</v>
      </c>
      <c r="D97" s="255">
        <v>1245</v>
      </c>
      <c r="E97" s="255">
        <v>3154</v>
      </c>
      <c r="F97" s="259">
        <v>2581</v>
      </c>
      <c r="G97" s="255">
        <v>4065</v>
      </c>
      <c r="H97" s="255">
        <v>1935</v>
      </c>
      <c r="I97" s="255">
        <v>1828</v>
      </c>
      <c r="J97" s="255">
        <v>2106</v>
      </c>
      <c r="K97" s="255">
        <v>3041</v>
      </c>
      <c r="L97" s="255">
        <v>0</v>
      </c>
      <c r="M97" s="255">
        <v>0</v>
      </c>
      <c r="N97" s="256">
        <f t="shared" si="14"/>
        <v>20832</v>
      </c>
      <c r="O97" s="78" t="s">
        <v>154</v>
      </c>
    </row>
    <row r="98" spans="1:17" ht="18" customHeight="1" x14ac:dyDescent="0.25">
      <c r="A98" s="80" t="s">
        <v>388</v>
      </c>
      <c r="B98" s="255">
        <v>0</v>
      </c>
      <c r="C98" s="255">
        <v>0</v>
      </c>
      <c r="D98" s="255">
        <v>0</v>
      </c>
      <c r="E98" s="255">
        <v>0</v>
      </c>
      <c r="F98" s="259">
        <v>0</v>
      </c>
      <c r="G98" s="255">
        <v>0</v>
      </c>
      <c r="H98" s="255">
        <v>52</v>
      </c>
      <c r="I98" s="255">
        <v>286</v>
      </c>
      <c r="J98" s="255">
        <v>161</v>
      </c>
      <c r="K98" s="255">
        <v>168</v>
      </c>
      <c r="L98" s="255">
        <v>139</v>
      </c>
      <c r="M98" s="255">
        <v>73</v>
      </c>
      <c r="N98" s="256">
        <f t="shared" si="14"/>
        <v>879</v>
      </c>
      <c r="O98" s="78" t="s">
        <v>353</v>
      </c>
    </row>
    <row r="99" spans="1:17" ht="18" customHeight="1" x14ac:dyDescent="0.25">
      <c r="A99" s="80" t="s">
        <v>534</v>
      </c>
      <c r="B99" s="255">
        <v>223</v>
      </c>
      <c r="C99" s="255">
        <v>179</v>
      </c>
      <c r="D99" s="255">
        <v>819</v>
      </c>
      <c r="E99" s="255">
        <v>622</v>
      </c>
      <c r="F99" s="259">
        <v>1666</v>
      </c>
      <c r="G99" s="255">
        <v>5797</v>
      </c>
      <c r="H99" s="255">
        <v>1266</v>
      </c>
      <c r="I99" s="255">
        <v>1340</v>
      </c>
      <c r="J99" s="255">
        <v>1636</v>
      </c>
      <c r="K99" s="255">
        <v>1273</v>
      </c>
      <c r="L99" s="255">
        <v>0</v>
      </c>
      <c r="M99" s="255">
        <v>0</v>
      </c>
      <c r="N99" s="256">
        <f t="shared" si="14"/>
        <v>14821</v>
      </c>
      <c r="O99" s="78" t="s">
        <v>155</v>
      </c>
    </row>
    <row r="100" spans="1:17" s="77" customFormat="1" ht="24" customHeight="1" x14ac:dyDescent="0.25">
      <c r="A100" s="230" t="s">
        <v>535</v>
      </c>
      <c r="B100" s="257">
        <f t="shared" ref="B100:M100" si="23">SUM(B101:B110)</f>
        <v>926</v>
      </c>
      <c r="C100" s="257">
        <f t="shared" si="23"/>
        <v>1563</v>
      </c>
      <c r="D100" s="257">
        <f t="shared" si="23"/>
        <v>6299</v>
      </c>
      <c r="E100" s="257">
        <f t="shared" si="23"/>
        <v>20840</v>
      </c>
      <c r="F100" s="257">
        <f t="shared" si="23"/>
        <v>51780</v>
      </c>
      <c r="G100" s="257">
        <f t="shared" si="23"/>
        <v>59874</v>
      </c>
      <c r="H100" s="257">
        <f t="shared" si="23"/>
        <v>63280</v>
      </c>
      <c r="I100" s="257">
        <f t="shared" si="23"/>
        <v>66903</v>
      </c>
      <c r="J100" s="257">
        <f t="shared" si="23"/>
        <v>73383</v>
      </c>
      <c r="K100" s="257">
        <f t="shared" si="23"/>
        <v>39439</v>
      </c>
      <c r="L100" s="257">
        <f>SUM(L101:L110)</f>
        <v>5070</v>
      </c>
      <c r="M100" s="257">
        <f t="shared" si="23"/>
        <v>1840</v>
      </c>
      <c r="N100" s="258">
        <f t="shared" si="14"/>
        <v>391197</v>
      </c>
      <c r="O100" s="74" t="s">
        <v>156</v>
      </c>
      <c r="Q100" s="78"/>
    </row>
    <row r="101" spans="1:17" s="77" customFormat="1" ht="18" customHeight="1" x14ac:dyDescent="0.25">
      <c r="A101" s="80" t="s">
        <v>536</v>
      </c>
      <c r="B101" s="255">
        <v>7</v>
      </c>
      <c r="C101" s="255">
        <v>13</v>
      </c>
      <c r="D101" s="255">
        <v>32</v>
      </c>
      <c r="E101" s="255">
        <v>167</v>
      </c>
      <c r="F101" s="259">
        <v>362</v>
      </c>
      <c r="G101" s="255">
        <v>706</v>
      </c>
      <c r="H101" s="255">
        <v>1315</v>
      </c>
      <c r="I101" s="255">
        <v>1661</v>
      </c>
      <c r="J101" s="255">
        <v>1190</v>
      </c>
      <c r="K101" s="255">
        <v>198</v>
      </c>
      <c r="L101" s="255">
        <v>19</v>
      </c>
      <c r="M101" s="255">
        <v>8</v>
      </c>
      <c r="N101" s="256">
        <f t="shared" si="14"/>
        <v>5678</v>
      </c>
      <c r="O101" s="78" t="s">
        <v>642</v>
      </c>
      <c r="Q101" s="78"/>
    </row>
    <row r="102" spans="1:17" s="77" customFormat="1" ht="18" customHeight="1" x14ac:dyDescent="0.25">
      <c r="A102" s="80" t="s">
        <v>537</v>
      </c>
      <c r="B102" s="255">
        <v>0</v>
      </c>
      <c r="C102" s="255">
        <v>0</v>
      </c>
      <c r="D102" s="255">
        <v>0</v>
      </c>
      <c r="E102" s="255">
        <v>0</v>
      </c>
      <c r="F102" s="259">
        <v>0</v>
      </c>
      <c r="G102" s="255">
        <v>0</v>
      </c>
      <c r="H102" s="255">
        <v>0</v>
      </c>
      <c r="I102" s="255">
        <v>0</v>
      </c>
      <c r="J102" s="255">
        <v>0</v>
      </c>
      <c r="K102" s="255">
        <v>0</v>
      </c>
      <c r="L102" s="255">
        <v>0</v>
      </c>
      <c r="M102" s="255">
        <v>0</v>
      </c>
      <c r="N102" s="256">
        <f t="shared" si="14"/>
        <v>0</v>
      </c>
      <c r="O102" s="78" t="s">
        <v>644</v>
      </c>
      <c r="Q102" s="78"/>
    </row>
    <row r="103" spans="1:17" s="77" customFormat="1" ht="18" customHeight="1" x14ac:dyDescent="0.25">
      <c r="A103" s="81" t="s">
        <v>538</v>
      </c>
      <c r="B103" s="255">
        <v>694</v>
      </c>
      <c r="C103" s="255">
        <v>1281</v>
      </c>
      <c r="D103" s="255">
        <v>4625</v>
      </c>
      <c r="E103" s="255">
        <v>13269</v>
      </c>
      <c r="F103" s="259">
        <v>27105</v>
      </c>
      <c r="G103" s="255">
        <v>30184</v>
      </c>
      <c r="H103" s="255">
        <v>32383</v>
      </c>
      <c r="I103" s="255">
        <v>33841</v>
      </c>
      <c r="J103" s="255">
        <v>38000</v>
      </c>
      <c r="K103" s="255">
        <v>22588</v>
      </c>
      <c r="L103" s="255">
        <v>2903</v>
      </c>
      <c r="M103" s="255">
        <v>1295</v>
      </c>
      <c r="N103" s="256">
        <f t="shared" si="14"/>
        <v>208168</v>
      </c>
      <c r="O103" s="78" t="s">
        <v>157</v>
      </c>
      <c r="Q103" s="78"/>
    </row>
    <row r="104" spans="1:17" s="77" customFormat="1" ht="18" customHeight="1" x14ac:dyDescent="0.25">
      <c r="A104" s="80" t="s">
        <v>270</v>
      </c>
      <c r="B104" s="255">
        <v>195</v>
      </c>
      <c r="C104" s="255">
        <v>243</v>
      </c>
      <c r="D104" s="255">
        <v>703</v>
      </c>
      <c r="E104" s="255">
        <v>1634</v>
      </c>
      <c r="F104" s="259">
        <v>4876</v>
      </c>
      <c r="G104" s="255">
        <v>5148</v>
      </c>
      <c r="H104" s="255">
        <v>5824</v>
      </c>
      <c r="I104" s="255">
        <v>6242</v>
      </c>
      <c r="J104" s="255">
        <v>7717</v>
      </c>
      <c r="K104" s="255">
        <v>3712</v>
      </c>
      <c r="L104" s="255">
        <v>563</v>
      </c>
      <c r="M104" s="255">
        <v>193</v>
      </c>
      <c r="N104" s="256">
        <f t="shared" si="14"/>
        <v>37050</v>
      </c>
      <c r="O104" s="78" t="s">
        <v>293</v>
      </c>
      <c r="Q104" s="78"/>
    </row>
    <row r="105" spans="1:17" s="77" customFormat="1" ht="18" customHeight="1" x14ac:dyDescent="0.25">
      <c r="A105" s="80" t="s">
        <v>243</v>
      </c>
      <c r="B105" s="255">
        <v>0</v>
      </c>
      <c r="C105" s="255">
        <v>8</v>
      </c>
      <c r="D105" s="255">
        <v>808</v>
      </c>
      <c r="E105" s="255">
        <v>5223</v>
      </c>
      <c r="F105" s="259">
        <v>17819</v>
      </c>
      <c r="G105" s="255">
        <v>20727</v>
      </c>
      <c r="H105" s="255">
        <v>16500</v>
      </c>
      <c r="I105" s="255">
        <v>17053</v>
      </c>
      <c r="J105" s="255">
        <v>21431</v>
      </c>
      <c r="K105" s="255">
        <v>12051</v>
      </c>
      <c r="L105" s="255">
        <v>1471</v>
      </c>
      <c r="M105" s="255">
        <v>325</v>
      </c>
      <c r="N105" s="256">
        <f t="shared" si="14"/>
        <v>113416</v>
      </c>
      <c r="O105" s="78" t="s">
        <v>158</v>
      </c>
      <c r="Q105" s="78"/>
    </row>
    <row r="106" spans="1:17" s="77" customFormat="1" ht="18" customHeight="1" x14ac:dyDescent="0.25">
      <c r="A106" s="80" t="s">
        <v>539</v>
      </c>
      <c r="B106" s="255">
        <v>15</v>
      </c>
      <c r="C106" s="255">
        <v>7</v>
      </c>
      <c r="D106" s="255">
        <v>17</v>
      </c>
      <c r="E106" s="255">
        <v>51</v>
      </c>
      <c r="F106" s="259">
        <v>112</v>
      </c>
      <c r="G106" s="255">
        <v>109</v>
      </c>
      <c r="H106" s="255">
        <v>192</v>
      </c>
      <c r="I106" s="255">
        <v>293</v>
      </c>
      <c r="J106" s="255">
        <v>196</v>
      </c>
      <c r="K106" s="255">
        <v>63</v>
      </c>
      <c r="L106" s="255">
        <v>20</v>
      </c>
      <c r="M106" s="255">
        <v>5</v>
      </c>
      <c r="N106" s="256">
        <f t="shared" si="14"/>
        <v>1080</v>
      </c>
      <c r="O106" s="78" t="s">
        <v>446</v>
      </c>
      <c r="Q106" s="78"/>
    </row>
    <row r="107" spans="1:17" s="77" customFormat="1" ht="18" customHeight="1" x14ac:dyDescent="0.25">
      <c r="A107" s="80" t="s">
        <v>117</v>
      </c>
      <c r="B107" s="255">
        <v>8</v>
      </c>
      <c r="C107" s="255">
        <v>0</v>
      </c>
      <c r="D107" s="255">
        <v>47</v>
      </c>
      <c r="E107" s="255">
        <v>401</v>
      </c>
      <c r="F107" s="259">
        <v>1208</v>
      </c>
      <c r="G107" s="255">
        <v>2752</v>
      </c>
      <c r="H107" s="255">
        <v>6572</v>
      </c>
      <c r="I107" s="255">
        <v>7287</v>
      </c>
      <c r="J107" s="255">
        <v>4343</v>
      </c>
      <c r="K107" s="255">
        <v>738</v>
      </c>
      <c r="L107" s="255">
        <v>54</v>
      </c>
      <c r="M107" s="255">
        <v>8</v>
      </c>
      <c r="N107" s="256">
        <f t="shared" si="14"/>
        <v>23418</v>
      </c>
      <c r="O107" s="78" t="s">
        <v>444</v>
      </c>
      <c r="Q107" s="78"/>
    </row>
    <row r="108" spans="1:17" s="77" customFormat="1" ht="18" customHeight="1" x14ac:dyDescent="0.25">
      <c r="A108" s="80" t="s">
        <v>540</v>
      </c>
      <c r="B108" s="255">
        <v>0</v>
      </c>
      <c r="C108" s="255">
        <v>0</v>
      </c>
      <c r="D108" s="255">
        <v>9</v>
      </c>
      <c r="E108" s="255">
        <v>64</v>
      </c>
      <c r="F108" s="259">
        <v>221</v>
      </c>
      <c r="G108" s="255">
        <v>158</v>
      </c>
      <c r="H108" s="255">
        <v>261</v>
      </c>
      <c r="I108" s="255">
        <v>354</v>
      </c>
      <c r="J108" s="255">
        <v>249</v>
      </c>
      <c r="K108" s="255">
        <v>34</v>
      </c>
      <c r="L108" s="255">
        <v>9</v>
      </c>
      <c r="M108" s="255">
        <v>4</v>
      </c>
      <c r="N108" s="256">
        <f t="shared" si="14"/>
        <v>1363</v>
      </c>
      <c r="O108" s="78" t="s">
        <v>641</v>
      </c>
      <c r="P108" s="78"/>
      <c r="Q108" s="78"/>
    </row>
    <row r="109" spans="1:17" s="77" customFormat="1" ht="18" customHeight="1" x14ac:dyDescent="0.25">
      <c r="A109" s="80" t="s">
        <v>541</v>
      </c>
      <c r="B109" s="255">
        <v>0</v>
      </c>
      <c r="C109" s="255">
        <v>0</v>
      </c>
      <c r="D109" s="255">
        <v>0</v>
      </c>
      <c r="E109" s="255">
        <v>0</v>
      </c>
      <c r="F109" s="259">
        <v>0</v>
      </c>
      <c r="G109" s="255">
        <v>0</v>
      </c>
      <c r="H109" s="255">
        <v>0</v>
      </c>
      <c r="I109" s="255">
        <v>0</v>
      </c>
      <c r="J109" s="255">
        <v>0</v>
      </c>
      <c r="K109" s="255">
        <v>0</v>
      </c>
      <c r="L109" s="255">
        <v>0</v>
      </c>
      <c r="M109" s="255">
        <v>0</v>
      </c>
      <c r="N109" s="256">
        <f t="shared" si="14"/>
        <v>0</v>
      </c>
      <c r="O109" s="78" t="s">
        <v>448</v>
      </c>
      <c r="P109" s="78"/>
      <c r="Q109" s="78"/>
    </row>
    <row r="110" spans="1:17" s="77" customFormat="1" ht="18" customHeight="1" x14ac:dyDescent="0.25">
      <c r="A110" s="80" t="s">
        <v>542</v>
      </c>
      <c r="B110" s="255">
        <v>7</v>
      </c>
      <c r="C110" s="255">
        <v>11</v>
      </c>
      <c r="D110" s="255">
        <v>58</v>
      </c>
      <c r="E110" s="255">
        <v>31</v>
      </c>
      <c r="F110" s="259">
        <v>77</v>
      </c>
      <c r="G110" s="255">
        <v>90</v>
      </c>
      <c r="H110" s="255">
        <v>233</v>
      </c>
      <c r="I110" s="255">
        <v>172</v>
      </c>
      <c r="J110" s="255">
        <v>257</v>
      </c>
      <c r="K110" s="255">
        <v>55</v>
      </c>
      <c r="L110" s="255">
        <v>31</v>
      </c>
      <c r="M110" s="255">
        <v>2</v>
      </c>
      <c r="N110" s="256">
        <f t="shared" si="14"/>
        <v>1024</v>
      </c>
      <c r="O110" s="78" t="s">
        <v>450</v>
      </c>
      <c r="P110" s="78"/>
      <c r="Q110" s="78"/>
    </row>
    <row r="111" spans="1:17" s="77" customFormat="1" ht="24" customHeight="1" x14ac:dyDescent="0.25">
      <c r="A111" s="230" t="s">
        <v>543</v>
      </c>
      <c r="B111" s="257">
        <f t="shared" ref="B111:M111" si="24">SUM(B112:B112)</f>
        <v>1891</v>
      </c>
      <c r="C111" s="257">
        <f t="shared" si="24"/>
        <v>1967</v>
      </c>
      <c r="D111" s="257">
        <f t="shared" si="24"/>
        <v>6459</v>
      </c>
      <c r="E111" s="257">
        <f t="shared" si="24"/>
        <v>16513</v>
      </c>
      <c r="F111" s="257">
        <f t="shared" si="24"/>
        <v>13972</v>
      </c>
      <c r="G111" s="257">
        <f t="shared" si="24"/>
        <v>10012</v>
      </c>
      <c r="H111" s="257">
        <f t="shared" si="24"/>
        <v>14091</v>
      </c>
      <c r="I111" s="257">
        <f t="shared" si="24"/>
        <v>19392</v>
      </c>
      <c r="J111" s="257">
        <f t="shared" si="24"/>
        <v>13871</v>
      </c>
      <c r="K111" s="257">
        <f t="shared" si="24"/>
        <v>11058</v>
      </c>
      <c r="L111" s="257">
        <f t="shared" si="24"/>
        <v>3093</v>
      </c>
      <c r="M111" s="257">
        <f t="shared" si="24"/>
        <v>1974</v>
      </c>
      <c r="N111" s="258">
        <f t="shared" si="14"/>
        <v>114293</v>
      </c>
      <c r="O111" s="74" t="s">
        <v>160</v>
      </c>
      <c r="Q111" s="78"/>
    </row>
    <row r="112" spans="1:17" ht="18" customHeight="1" x14ac:dyDescent="0.25">
      <c r="A112" s="80" t="s">
        <v>244</v>
      </c>
      <c r="B112" s="255">
        <v>1891</v>
      </c>
      <c r="C112" s="255">
        <v>1967</v>
      </c>
      <c r="D112" s="255">
        <v>6459</v>
      </c>
      <c r="E112" s="255">
        <v>16513</v>
      </c>
      <c r="F112" s="259">
        <v>13972</v>
      </c>
      <c r="G112" s="255">
        <v>10012</v>
      </c>
      <c r="H112" s="255">
        <v>14091</v>
      </c>
      <c r="I112" s="255">
        <v>19392</v>
      </c>
      <c r="J112" s="255">
        <v>13871</v>
      </c>
      <c r="K112" s="255">
        <v>11058</v>
      </c>
      <c r="L112" s="255">
        <v>3093</v>
      </c>
      <c r="M112" s="255">
        <v>1974</v>
      </c>
      <c r="N112" s="256">
        <f t="shared" si="14"/>
        <v>114293</v>
      </c>
      <c r="O112" s="78" t="s">
        <v>161</v>
      </c>
    </row>
    <row r="113" spans="1:17" ht="24" customHeight="1" x14ac:dyDescent="0.25">
      <c r="A113" s="230" t="s">
        <v>544</v>
      </c>
      <c r="B113" s="257">
        <f t="shared" ref="B113:M113" si="25">SUM(B114:B114)</f>
        <v>0</v>
      </c>
      <c r="C113" s="257">
        <f t="shared" si="25"/>
        <v>0</v>
      </c>
      <c r="D113" s="257">
        <f t="shared" si="25"/>
        <v>62</v>
      </c>
      <c r="E113" s="257">
        <f t="shared" si="25"/>
        <v>0</v>
      </c>
      <c r="F113" s="257">
        <f t="shared" si="25"/>
        <v>109</v>
      </c>
      <c r="G113" s="257">
        <f t="shared" si="25"/>
        <v>30</v>
      </c>
      <c r="H113" s="257">
        <f t="shared" si="25"/>
        <v>0</v>
      </c>
      <c r="I113" s="257">
        <f t="shared" si="25"/>
        <v>20</v>
      </c>
      <c r="J113" s="257">
        <f t="shared" si="25"/>
        <v>62</v>
      </c>
      <c r="K113" s="257">
        <f t="shared" si="25"/>
        <v>48</v>
      </c>
      <c r="L113" s="257">
        <f t="shared" si="25"/>
        <v>18</v>
      </c>
      <c r="M113" s="257">
        <f t="shared" si="25"/>
        <v>32</v>
      </c>
      <c r="N113" s="256">
        <f t="shared" si="14"/>
        <v>381</v>
      </c>
      <c r="O113" s="78" t="s">
        <v>653</v>
      </c>
    </row>
    <row r="114" spans="1:17" ht="18" customHeight="1" x14ac:dyDescent="0.25">
      <c r="A114" s="80" t="s">
        <v>545</v>
      </c>
      <c r="B114" s="255">
        <v>0</v>
      </c>
      <c r="C114" s="255">
        <v>0</v>
      </c>
      <c r="D114" s="255">
        <v>62</v>
      </c>
      <c r="E114" s="255">
        <v>0</v>
      </c>
      <c r="F114" s="259">
        <v>109</v>
      </c>
      <c r="G114" s="255">
        <v>30</v>
      </c>
      <c r="H114" s="255">
        <v>0</v>
      </c>
      <c r="I114" s="255">
        <v>20</v>
      </c>
      <c r="J114" s="255">
        <v>62</v>
      </c>
      <c r="K114" s="255">
        <v>48</v>
      </c>
      <c r="L114" s="255">
        <v>18</v>
      </c>
      <c r="M114" s="255">
        <v>32</v>
      </c>
      <c r="N114" s="256">
        <f t="shared" si="14"/>
        <v>381</v>
      </c>
      <c r="O114" s="78" t="s">
        <v>654</v>
      </c>
    </row>
    <row r="115" spans="1:17" s="77" customFormat="1" ht="24" customHeight="1" x14ac:dyDescent="0.25">
      <c r="A115" s="230" t="s">
        <v>546</v>
      </c>
      <c r="B115" s="257">
        <f t="shared" ref="B115:M115" si="26">SUM(B116:B123)</f>
        <v>699</v>
      </c>
      <c r="C115" s="257">
        <f t="shared" si="26"/>
        <v>801</v>
      </c>
      <c r="D115" s="257">
        <f t="shared" si="26"/>
        <v>4458</v>
      </c>
      <c r="E115" s="257">
        <f t="shared" si="26"/>
        <v>26557</v>
      </c>
      <c r="F115" s="257">
        <f t="shared" si="26"/>
        <v>65946</v>
      </c>
      <c r="G115" s="257">
        <f t="shared" si="26"/>
        <v>76503</v>
      </c>
      <c r="H115" s="257">
        <f t="shared" si="26"/>
        <v>94454</v>
      </c>
      <c r="I115" s="257">
        <f t="shared" si="26"/>
        <v>106654</v>
      </c>
      <c r="J115" s="257">
        <f t="shared" si="26"/>
        <v>97554</v>
      </c>
      <c r="K115" s="257">
        <f t="shared" si="26"/>
        <v>63640</v>
      </c>
      <c r="L115" s="257">
        <f t="shared" si="26"/>
        <v>2015</v>
      </c>
      <c r="M115" s="257">
        <f t="shared" si="26"/>
        <v>709</v>
      </c>
      <c r="N115" s="258">
        <f t="shared" si="14"/>
        <v>539990</v>
      </c>
      <c r="O115" s="74" t="s">
        <v>162</v>
      </c>
    </row>
    <row r="116" spans="1:17" s="77" customFormat="1" ht="24" customHeight="1" x14ac:dyDescent="0.25">
      <c r="A116" s="80" t="s">
        <v>729</v>
      </c>
      <c r="B116" s="273"/>
      <c r="C116" s="273"/>
      <c r="D116" s="273"/>
      <c r="E116" s="273"/>
      <c r="F116" s="274"/>
      <c r="G116" s="273"/>
      <c r="H116" s="272">
        <v>126</v>
      </c>
      <c r="I116" s="272">
        <v>155</v>
      </c>
      <c r="J116" s="272">
        <v>84</v>
      </c>
      <c r="K116" s="272">
        <v>60</v>
      </c>
      <c r="L116" s="272">
        <v>0</v>
      </c>
      <c r="M116" s="272">
        <v>0</v>
      </c>
      <c r="N116" s="275">
        <f t="shared" si="14"/>
        <v>425</v>
      </c>
      <c r="O116" s="74"/>
    </row>
    <row r="117" spans="1:17" ht="18" customHeight="1" x14ac:dyDescent="0.25">
      <c r="A117" s="80" t="s">
        <v>547</v>
      </c>
      <c r="B117" s="255">
        <v>100</v>
      </c>
      <c r="C117" s="255">
        <v>0</v>
      </c>
      <c r="D117" s="255">
        <v>593</v>
      </c>
      <c r="E117" s="255">
        <v>871</v>
      </c>
      <c r="F117" s="259">
        <v>1513</v>
      </c>
      <c r="G117" s="255">
        <v>1214</v>
      </c>
      <c r="H117" s="272">
        <v>1336</v>
      </c>
      <c r="I117" s="272">
        <v>1641</v>
      </c>
      <c r="J117" s="272">
        <v>2061</v>
      </c>
      <c r="K117" s="272">
        <v>1571</v>
      </c>
      <c r="L117" s="272">
        <v>146</v>
      </c>
      <c r="M117" s="272">
        <v>85</v>
      </c>
      <c r="N117" s="275">
        <f t="shared" si="14"/>
        <v>11131</v>
      </c>
      <c r="O117" s="78" t="s">
        <v>165</v>
      </c>
    </row>
    <row r="118" spans="1:17" ht="18" customHeight="1" x14ac:dyDescent="0.25">
      <c r="A118" s="80" t="s">
        <v>245</v>
      </c>
      <c r="B118" s="255">
        <v>39</v>
      </c>
      <c r="C118" s="255">
        <v>76</v>
      </c>
      <c r="D118" s="255">
        <v>198</v>
      </c>
      <c r="E118" s="255">
        <v>631</v>
      </c>
      <c r="F118" s="259">
        <v>1300</v>
      </c>
      <c r="G118" s="255">
        <v>1063</v>
      </c>
      <c r="H118" s="255">
        <v>1321</v>
      </c>
      <c r="I118" s="255">
        <v>1565</v>
      </c>
      <c r="J118" s="255">
        <v>1391</v>
      </c>
      <c r="K118" s="255">
        <v>1105</v>
      </c>
      <c r="L118" s="255">
        <v>126</v>
      </c>
      <c r="M118" s="255">
        <v>92</v>
      </c>
      <c r="N118" s="256">
        <f t="shared" si="14"/>
        <v>8907</v>
      </c>
      <c r="O118" s="78" t="s">
        <v>164</v>
      </c>
    </row>
    <row r="119" spans="1:17" ht="18" customHeight="1" x14ac:dyDescent="0.25">
      <c r="A119" s="80" t="s">
        <v>125</v>
      </c>
      <c r="B119" s="255">
        <v>52</v>
      </c>
      <c r="C119" s="255">
        <v>80</v>
      </c>
      <c r="D119" s="255">
        <v>271</v>
      </c>
      <c r="E119" s="255">
        <v>968</v>
      </c>
      <c r="F119" s="259">
        <v>1672</v>
      </c>
      <c r="G119" s="255">
        <v>1075</v>
      </c>
      <c r="H119" s="255">
        <v>1545</v>
      </c>
      <c r="I119" s="255">
        <v>1836</v>
      </c>
      <c r="J119" s="255">
        <v>1922</v>
      </c>
      <c r="K119" s="255">
        <v>1952</v>
      </c>
      <c r="L119" s="255">
        <v>153</v>
      </c>
      <c r="M119" s="255">
        <v>39</v>
      </c>
      <c r="N119" s="256">
        <f t="shared" si="14"/>
        <v>11565</v>
      </c>
      <c r="O119" s="78" t="s">
        <v>167</v>
      </c>
    </row>
    <row r="120" spans="1:17" ht="18" customHeight="1" x14ac:dyDescent="0.25">
      <c r="A120" s="80" t="s">
        <v>548</v>
      </c>
      <c r="B120" s="255">
        <v>15</v>
      </c>
      <c r="C120" s="255">
        <v>24</v>
      </c>
      <c r="D120" s="255">
        <v>16</v>
      </c>
      <c r="E120" s="255">
        <v>84</v>
      </c>
      <c r="F120" s="259">
        <v>60</v>
      </c>
      <c r="G120" s="255">
        <v>37</v>
      </c>
      <c r="H120" s="255">
        <v>60</v>
      </c>
      <c r="I120" s="255">
        <v>82</v>
      </c>
      <c r="J120" s="255">
        <v>151</v>
      </c>
      <c r="K120" s="255">
        <v>66</v>
      </c>
      <c r="L120" s="255">
        <v>7</v>
      </c>
      <c r="M120" s="255">
        <v>24</v>
      </c>
      <c r="N120" s="256">
        <f t="shared" si="14"/>
        <v>626</v>
      </c>
      <c r="O120" s="78" t="s">
        <v>655</v>
      </c>
    </row>
    <row r="121" spans="1:17" ht="18" customHeight="1" x14ac:dyDescent="0.25">
      <c r="A121" s="81" t="s">
        <v>121</v>
      </c>
      <c r="B121" s="255">
        <v>377</v>
      </c>
      <c r="C121" s="255">
        <v>179</v>
      </c>
      <c r="D121" s="255">
        <v>748</v>
      </c>
      <c r="E121" s="255">
        <v>5491</v>
      </c>
      <c r="F121" s="259">
        <v>18286</v>
      </c>
      <c r="G121" s="255">
        <v>21662</v>
      </c>
      <c r="H121" s="255">
        <v>26906</v>
      </c>
      <c r="I121" s="255">
        <v>29532</v>
      </c>
      <c r="J121" s="255">
        <v>25963</v>
      </c>
      <c r="K121" s="255">
        <v>18366</v>
      </c>
      <c r="L121" s="255">
        <v>923</v>
      </c>
      <c r="M121" s="255">
        <v>219</v>
      </c>
      <c r="N121" s="256">
        <f t="shared" si="14"/>
        <v>148652</v>
      </c>
      <c r="O121" s="78" t="s">
        <v>451</v>
      </c>
    </row>
    <row r="122" spans="1:17" ht="18" customHeight="1" x14ac:dyDescent="0.25">
      <c r="A122" s="80" t="s">
        <v>124</v>
      </c>
      <c r="B122" s="255">
        <v>88</v>
      </c>
      <c r="C122" s="255">
        <v>442</v>
      </c>
      <c r="D122" s="255">
        <v>2586</v>
      </c>
      <c r="E122" s="255">
        <v>18309</v>
      </c>
      <c r="F122" s="259">
        <v>42505</v>
      </c>
      <c r="G122" s="255">
        <v>50782</v>
      </c>
      <c r="H122" s="255">
        <v>62337</v>
      </c>
      <c r="I122" s="255">
        <v>70948</v>
      </c>
      <c r="J122" s="255">
        <v>64674</v>
      </c>
      <c r="K122" s="255">
        <v>39815</v>
      </c>
      <c r="L122" s="255">
        <v>568</v>
      </c>
      <c r="M122" s="255">
        <v>250</v>
      </c>
      <c r="N122" s="256">
        <f t="shared" si="14"/>
        <v>353304</v>
      </c>
      <c r="O122" s="78" t="s">
        <v>166</v>
      </c>
    </row>
    <row r="123" spans="1:17" ht="18" customHeight="1" x14ac:dyDescent="0.25">
      <c r="A123" s="80" t="s">
        <v>549</v>
      </c>
      <c r="B123" s="255">
        <v>28</v>
      </c>
      <c r="C123" s="255">
        <v>0</v>
      </c>
      <c r="D123" s="255">
        <v>46</v>
      </c>
      <c r="E123" s="255">
        <v>203</v>
      </c>
      <c r="F123" s="259">
        <v>610</v>
      </c>
      <c r="G123" s="255">
        <v>670</v>
      </c>
      <c r="H123" s="255">
        <v>823</v>
      </c>
      <c r="I123" s="255">
        <v>895</v>
      </c>
      <c r="J123" s="255">
        <v>1308</v>
      </c>
      <c r="K123" s="255">
        <v>705</v>
      </c>
      <c r="L123" s="255">
        <v>92</v>
      </c>
      <c r="M123" s="255">
        <v>0</v>
      </c>
      <c r="N123" s="256">
        <f t="shared" si="14"/>
        <v>5380</v>
      </c>
      <c r="O123" s="78" t="s">
        <v>453</v>
      </c>
    </row>
    <row r="124" spans="1:17" s="77" customFormat="1" ht="24" customHeight="1" x14ac:dyDescent="0.25">
      <c r="A124" s="230" t="s">
        <v>550</v>
      </c>
      <c r="B124" s="257">
        <f t="shared" ref="B124:M124" si="27">SUM(B125:B134)</f>
        <v>100</v>
      </c>
      <c r="C124" s="257">
        <f t="shared" si="27"/>
        <v>621</v>
      </c>
      <c r="D124" s="257">
        <f t="shared" si="27"/>
        <v>1532</v>
      </c>
      <c r="E124" s="257">
        <f t="shared" si="27"/>
        <v>2739</v>
      </c>
      <c r="F124" s="257">
        <f t="shared" si="27"/>
        <v>2856</v>
      </c>
      <c r="G124" s="257">
        <f t="shared" si="27"/>
        <v>4923</v>
      </c>
      <c r="H124" s="257">
        <f t="shared" si="27"/>
        <v>10322</v>
      </c>
      <c r="I124" s="257">
        <f t="shared" si="27"/>
        <v>14262</v>
      </c>
      <c r="J124" s="257">
        <f t="shared" si="27"/>
        <v>5733</v>
      </c>
      <c r="K124" s="257">
        <f t="shared" si="27"/>
        <v>2728</v>
      </c>
      <c r="L124" s="257">
        <f t="shared" si="27"/>
        <v>879</v>
      </c>
      <c r="M124" s="257">
        <f t="shared" si="27"/>
        <v>272</v>
      </c>
      <c r="N124" s="258">
        <f t="shared" si="14"/>
        <v>46967</v>
      </c>
      <c r="O124" s="74" t="s">
        <v>168</v>
      </c>
      <c r="Q124" s="78"/>
    </row>
    <row r="125" spans="1:17" s="77" customFormat="1" ht="18" customHeight="1" x14ac:dyDescent="0.25">
      <c r="A125" s="81" t="s">
        <v>686</v>
      </c>
      <c r="B125" s="255">
        <v>0</v>
      </c>
      <c r="C125" s="255">
        <v>0</v>
      </c>
      <c r="D125" s="255">
        <v>0</v>
      </c>
      <c r="E125" s="255">
        <v>0</v>
      </c>
      <c r="F125" s="259">
        <v>0</v>
      </c>
      <c r="G125" s="255">
        <v>0</v>
      </c>
      <c r="H125" s="255">
        <v>0</v>
      </c>
      <c r="I125" s="255">
        <v>0</v>
      </c>
      <c r="J125" s="255">
        <v>0</v>
      </c>
      <c r="K125" s="255">
        <v>0</v>
      </c>
      <c r="L125" s="255">
        <v>0</v>
      </c>
      <c r="M125" s="255">
        <v>0</v>
      </c>
      <c r="N125" s="256">
        <f t="shared" si="14"/>
        <v>0</v>
      </c>
      <c r="O125" s="78" t="s">
        <v>687</v>
      </c>
      <c r="Q125" s="78"/>
    </row>
    <row r="126" spans="1:17" s="77" customFormat="1" ht="18" customHeight="1" x14ac:dyDescent="0.25">
      <c r="A126" s="81" t="s">
        <v>714</v>
      </c>
      <c r="B126" s="255"/>
      <c r="C126" s="255"/>
      <c r="D126" s="255"/>
      <c r="E126" s="255">
        <v>215</v>
      </c>
      <c r="F126" s="259">
        <v>120</v>
      </c>
      <c r="G126" s="255">
        <v>434</v>
      </c>
      <c r="H126" s="255">
        <v>2007</v>
      </c>
      <c r="I126" s="255">
        <v>2364</v>
      </c>
      <c r="J126" s="255">
        <v>817</v>
      </c>
      <c r="K126" s="255">
        <v>319</v>
      </c>
      <c r="L126" s="255">
        <v>27</v>
      </c>
      <c r="M126" s="255">
        <v>0</v>
      </c>
      <c r="N126" s="256">
        <f t="shared" si="14"/>
        <v>6303</v>
      </c>
      <c r="O126" s="78"/>
      <c r="Q126" s="78"/>
    </row>
    <row r="127" spans="1:17" s="77" customFormat="1" ht="18" customHeight="1" x14ac:dyDescent="0.25">
      <c r="A127" s="81" t="s">
        <v>715</v>
      </c>
      <c r="B127" s="255"/>
      <c r="C127" s="255"/>
      <c r="D127" s="255"/>
      <c r="E127" s="255">
        <v>273</v>
      </c>
      <c r="F127" s="259">
        <v>39</v>
      </c>
      <c r="G127" s="255">
        <v>98</v>
      </c>
      <c r="H127" s="255">
        <v>138</v>
      </c>
      <c r="I127" s="255">
        <v>136</v>
      </c>
      <c r="J127" s="255">
        <v>53</v>
      </c>
      <c r="K127" s="255">
        <v>178</v>
      </c>
      <c r="L127" s="255">
        <v>2</v>
      </c>
      <c r="M127" s="255">
        <v>4</v>
      </c>
      <c r="N127" s="256">
        <f t="shared" si="14"/>
        <v>921</v>
      </c>
      <c r="O127" s="78"/>
      <c r="Q127" s="78"/>
    </row>
    <row r="128" spans="1:17" s="77" customFormat="1" ht="18" customHeight="1" x14ac:dyDescent="0.25">
      <c r="A128" s="81" t="s">
        <v>716</v>
      </c>
      <c r="B128" s="255"/>
      <c r="C128" s="255"/>
      <c r="D128" s="255"/>
      <c r="E128" s="255">
        <v>80</v>
      </c>
      <c r="F128" s="259">
        <v>403</v>
      </c>
      <c r="G128" s="255">
        <v>881</v>
      </c>
      <c r="H128" s="255">
        <v>2561</v>
      </c>
      <c r="I128" s="255">
        <v>3839</v>
      </c>
      <c r="J128" s="255">
        <v>978</v>
      </c>
      <c r="K128" s="255">
        <v>131</v>
      </c>
      <c r="L128" s="255">
        <v>73</v>
      </c>
      <c r="M128" s="255">
        <v>0</v>
      </c>
      <c r="N128" s="256">
        <f t="shared" si="14"/>
        <v>8946</v>
      </c>
      <c r="O128" s="78"/>
      <c r="Q128" s="78"/>
    </row>
    <row r="129" spans="1:17" s="77" customFormat="1" ht="18" customHeight="1" x14ac:dyDescent="0.25">
      <c r="A129" s="81" t="s">
        <v>717</v>
      </c>
      <c r="B129" s="255"/>
      <c r="C129" s="255"/>
      <c r="D129" s="255"/>
      <c r="E129" s="255">
        <v>441</v>
      </c>
      <c r="F129" s="259">
        <v>275</v>
      </c>
      <c r="G129" s="255">
        <v>917</v>
      </c>
      <c r="H129" s="255">
        <v>1727</v>
      </c>
      <c r="I129" s="255">
        <v>2181</v>
      </c>
      <c r="J129" s="255">
        <v>842</v>
      </c>
      <c r="K129" s="255">
        <v>335</v>
      </c>
      <c r="L129" s="255">
        <v>80</v>
      </c>
      <c r="M129" s="255">
        <v>12</v>
      </c>
      <c r="N129" s="256">
        <f t="shared" si="14"/>
        <v>6810</v>
      </c>
      <c r="O129" s="78"/>
      <c r="Q129" s="78"/>
    </row>
    <row r="130" spans="1:17" s="77" customFormat="1" ht="18" customHeight="1" x14ac:dyDescent="0.25">
      <c r="A130" s="81" t="s">
        <v>719</v>
      </c>
      <c r="B130" s="255"/>
      <c r="C130" s="255"/>
      <c r="D130" s="255"/>
      <c r="E130" s="255">
        <v>0</v>
      </c>
      <c r="F130" s="259">
        <v>0</v>
      </c>
      <c r="G130" s="255">
        <v>0</v>
      </c>
      <c r="H130" s="255">
        <v>0</v>
      </c>
      <c r="I130" s="255">
        <v>0</v>
      </c>
      <c r="J130" s="255">
        <v>0</v>
      </c>
      <c r="K130" s="255">
        <v>0</v>
      </c>
      <c r="L130" s="255">
        <v>0</v>
      </c>
      <c r="M130" s="255">
        <v>0</v>
      </c>
      <c r="N130" s="256">
        <f t="shared" si="14"/>
        <v>0</v>
      </c>
      <c r="O130" s="78"/>
      <c r="Q130" s="78"/>
    </row>
    <row r="131" spans="1:17" s="77" customFormat="1" ht="18" customHeight="1" x14ac:dyDescent="0.25">
      <c r="A131" s="81" t="s">
        <v>718</v>
      </c>
      <c r="B131" s="255"/>
      <c r="C131" s="255"/>
      <c r="D131" s="255"/>
      <c r="E131" s="255">
        <v>163</v>
      </c>
      <c r="F131" s="259">
        <v>313</v>
      </c>
      <c r="G131" s="255">
        <v>123</v>
      </c>
      <c r="H131" s="255">
        <v>87</v>
      </c>
      <c r="I131" s="255">
        <v>210</v>
      </c>
      <c r="J131" s="255">
        <v>131</v>
      </c>
      <c r="K131" s="255">
        <v>287</v>
      </c>
      <c r="L131" s="255">
        <v>160</v>
      </c>
      <c r="M131" s="255">
        <v>118</v>
      </c>
      <c r="N131" s="256">
        <f t="shared" si="14"/>
        <v>1592</v>
      </c>
      <c r="O131" s="78"/>
      <c r="Q131" s="78"/>
    </row>
    <row r="132" spans="1:17" ht="18" customHeight="1" x14ac:dyDescent="0.25">
      <c r="A132" s="80" t="s">
        <v>246</v>
      </c>
      <c r="B132" s="255">
        <v>100</v>
      </c>
      <c r="C132" s="255">
        <v>173</v>
      </c>
      <c r="D132" s="255">
        <v>429</v>
      </c>
      <c r="E132" s="255">
        <v>972</v>
      </c>
      <c r="F132" s="259">
        <v>651</v>
      </c>
      <c r="G132" s="255">
        <v>1067</v>
      </c>
      <c r="H132" s="255">
        <v>465</v>
      </c>
      <c r="I132" s="255">
        <v>857</v>
      </c>
      <c r="J132" s="255">
        <v>578</v>
      </c>
      <c r="K132" s="255">
        <v>568</v>
      </c>
      <c r="L132" s="255">
        <v>327</v>
      </c>
      <c r="M132" s="255">
        <v>123</v>
      </c>
      <c r="N132" s="256">
        <f t="shared" si="14"/>
        <v>6310</v>
      </c>
      <c r="O132" s="78" t="s">
        <v>169</v>
      </c>
    </row>
    <row r="133" spans="1:17" ht="18" customHeight="1" x14ac:dyDescent="0.25">
      <c r="A133" s="80" t="s">
        <v>720</v>
      </c>
      <c r="B133" s="255"/>
      <c r="C133" s="255"/>
      <c r="D133" s="255"/>
      <c r="E133" s="255">
        <v>82</v>
      </c>
      <c r="F133" s="259">
        <v>33</v>
      </c>
      <c r="G133" s="255">
        <v>153</v>
      </c>
      <c r="H133" s="255">
        <v>676</v>
      </c>
      <c r="I133" s="255">
        <v>701</v>
      </c>
      <c r="J133" s="255">
        <v>153</v>
      </c>
      <c r="K133" s="255">
        <v>194</v>
      </c>
      <c r="L133" s="255">
        <v>0</v>
      </c>
      <c r="M133" s="255">
        <v>0</v>
      </c>
      <c r="N133" s="256">
        <f t="shared" si="14"/>
        <v>1992</v>
      </c>
      <c r="O133" s="78"/>
    </row>
    <row r="134" spans="1:17" ht="18" customHeight="1" x14ac:dyDescent="0.25">
      <c r="A134" s="80" t="s">
        <v>294</v>
      </c>
      <c r="B134" s="255">
        <v>0</v>
      </c>
      <c r="C134" s="255">
        <v>448</v>
      </c>
      <c r="D134" s="255">
        <v>1103</v>
      </c>
      <c r="E134" s="255">
        <v>513</v>
      </c>
      <c r="F134" s="259">
        <v>1022</v>
      </c>
      <c r="G134" s="255">
        <v>1250</v>
      </c>
      <c r="H134" s="255">
        <v>2661</v>
      </c>
      <c r="I134" s="255">
        <v>3974</v>
      </c>
      <c r="J134" s="255">
        <v>2181</v>
      </c>
      <c r="K134" s="255">
        <v>716</v>
      </c>
      <c r="L134" s="255">
        <v>210</v>
      </c>
      <c r="M134" s="255">
        <v>15</v>
      </c>
      <c r="N134" s="256">
        <f t="shared" si="14"/>
        <v>14093</v>
      </c>
      <c r="O134" s="78" t="s">
        <v>688</v>
      </c>
    </row>
    <row r="135" spans="1:17" ht="18" customHeight="1" x14ac:dyDescent="0.25">
      <c r="A135" s="230" t="s">
        <v>721</v>
      </c>
      <c r="B135" s="257"/>
      <c r="C135" s="257"/>
      <c r="D135" s="257"/>
      <c r="E135" s="257">
        <f t="shared" ref="E135:M135" si="28">SUM(E136:E136)</f>
        <v>445</v>
      </c>
      <c r="F135" s="257">
        <f t="shared" si="28"/>
        <v>486</v>
      </c>
      <c r="G135" s="257">
        <f t="shared" si="28"/>
        <v>867</v>
      </c>
      <c r="H135" s="257">
        <f t="shared" si="28"/>
        <v>1090</v>
      </c>
      <c r="I135" s="257">
        <f t="shared" si="28"/>
        <v>1433</v>
      </c>
      <c r="J135" s="257">
        <f t="shared" si="28"/>
        <v>1612</v>
      </c>
      <c r="K135" s="257">
        <f t="shared" si="28"/>
        <v>448</v>
      </c>
      <c r="L135" s="257">
        <f t="shared" si="28"/>
        <v>91</v>
      </c>
      <c r="M135" s="257">
        <f t="shared" si="28"/>
        <v>70</v>
      </c>
      <c r="N135" s="258">
        <f t="shared" si="14"/>
        <v>6542</v>
      </c>
      <c r="O135" s="78"/>
    </row>
    <row r="136" spans="1:17" ht="18" customHeight="1" x14ac:dyDescent="0.25">
      <c r="A136" s="80" t="s">
        <v>722</v>
      </c>
      <c r="B136" s="255"/>
      <c r="C136" s="255"/>
      <c r="D136" s="255"/>
      <c r="E136" s="255">
        <v>445</v>
      </c>
      <c r="F136" s="259">
        <v>486</v>
      </c>
      <c r="G136" s="255">
        <v>867</v>
      </c>
      <c r="H136" s="255">
        <v>1090</v>
      </c>
      <c r="I136" s="255">
        <v>1433</v>
      </c>
      <c r="J136" s="255">
        <v>1612</v>
      </c>
      <c r="K136" s="255">
        <v>448</v>
      </c>
      <c r="L136" s="255">
        <v>91</v>
      </c>
      <c r="M136" s="255">
        <v>70</v>
      </c>
      <c r="N136" s="256">
        <f t="shared" si="14"/>
        <v>6542</v>
      </c>
      <c r="O136" s="78"/>
    </row>
    <row r="137" spans="1:17" s="77" customFormat="1" ht="24" customHeight="1" x14ac:dyDescent="0.25">
      <c r="A137" s="230" t="s">
        <v>551</v>
      </c>
      <c r="B137" s="257">
        <f t="shared" ref="B137:M137" si="29">SUM(B138:B140)</f>
        <v>106</v>
      </c>
      <c r="C137" s="257">
        <f t="shared" si="29"/>
        <v>619</v>
      </c>
      <c r="D137" s="257">
        <f t="shared" si="29"/>
        <v>1392</v>
      </c>
      <c r="E137" s="257">
        <f t="shared" si="29"/>
        <v>7849</v>
      </c>
      <c r="F137" s="257">
        <f t="shared" si="29"/>
        <v>1933</v>
      </c>
      <c r="G137" s="257">
        <f t="shared" si="29"/>
        <v>1169</v>
      </c>
      <c r="H137" s="257">
        <f t="shared" si="29"/>
        <v>351</v>
      </c>
      <c r="I137" s="257">
        <f t="shared" si="29"/>
        <v>829</v>
      </c>
      <c r="J137" s="257">
        <f t="shared" si="29"/>
        <v>229</v>
      </c>
      <c r="K137" s="257">
        <f t="shared" si="29"/>
        <v>470</v>
      </c>
      <c r="L137" s="257">
        <f t="shared" si="29"/>
        <v>550</v>
      </c>
      <c r="M137" s="257">
        <f t="shared" si="29"/>
        <v>1137</v>
      </c>
      <c r="N137" s="258">
        <f t="shared" si="14"/>
        <v>16634</v>
      </c>
      <c r="O137" s="74" t="s">
        <v>171</v>
      </c>
      <c r="Q137" s="78"/>
    </row>
    <row r="138" spans="1:17" ht="18" customHeight="1" x14ac:dyDescent="0.25">
      <c r="A138" s="80" t="s">
        <v>248</v>
      </c>
      <c r="B138" s="255">
        <v>100</v>
      </c>
      <c r="C138" s="255">
        <v>604</v>
      </c>
      <c r="D138" s="255">
        <v>1328</v>
      </c>
      <c r="E138" s="255">
        <v>4481</v>
      </c>
      <c r="F138" s="259">
        <v>1241</v>
      </c>
      <c r="G138" s="255">
        <v>667</v>
      </c>
      <c r="H138" s="255">
        <v>87</v>
      </c>
      <c r="I138" s="255">
        <v>70</v>
      </c>
      <c r="J138" s="255">
        <v>87</v>
      </c>
      <c r="K138" s="255">
        <v>228</v>
      </c>
      <c r="L138" s="255">
        <v>181</v>
      </c>
      <c r="M138" s="255">
        <v>556</v>
      </c>
      <c r="N138" s="256">
        <f t="shared" si="14"/>
        <v>9630</v>
      </c>
      <c r="O138" s="78" t="s">
        <v>456</v>
      </c>
    </row>
    <row r="139" spans="1:17" ht="18" customHeight="1" x14ac:dyDescent="0.25">
      <c r="A139" s="80" t="s">
        <v>249</v>
      </c>
      <c r="B139" s="255">
        <v>0</v>
      </c>
      <c r="C139" s="255">
        <v>0</v>
      </c>
      <c r="D139" s="255">
        <v>0</v>
      </c>
      <c r="E139" s="255">
        <v>2871</v>
      </c>
      <c r="F139" s="259">
        <v>571</v>
      </c>
      <c r="G139" s="255">
        <v>288</v>
      </c>
      <c r="H139" s="255">
        <v>182</v>
      </c>
      <c r="I139" s="255">
        <v>214</v>
      </c>
      <c r="J139" s="255">
        <v>90</v>
      </c>
      <c r="K139" s="255">
        <v>173</v>
      </c>
      <c r="L139" s="255">
        <v>89</v>
      </c>
      <c r="M139" s="255">
        <v>476</v>
      </c>
      <c r="N139" s="256">
        <f t="shared" si="14"/>
        <v>4954</v>
      </c>
      <c r="O139" s="78" t="s">
        <v>254</v>
      </c>
    </row>
    <row r="140" spans="1:17" ht="18" customHeight="1" x14ac:dyDescent="0.25">
      <c r="A140" s="80" t="s">
        <v>552</v>
      </c>
      <c r="B140" s="255">
        <v>6</v>
      </c>
      <c r="C140" s="255">
        <v>15</v>
      </c>
      <c r="D140" s="255">
        <v>64</v>
      </c>
      <c r="E140" s="255">
        <v>497</v>
      </c>
      <c r="F140" s="259">
        <v>121</v>
      </c>
      <c r="G140" s="255">
        <v>214</v>
      </c>
      <c r="H140" s="255">
        <v>82</v>
      </c>
      <c r="I140" s="255">
        <v>545</v>
      </c>
      <c r="J140" s="255">
        <v>52</v>
      </c>
      <c r="K140" s="255">
        <v>69</v>
      </c>
      <c r="L140" s="255">
        <v>280</v>
      </c>
      <c r="M140" s="255">
        <v>105</v>
      </c>
      <c r="N140" s="256">
        <f t="shared" si="14"/>
        <v>2050</v>
      </c>
      <c r="O140" s="78" t="s">
        <v>645</v>
      </c>
    </row>
    <row r="141" spans="1:17" s="77" customFormat="1" ht="24" customHeight="1" x14ac:dyDescent="0.25">
      <c r="A141" s="230" t="s">
        <v>553</v>
      </c>
      <c r="B141" s="257">
        <f t="shared" ref="B141:M141" si="30">SUM(B142:B147)</f>
        <v>1272</v>
      </c>
      <c r="C141" s="257">
        <f t="shared" si="30"/>
        <v>1715</v>
      </c>
      <c r="D141" s="257">
        <f t="shared" si="30"/>
        <v>4304</v>
      </c>
      <c r="E141" s="257">
        <f t="shared" si="30"/>
        <v>21911</v>
      </c>
      <c r="F141" s="257">
        <f t="shared" si="30"/>
        <v>11890</v>
      </c>
      <c r="G141" s="257">
        <f t="shared" si="30"/>
        <v>13208</v>
      </c>
      <c r="H141" s="257">
        <f t="shared" si="30"/>
        <v>18353</v>
      </c>
      <c r="I141" s="257">
        <f t="shared" si="30"/>
        <v>29723</v>
      </c>
      <c r="J141" s="257">
        <f t="shared" si="30"/>
        <v>17838</v>
      </c>
      <c r="K141" s="257">
        <f t="shared" si="30"/>
        <v>13755</v>
      </c>
      <c r="L141" s="257">
        <f t="shared" si="30"/>
        <v>4169</v>
      </c>
      <c r="M141" s="257">
        <f t="shared" si="30"/>
        <v>2119</v>
      </c>
      <c r="N141" s="258">
        <f t="shared" si="14"/>
        <v>140257</v>
      </c>
      <c r="O141" s="74" t="s">
        <v>173</v>
      </c>
      <c r="Q141" s="78"/>
    </row>
    <row r="142" spans="1:17" ht="18" customHeight="1" x14ac:dyDescent="0.25">
      <c r="A142" s="80" t="s">
        <v>554</v>
      </c>
      <c r="B142" s="255">
        <v>0</v>
      </c>
      <c r="C142" s="255">
        <v>0</v>
      </c>
      <c r="D142" s="255">
        <v>0</v>
      </c>
      <c r="E142" s="255">
        <v>0</v>
      </c>
      <c r="F142" s="259">
        <v>0</v>
      </c>
      <c r="G142" s="255">
        <v>1484</v>
      </c>
      <c r="H142" s="255">
        <v>3195</v>
      </c>
      <c r="I142" s="255">
        <v>5134</v>
      </c>
      <c r="J142" s="255">
        <v>3455</v>
      </c>
      <c r="K142" s="255">
        <v>2686</v>
      </c>
      <c r="L142" s="255">
        <v>1093</v>
      </c>
      <c r="M142" s="255">
        <v>655</v>
      </c>
      <c r="N142" s="256">
        <f t="shared" si="14"/>
        <v>17702</v>
      </c>
      <c r="O142" s="78" t="s">
        <v>174</v>
      </c>
    </row>
    <row r="143" spans="1:17" ht="15.75" customHeight="1" x14ac:dyDescent="0.25">
      <c r="A143" s="80" t="s">
        <v>723</v>
      </c>
      <c r="B143" s="255"/>
      <c r="C143" s="255"/>
      <c r="D143" s="255"/>
      <c r="E143" s="255">
        <v>45</v>
      </c>
      <c r="F143" s="259">
        <v>161</v>
      </c>
      <c r="G143" s="255">
        <v>132</v>
      </c>
      <c r="H143" s="255">
        <v>241</v>
      </c>
      <c r="I143" s="255">
        <v>423</v>
      </c>
      <c r="J143" s="255">
        <v>204</v>
      </c>
      <c r="K143" s="255">
        <v>183</v>
      </c>
      <c r="L143" s="255">
        <v>119</v>
      </c>
      <c r="M143" s="255">
        <v>81</v>
      </c>
      <c r="N143" s="256">
        <f t="shared" si="14"/>
        <v>1589</v>
      </c>
      <c r="O143" s="78"/>
    </row>
    <row r="144" spans="1:17" ht="18" customHeight="1" x14ac:dyDescent="0.25">
      <c r="A144" s="80" t="s">
        <v>555</v>
      </c>
      <c r="B144" s="255">
        <v>715</v>
      </c>
      <c r="C144" s="255">
        <v>905</v>
      </c>
      <c r="D144" s="255">
        <v>2600</v>
      </c>
      <c r="E144" s="255">
        <v>16313</v>
      </c>
      <c r="F144" s="259">
        <v>5464</v>
      </c>
      <c r="G144" s="255">
        <v>4346</v>
      </c>
      <c r="H144" s="255">
        <v>5012</v>
      </c>
      <c r="I144" s="255">
        <v>7580</v>
      </c>
      <c r="J144" s="255">
        <v>3495</v>
      </c>
      <c r="K144" s="255">
        <v>4333</v>
      </c>
      <c r="L144" s="255">
        <v>1219</v>
      </c>
      <c r="M144" s="255">
        <v>602</v>
      </c>
      <c r="N144" s="256">
        <f t="shared" si="14"/>
        <v>52584</v>
      </c>
      <c r="O144" s="78" t="s">
        <v>689</v>
      </c>
    </row>
    <row r="145" spans="1:17" ht="18" customHeight="1" x14ac:dyDescent="0.25">
      <c r="A145" s="80" t="s">
        <v>374</v>
      </c>
      <c r="B145" s="255">
        <v>0</v>
      </c>
      <c r="C145" s="255">
        <v>0</v>
      </c>
      <c r="D145" s="255">
        <v>0</v>
      </c>
      <c r="E145" s="254">
        <v>1371</v>
      </c>
      <c r="F145" s="259">
        <v>2589</v>
      </c>
      <c r="G145" s="255">
        <v>4278</v>
      </c>
      <c r="H145" s="255">
        <v>6033</v>
      </c>
      <c r="I145" s="255">
        <v>9541</v>
      </c>
      <c r="J145" s="255">
        <v>5511</v>
      </c>
      <c r="K145" s="255">
        <v>2890</v>
      </c>
      <c r="L145" s="255">
        <v>749</v>
      </c>
      <c r="M145" s="255">
        <v>230</v>
      </c>
      <c r="N145" s="256">
        <f t="shared" si="14"/>
        <v>33192</v>
      </c>
      <c r="O145" s="78" t="s">
        <v>175</v>
      </c>
    </row>
    <row r="146" spans="1:17" ht="18" customHeight="1" x14ac:dyDescent="0.25">
      <c r="A146" s="80" t="s">
        <v>458</v>
      </c>
      <c r="B146" s="255">
        <v>279</v>
      </c>
      <c r="C146" s="255">
        <v>423</v>
      </c>
      <c r="D146" s="255">
        <v>423</v>
      </c>
      <c r="E146" s="255">
        <v>610</v>
      </c>
      <c r="F146" s="259">
        <v>877</v>
      </c>
      <c r="G146" s="255">
        <v>518</v>
      </c>
      <c r="H146" s="255">
        <v>668</v>
      </c>
      <c r="I146" s="255">
        <v>857</v>
      </c>
      <c r="J146" s="255">
        <v>786</v>
      </c>
      <c r="K146" s="255">
        <v>921</v>
      </c>
      <c r="L146" s="255">
        <v>203</v>
      </c>
      <c r="M146" s="255">
        <v>192</v>
      </c>
      <c r="N146" s="256">
        <f t="shared" si="14"/>
        <v>6757</v>
      </c>
      <c r="O146" s="78" t="s">
        <v>459</v>
      </c>
    </row>
    <row r="147" spans="1:17" ht="18" customHeight="1" x14ac:dyDescent="0.25">
      <c r="A147" s="80" t="s">
        <v>134</v>
      </c>
      <c r="B147" s="255">
        <v>278</v>
      </c>
      <c r="C147" s="255">
        <v>387</v>
      </c>
      <c r="D147" s="255">
        <v>1281</v>
      </c>
      <c r="E147" s="255">
        <v>3572</v>
      </c>
      <c r="F147" s="259">
        <v>2799</v>
      </c>
      <c r="G147" s="255">
        <v>2450</v>
      </c>
      <c r="H147" s="255">
        <v>3204</v>
      </c>
      <c r="I147" s="255">
        <v>6188</v>
      </c>
      <c r="J147" s="255">
        <v>4387</v>
      </c>
      <c r="K147" s="255">
        <v>2742</v>
      </c>
      <c r="L147" s="255">
        <v>786</v>
      </c>
      <c r="M147" s="255">
        <v>359</v>
      </c>
      <c r="N147" s="256">
        <f t="shared" si="14"/>
        <v>28433</v>
      </c>
      <c r="O147" s="78" t="s">
        <v>176</v>
      </c>
    </row>
    <row r="148" spans="1:17" s="77" customFormat="1" ht="24" customHeight="1" x14ac:dyDescent="0.25">
      <c r="A148" s="230" t="s">
        <v>556</v>
      </c>
      <c r="B148" s="257">
        <f t="shared" ref="B148:M148" si="31">SUM(B149:B149)</f>
        <v>100</v>
      </c>
      <c r="C148" s="257">
        <f t="shared" si="31"/>
        <v>100</v>
      </c>
      <c r="D148" s="257">
        <f t="shared" si="31"/>
        <v>482</v>
      </c>
      <c r="E148" s="257">
        <f t="shared" si="31"/>
        <v>500</v>
      </c>
      <c r="F148" s="257">
        <f t="shared" si="31"/>
        <v>850</v>
      </c>
      <c r="G148" s="257">
        <f t="shared" si="31"/>
        <v>850</v>
      </c>
      <c r="H148" s="257">
        <f t="shared" si="31"/>
        <v>600</v>
      </c>
      <c r="I148" s="257">
        <f t="shared" si="31"/>
        <v>900</v>
      </c>
      <c r="J148" s="257">
        <f t="shared" si="31"/>
        <v>900</v>
      </c>
      <c r="K148" s="257">
        <f t="shared" si="31"/>
        <v>700</v>
      </c>
      <c r="L148" s="257">
        <f t="shared" si="31"/>
        <v>350</v>
      </c>
      <c r="M148" s="257">
        <f t="shared" si="31"/>
        <v>150</v>
      </c>
      <c r="N148" s="258">
        <f t="shared" ref="N148:N182" si="32">SUM(B148:M148)</f>
        <v>6482</v>
      </c>
      <c r="O148" s="74" t="s">
        <v>177</v>
      </c>
      <c r="Q148" s="78"/>
    </row>
    <row r="149" spans="1:17" ht="18" customHeight="1" x14ac:dyDescent="0.25">
      <c r="A149" s="80" t="s">
        <v>557</v>
      </c>
      <c r="B149" s="255">
        <v>100</v>
      </c>
      <c r="C149" s="255">
        <v>100</v>
      </c>
      <c r="D149" s="255">
        <v>482</v>
      </c>
      <c r="E149" s="255">
        <v>500</v>
      </c>
      <c r="F149" s="259">
        <v>850</v>
      </c>
      <c r="G149" s="255">
        <v>850</v>
      </c>
      <c r="H149" s="255">
        <v>600</v>
      </c>
      <c r="I149" s="255">
        <v>900</v>
      </c>
      <c r="J149" s="255">
        <v>900</v>
      </c>
      <c r="K149" s="255">
        <v>700</v>
      </c>
      <c r="L149" s="255">
        <v>350</v>
      </c>
      <c r="M149" s="255">
        <v>150</v>
      </c>
      <c r="N149" s="256">
        <f t="shared" si="32"/>
        <v>6482</v>
      </c>
      <c r="O149" s="78" t="s">
        <v>178</v>
      </c>
    </row>
    <row r="150" spans="1:17" s="77" customFormat="1" ht="24" customHeight="1" x14ac:dyDescent="0.25">
      <c r="A150" s="230" t="s">
        <v>558</v>
      </c>
      <c r="B150" s="257">
        <f t="shared" ref="B150:M150" si="33">SUM(B151:B152)</f>
        <v>1000</v>
      </c>
      <c r="C150" s="257">
        <f t="shared" si="33"/>
        <v>424</v>
      </c>
      <c r="D150" s="257">
        <f t="shared" si="33"/>
        <v>1548</v>
      </c>
      <c r="E150" s="257">
        <f t="shared" si="33"/>
        <v>2528</v>
      </c>
      <c r="F150" s="257">
        <f t="shared" si="33"/>
        <v>5461</v>
      </c>
      <c r="G150" s="257">
        <f t="shared" si="33"/>
        <v>6085</v>
      </c>
      <c r="H150" s="257">
        <f t="shared" si="33"/>
        <v>10987</v>
      </c>
      <c r="I150" s="257">
        <f t="shared" si="33"/>
        <v>17993</v>
      </c>
      <c r="J150" s="257">
        <f t="shared" si="33"/>
        <v>11980</v>
      </c>
      <c r="K150" s="257">
        <f t="shared" si="33"/>
        <v>6671</v>
      </c>
      <c r="L150" s="257">
        <f t="shared" si="33"/>
        <v>1477</v>
      </c>
      <c r="M150" s="257">
        <f t="shared" si="33"/>
        <v>5057</v>
      </c>
      <c r="N150" s="258">
        <f t="shared" si="32"/>
        <v>71211</v>
      </c>
      <c r="O150" s="74" t="s">
        <v>192</v>
      </c>
      <c r="Q150" s="78"/>
    </row>
    <row r="151" spans="1:17" ht="18" customHeight="1" x14ac:dyDescent="0.25">
      <c r="A151" s="80" t="s">
        <v>559</v>
      </c>
      <c r="B151" s="255">
        <v>699</v>
      </c>
      <c r="C151" s="255">
        <v>241</v>
      </c>
      <c r="D151" s="255">
        <v>1027</v>
      </c>
      <c r="E151" s="255">
        <v>1756</v>
      </c>
      <c r="F151" s="259">
        <v>3656</v>
      </c>
      <c r="G151" s="255">
        <v>3691</v>
      </c>
      <c r="H151" s="255">
        <v>5716</v>
      </c>
      <c r="I151" s="255">
        <v>7612</v>
      </c>
      <c r="J151" s="255">
        <v>4892</v>
      </c>
      <c r="K151" s="255">
        <v>3837</v>
      </c>
      <c r="L151" s="255">
        <v>1028</v>
      </c>
      <c r="M151" s="255">
        <v>568</v>
      </c>
      <c r="N151" s="256">
        <f t="shared" si="32"/>
        <v>34723</v>
      </c>
      <c r="O151" s="78" t="s">
        <v>193</v>
      </c>
    </row>
    <row r="152" spans="1:17" ht="18" customHeight="1" x14ac:dyDescent="0.25">
      <c r="A152" s="80" t="s">
        <v>255</v>
      </c>
      <c r="B152" s="255">
        <v>301</v>
      </c>
      <c r="C152" s="255">
        <v>183</v>
      </c>
      <c r="D152" s="255">
        <v>521</v>
      </c>
      <c r="E152" s="255">
        <v>772</v>
      </c>
      <c r="F152" s="259">
        <v>1805</v>
      </c>
      <c r="G152" s="255">
        <v>2394</v>
      </c>
      <c r="H152" s="255">
        <v>5271</v>
      </c>
      <c r="I152" s="255">
        <v>10381</v>
      </c>
      <c r="J152" s="255">
        <v>7088</v>
      </c>
      <c r="K152" s="255">
        <v>2834</v>
      </c>
      <c r="L152" s="255">
        <v>449</v>
      </c>
      <c r="M152" s="255">
        <v>4489</v>
      </c>
      <c r="N152" s="256">
        <f t="shared" si="32"/>
        <v>36488</v>
      </c>
      <c r="O152" s="78" t="s">
        <v>263</v>
      </c>
    </row>
    <row r="153" spans="1:17" s="77" customFormat="1" ht="24" customHeight="1" x14ac:dyDescent="0.25">
      <c r="A153" s="230" t="s">
        <v>560</v>
      </c>
      <c r="B153" s="257">
        <f t="shared" ref="B153:M153" si="34">SUM(B154:B157)</f>
        <v>65</v>
      </c>
      <c r="C153" s="257">
        <f t="shared" si="34"/>
        <v>124</v>
      </c>
      <c r="D153" s="257">
        <f t="shared" si="34"/>
        <v>1425</v>
      </c>
      <c r="E153" s="257">
        <f t="shared" si="34"/>
        <v>5128</v>
      </c>
      <c r="F153" s="257">
        <f t="shared" si="34"/>
        <v>3840</v>
      </c>
      <c r="G153" s="257">
        <f t="shared" si="34"/>
        <v>4091</v>
      </c>
      <c r="H153" s="257">
        <f t="shared" si="34"/>
        <v>8703</v>
      </c>
      <c r="I153" s="257">
        <f t="shared" si="34"/>
        <v>8278</v>
      </c>
      <c r="J153" s="257">
        <f t="shared" si="34"/>
        <v>4242</v>
      </c>
      <c r="K153" s="257">
        <f t="shared" si="34"/>
        <v>1489</v>
      </c>
      <c r="L153" s="257">
        <f t="shared" si="34"/>
        <v>426</v>
      </c>
      <c r="M153" s="257">
        <f t="shared" si="34"/>
        <v>199</v>
      </c>
      <c r="N153" s="258">
        <f t="shared" si="32"/>
        <v>38010</v>
      </c>
      <c r="O153" s="74" t="s">
        <v>194</v>
      </c>
      <c r="Q153" s="78"/>
    </row>
    <row r="154" spans="1:17" ht="18" customHeight="1" x14ac:dyDescent="0.25">
      <c r="A154" s="80" t="s">
        <v>256</v>
      </c>
      <c r="B154" s="255">
        <v>0</v>
      </c>
      <c r="C154" s="255">
        <v>0</v>
      </c>
      <c r="D154" s="255">
        <v>0</v>
      </c>
      <c r="E154" s="255">
        <v>0</v>
      </c>
      <c r="F154" s="259">
        <v>0</v>
      </c>
      <c r="G154" s="255">
        <v>0</v>
      </c>
      <c r="H154" s="255">
        <v>0</v>
      </c>
      <c r="I154" s="255">
        <v>0</v>
      </c>
      <c r="J154" s="255">
        <v>0</v>
      </c>
      <c r="K154" s="255">
        <v>0</v>
      </c>
      <c r="L154" s="255">
        <v>0</v>
      </c>
      <c r="M154" s="255">
        <v>0</v>
      </c>
      <c r="N154" s="256">
        <f t="shared" si="32"/>
        <v>0</v>
      </c>
      <c r="O154" s="78" t="s">
        <v>461</v>
      </c>
    </row>
    <row r="155" spans="1:17" ht="18" customHeight="1" x14ac:dyDescent="0.25">
      <c r="A155" s="80" t="s">
        <v>724</v>
      </c>
      <c r="B155" s="255"/>
      <c r="C155" s="255"/>
      <c r="D155" s="255"/>
      <c r="E155" s="255">
        <v>0</v>
      </c>
      <c r="F155" s="259">
        <v>0</v>
      </c>
      <c r="G155" s="255">
        <v>0</v>
      </c>
      <c r="H155" s="255">
        <v>0</v>
      </c>
      <c r="I155" s="255">
        <v>0</v>
      </c>
      <c r="J155" s="255">
        <v>0</v>
      </c>
      <c r="K155" s="255">
        <v>0</v>
      </c>
      <c r="L155" s="255">
        <v>0</v>
      </c>
      <c r="M155" s="255">
        <v>0</v>
      </c>
      <c r="N155" s="256">
        <f t="shared" si="32"/>
        <v>0</v>
      </c>
      <c r="O155" s="78"/>
    </row>
    <row r="156" spans="1:17" ht="18" customHeight="1" x14ac:dyDescent="0.25">
      <c r="A156" s="80" t="s">
        <v>257</v>
      </c>
      <c r="B156" s="255">
        <v>65</v>
      </c>
      <c r="C156" s="255">
        <v>124</v>
      </c>
      <c r="D156" s="255">
        <v>1425</v>
      </c>
      <c r="E156" s="255">
        <v>5128</v>
      </c>
      <c r="F156" s="259">
        <v>3253</v>
      </c>
      <c r="G156" s="255">
        <v>2939</v>
      </c>
      <c r="H156" s="255">
        <v>7272</v>
      </c>
      <c r="I156" s="255">
        <v>6098</v>
      </c>
      <c r="J156" s="255">
        <v>3080</v>
      </c>
      <c r="K156" s="255">
        <v>867</v>
      </c>
      <c r="L156" s="255">
        <v>360</v>
      </c>
      <c r="M156" s="255">
        <v>159</v>
      </c>
      <c r="N156" s="256">
        <f t="shared" si="32"/>
        <v>30770</v>
      </c>
      <c r="O156" s="78" t="s">
        <v>462</v>
      </c>
    </row>
    <row r="157" spans="1:17" ht="18" customHeight="1" x14ac:dyDescent="0.25">
      <c r="A157" s="80" t="s">
        <v>561</v>
      </c>
      <c r="B157" s="255">
        <v>0</v>
      </c>
      <c r="C157" s="255">
        <v>0</v>
      </c>
      <c r="D157" s="255">
        <v>0</v>
      </c>
      <c r="E157" s="255">
        <v>0</v>
      </c>
      <c r="F157" s="259">
        <v>587</v>
      </c>
      <c r="G157" s="255">
        <v>1152</v>
      </c>
      <c r="H157" s="255">
        <v>1431</v>
      </c>
      <c r="I157" s="255">
        <v>2180</v>
      </c>
      <c r="J157" s="255">
        <v>1162</v>
      </c>
      <c r="K157" s="255">
        <v>622</v>
      </c>
      <c r="L157" s="255">
        <v>66</v>
      </c>
      <c r="M157" s="255">
        <v>40</v>
      </c>
      <c r="N157" s="256">
        <f t="shared" si="32"/>
        <v>7240</v>
      </c>
      <c r="O157" s="78" t="s">
        <v>690</v>
      </c>
    </row>
    <row r="158" spans="1:17" ht="24" customHeight="1" x14ac:dyDescent="0.25">
      <c r="A158" s="232" t="s">
        <v>706</v>
      </c>
      <c r="B158" s="257">
        <f>SUM(B159:B161)</f>
        <v>24</v>
      </c>
      <c r="C158" s="257">
        <f t="shared" ref="C158:H158" si="35">SUM(C159:C161)</f>
        <v>71</v>
      </c>
      <c r="D158" s="257">
        <f t="shared" si="35"/>
        <v>301</v>
      </c>
      <c r="E158" s="257">
        <f t="shared" si="35"/>
        <v>909</v>
      </c>
      <c r="F158" s="257">
        <f t="shared" si="35"/>
        <v>1976</v>
      </c>
      <c r="G158" s="257">
        <f t="shared" si="35"/>
        <v>1085</v>
      </c>
      <c r="H158" s="257">
        <f t="shared" si="35"/>
        <v>1682</v>
      </c>
      <c r="I158" s="257">
        <f>SUM(I159:I161)</f>
        <v>1848</v>
      </c>
      <c r="J158" s="257">
        <f>SUM(J159:J161)</f>
        <v>2086</v>
      </c>
      <c r="K158" s="257">
        <f>SUM(K159:K161)</f>
        <v>1419</v>
      </c>
      <c r="L158" s="257">
        <f>SUM(L159:L161)</f>
        <v>408</v>
      </c>
      <c r="M158" s="257">
        <f>SUM(M159:M161)</f>
        <v>47</v>
      </c>
      <c r="N158" s="258">
        <f t="shared" si="32"/>
        <v>11856</v>
      </c>
      <c r="O158" s="74" t="s">
        <v>563</v>
      </c>
    </row>
    <row r="159" spans="1:17" ht="18" customHeight="1" x14ac:dyDescent="0.25">
      <c r="A159" s="80" t="s">
        <v>697</v>
      </c>
      <c r="B159" s="262">
        <v>22</v>
      </c>
      <c r="C159" s="262">
        <v>63</v>
      </c>
      <c r="D159" s="262">
        <v>289</v>
      </c>
      <c r="E159" s="262">
        <v>857</v>
      </c>
      <c r="F159" s="262">
        <v>1902</v>
      </c>
      <c r="G159" s="262">
        <v>1042</v>
      </c>
      <c r="H159" s="262">
        <v>1624</v>
      </c>
      <c r="I159" s="255">
        <v>1792</v>
      </c>
      <c r="J159" s="255">
        <v>2039</v>
      </c>
      <c r="K159" s="255">
        <v>1378</v>
      </c>
      <c r="L159" s="255">
        <v>364</v>
      </c>
      <c r="M159" s="255">
        <v>37</v>
      </c>
      <c r="N159" s="256">
        <f t="shared" si="32"/>
        <v>11409</v>
      </c>
      <c r="O159" s="78" t="s">
        <v>707</v>
      </c>
    </row>
    <row r="160" spans="1:17" ht="18" customHeight="1" x14ac:dyDescent="0.25">
      <c r="A160" s="80" t="s">
        <v>725</v>
      </c>
      <c r="B160" s="262"/>
      <c r="C160" s="262"/>
      <c r="D160" s="262"/>
      <c r="E160" s="262"/>
      <c r="F160" s="262">
        <v>0</v>
      </c>
      <c r="G160" s="262">
        <v>0</v>
      </c>
      <c r="H160" s="262">
        <v>0</v>
      </c>
      <c r="I160" s="255">
        <v>0</v>
      </c>
      <c r="J160" s="255">
        <v>0</v>
      </c>
      <c r="K160" s="255">
        <v>0</v>
      </c>
      <c r="L160" s="255">
        <v>0</v>
      </c>
      <c r="M160" s="255">
        <v>0</v>
      </c>
      <c r="N160" s="256">
        <f t="shared" si="32"/>
        <v>0</v>
      </c>
      <c r="O160" s="78"/>
    </row>
    <row r="161" spans="1:20" ht="18" customHeight="1" x14ac:dyDescent="0.25">
      <c r="A161" s="80" t="s">
        <v>699</v>
      </c>
      <c r="B161" s="262">
        <v>2</v>
      </c>
      <c r="C161" s="262">
        <v>8</v>
      </c>
      <c r="D161" s="262">
        <v>12</v>
      </c>
      <c r="E161" s="262">
        <v>52</v>
      </c>
      <c r="F161" s="262">
        <v>74</v>
      </c>
      <c r="G161" s="262">
        <v>43</v>
      </c>
      <c r="H161" s="262">
        <v>58</v>
      </c>
      <c r="I161" s="255">
        <v>56</v>
      </c>
      <c r="J161" s="255">
        <v>47</v>
      </c>
      <c r="K161" s="255">
        <v>41</v>
      </c>
      <c r="L161" s="255">
        <v>44</v>
      </c>
      <c r="M161" s="255">
        <v>10</v>
      </c>
      <c r="N161" s="256">
        <f t="shared" si="32"/>
        <v>447</v>
      </c>
      <c r="O161" s="78"/>
    </row>
    <row r="162" spans="1:20" s="77" customFormat="1" ht="24" customHeight="1" x14ac:dyDescent="0.25">
      <c r="A162" s="230" t="s">
        <v>562</v>
      </c>
      <c r="B162" s="257">
        <f t="shared" ref="B162:M162" si="36">SUM(B163:B163)</f>
        <v>49</v>
      </c>
      <c r="C162" s="257">
        <f t="shared" si="36"/>
        <v>0</v>
      </c>
      <c r="D162" s="257">
        <f t="shared" si="36"/>
        <v>0</v>
      </c>
      <c r="E162" s="257">
        <f t="shared" si="36"/>
        <v>205</v>
      </c>
      <c r="F162" s="257">
        <f t="shared" si="36"/>
        <v>173</v>
      </c>
      <c r="G162" s="257">
        <f t="shared" si="36"/>
        <v>0</v>
      </c>
      <c r="H162" s="257">
        <f t="shared" si="36"/>
        <v>206</v>
      </c>
      <c r="I162" s="257">
        <f t="shared" si="36"/>
        <v>664</v>
      </c>
      <c r="J162" s="257">
        <f t="shared" si="36"/>
        <v>55</v>
      </c>
      <c r="K162" s="257">
        <f t="shared" si="36"/>
        <v>26</v>
      </c>
      <c r="L162" s="257">
        <f t="shared" si="36"/>
        <v>0</v>
      </c>
      <c r="M162" s="257">
        <f t="shared" si="36"/>
        <v>45</v>
      </c>
      <c r="N162" s="258">
        <f t="shared" si="32"/>
        <v>1423</v>
      </c>
      <c r="O162" s="74" t="s">
        <v>691</v>
      </c>
      <c r="Q162" s="78"/>
    </row>
    <row r="163" spans="1:20" ht="18" customHeight="1" x14ac:dyDescent="0.25">
      <c r="A163" s="80" t="s">
        <v>564</v>
      </c>
      <c r="B163" s="255">
        <v>49</v>
      </c>
      <c r="C163" s="255">
        <v>0</v>
      </c>
      <c r="D163" s="255">
        <v>0</v>
      </c>
      <c r="E163" s="255">
        <v>205</v>
      </c>
      <c r="F163" s="259">
        <v>173</v>
      </c>
      <c r="G163" s="255">
        <v>0</v>
      </c>
      <c r="H163" s="255">
        <v>206</v>
      </c>
      <c r="I163" s="255">
        <v>664</v>
      </c>
      <c r="J163" s="255">
        <v>55</v>
      </c>
      <c r="K163" s="255">
        <v>26</v>
      </c>
      <c r="L163" s="255">
        <v>0</v>
      </c>
      <c r="M163" s="255">
        <v>45</v>
      </c>
      <c r="N163" s="256">
        <f t="shared" si="32"/>
        <v>1423</v>
      </c>
      <c r="O163" s="78" t="s">
        <v>692</v>
      </c>
    </row>
    <row r="164" spans="1:20" s="77" customFormat="1" ht="23.55" customHeight="1" x14ac:dyDescent="0.25">
      <c r="A164" s="230" t="s">
        <v>565</v>
      </c>
      <c r="B164" s="257">
        <f t="shared" ref="B164:M164" si="37">SUM(B166:B167)</f>
        <v>247</v>
      </c>
      <c r="C164" s="257">
        <f t="shared" si="37"/>
        <v>219</v>
      </c>
      <c r="D164" s="257">
        <f t="shared" si="37"/>
        <v>1079</v>
      </c>
      <c r="E164" s="257">
        <f t="shared" si="37"/>
        <v>493</v>
      </c>
      <c r="F164" s="257">
        <f t="shared" si="37"/>
        <v>575</v>
      </c>
      <c r="G164" s="257">
        <f t="shared" si="37"/>
        <v>1397</v>
      </c>
      <c r="H164" s="257">
        <f t="shared" si="37"/>
        <v>2271</v>
      </c>
      <c r="I164" s="257">
        <f t="shared" si="37"/>
        <v>2727</v>
      </c>
      <c r="J164" s="257">
        <f t="shared" si="37"/>
        <v>1682</v>
      </c>
      <c r="K164" s="257">
        <f t="shared" si="37"/>
        <v>417</v>
      </c>
      <c r="L164" s="257">
        <f t="shared" si="37"/>
        <v>62</v>
      </c>
      <c r="M164" s="257">
        <f t="shared" si="37"/>
        <v>26</v>
      </c>
      <c r="N164" s="258">
        <f t="shared" si="32"/>
        <v>11195</v>
      </c>
      <c r="O164" s="74" t="s">
        <v>197</v>
      </c>
      <c r="Q164" s="78"/>
    </row>
    <row r="165" spans="1:20" s="77" customFormat="1" ht="23.55" customHeight="1" x14ac:dyDescent="0.25">
      <c r="A165" s="267" t="s">
        <v>726</v>
      </c>
      <c r="B165" s="257"/>
      <c r="C165" s="257"/>
      <c r="D165" s="257"/>
      <c r="E165" s="257"/>
      <c r="F165" s="268">
        <v>0</v>
      </c>
      <c r="G165" s="272">
        <v>0</v>
      </c>
      <c r="H165" s="276">
        <v>0</v>
      </c>
      <c r="I165" s="276">
        <v>0</v>
      </c>
      <c r="J165" s="276">
        <v>0</v>
      </c>
      <c r="K165" s="276">
        <v>0</v>
      </c>
      <c r="L165" s="276">
        <v>0</v>
      </c>
      <c r="M165" s="276">
        <v>0</v>
      </c>
      <c r="N165" s="258">
        <f t="shared" si="32"/>
        <v>0</v>
      </c>
      <c r="O165" s="74"/>
      <c r="Q165" s="78"/>
    </row>
    <row r="166" spans="1:20" s="77" customFormat="1" ht="17.7" customHeight="1" x14ac:dyDescent="0.25">
      <c r="A166" s="266" t="s">
        <v>258</v>
      </c>
      <c r="B166" s="255">
        <v>0</v>
      </c>
      <c r="C166" s="255">
        <v>0</v>
      </c>
      <c r="D166" s="255">
        <v>0</v>
      </c>
      <c r="E166" s="255">
        <v>0</v>
      </c>
      <c r="F166" s="259">
        <v>0</v>
      </c>
      <c r="G166" s="255">
        <v>0</v>
      </c>
      <c r="H166" s="255">
        <v>0</v>
      </c>
      <c r="I166" s="255">
        <v>0</v>
      </c>
      <c r="J166" s="255">
        <v>0</v>
      </c>
      <c r="K166" s="255">
        <v>0</v>
      </c>
      <c r="L166" s="255">
        <v>0</v>
      </c>
      <c r="M166" s="255">
        <v>0</v>
      </c>
      <c r="N166" s="256">
        <f t="shared" si="32"/>
        <v>0</v>
      </c>
      <c r="O166" s="78" t="s">
        <v>199</v>
      </c>
      <c r="Q166" s="78"/>
    </row>
    <row r="167" spans="1:20" ht="18" customHeight="1" x14ac:dyDescent="0.25">
      <c r="A167" s="80" t="s">
        <v>259</v>
      </c>
      <c r="B167" s="255">
        <v>247</v>
      </c>
      <c r="C167" s="255">
        <v>219</v>
      </c>
      <c r="D167" s="255">
        <v>1079</v>
      </c>
      <c r="E167" s="255">
        <v>493</v>
      </c>
      <c r="F167" s="259">
        <v>575</v>
      </c>
      <c r="G167" s="255">
        <v>1397</v>
      </c>
      <c r="H167" s="255">
        <v>2271</v>
      </c>
      <c r="I167" s="255">
        <v>2727</v>
      </c>
      <c r="J167" s="255">
        <v>1682</v>
      </c>
      <c r="K167" s="255">
        <v>417</v>
      </c>
      <c r="L167" s="255">
        <v>62</v>
      </c>
      <c r="M167" s="255">
        <v>26</v>
      </c>
      <c r="N167" s="256">
        <f t="shared" si="32"/>
        <v>11195</v>
      </c>
      <c r="O167" s="78" t="s">
        <v>198</v>
      </c>
    </row>
    <row r="168" spans="1:20" s="77" customFormat="1" ht="24" customHeight="1" x14ac:dyDescent="0.25">
      <c r="A168" s="232" t="s">
        <v>566</v>
      </c>
      <c r="B168" s="257">
        <f t="shared" ref="B168:M168" si="38">SUM(B169:B169)</f>
        <v>384</v>
      </c>
      <c r="C168" s="257">
        <f t="shared" si="38"/>
        <v>296</v>
      </c>
      <c r="D168" s="257">
        <f t="shared" si="38"/>
        <v>323</v>
      </c>
      <c r="E168" s="257">
        <f t="shared" si="38"/>
        <v>1361</v>
      </c>
      <c r="F168" s="257">
        <f t="shared" si="38"/>
        <v>1216</v>
      </c>
      <c r="G168" s="257">
        <f t="shared" si="38"/>
        <v>859</v>
      </c>
      <c r="H168" s="257">
        <f t="shared" si="38"/>
        <v>0</v>
      </c>
      <c r="I168" s="257">
        <f t="shared" si="38"/>
        <v>0</v>
      </c>
      <c r="J168" s="257">
        <f t="shared" si="38"/>
        <v>0</v>
      </c>
      <c r="K168" s="257">
        <f t="shared" si="38"/>
        <v>0</v>
      </c>
      <c r="L168" s="257">
        <f t="shared" si="38"/>
        <v>0</v>
      </c>
      <c r="M168" s="257">
        <f t="shared" si="38"/>
        <v>0</v>
      </c>
      <c r="N168" s="258">
        <f t="shared" si="32"/>
        <v>4439</v>
      </c>
      <c r="O168" s="74" t="s">
        <v>466</v>
      </c>
      <c r="Q168" s="78"/>
    </row>
    <row r="169" spans="1:20" ht="18" customHeight="1" x14ac:dyDescent="0.25">
      <c r="A169" s="80" t="s">
        <v>467</v>
      </c>
      <c r="B169" s="255">
        <v>384</v>
      </c>
      <c r="C169" s="255">
        <v>296</v>
      </c>
      <c r="D169" s="255">
        <v>323</v>
      </c>
      <c r="E169" s="255">
        <v>1361</v>
      </c>
      <c r="F169" s="259">
        <v>1216</v>
      </c>
      <c r="G169" s="255">
        <v>859</v>
      </c>
      <c r="H169" s="255">
        <v>0</v>
      </c>
      <c r="I169" s="255">
        <v>0</v>
      </c>
      <c r="J169" s="255">
        <v>0</v>
      </c>
      <c r="K169" s="255">
        <v>0</v>
      </c>
      <c r="L169" s="255">
        <v>0</v>
      </c>
      <c r="M169" s="255">
        <v>0</v>
      </c>
      <c r="N169" s="256">
        <f t="shared" si="32"/>
        <v>4439</v>
      </c>
      <c r="O169" s="78" t="s">
        <v>468</v>
      </c>
      <c r="R169" s="76"/>
    </row>
    <row r="170" spans="1:20" s="77" customFormat="1" ht="24" customHeight="1" x14ac:dyDescent="0.25">
      <c r="A170" s="232" t="s">
        <v>567</v>
      </c>
      <c r="B170" s="257">
        <f t="shared" ref="B170:M170" si="39">SUM(B171:B171)</f>
        <v>0</v>
      </c>
      <c r="C170" s="257">
        <f t="shared" si="39"/>
        <v>61</v>
      </c>
      <c r="D170" s="257">
        <f t="shared" si="39"/>
        <v>0</v>
      </c>
      <c r="E170" s="257">
        <f t="shared" si="39"/>
        <v>0</v>
      </c>
      <c r="F170" s="257">
        <f t="shared" si="39"/>
        <v>0</v>
      </c>
      <c r="G170" s="257">
        <f t="shared" si="39"/>
        <v>0</v>
      </c>
      <c r="H170" s="257">
        <f t="shared" si="39"/>
        <v>0</v>
      </c>
      <c r="I170" s="257">
        <f t="shared" si="39"/>
        <v>1115</v>
      </c>
      <c r="J170" s="257">
        <f t="shared" si="39"/>
        <v>0</v>
      </c>
      <c r="K170" s="257">
        <f t="shared" si="39"/>
        <v>0</v>
      </c>
      <c r="L170" s="257">
        <f t="shared" si="39"/>
        <v>0</v>
      </c>
      <c r="M170" s="257">
        <f t="shared" si="39"/>
        <v>0</v>
      </c>
      <c r="N170" s="258">
        <f t="shared" si="32"/>
        <v>1176</v>
      </c>
      <c r="O170" s="74" t="s">
        <v>470</v>
      </c>
      <c r="Q170" s="74"/>
    </row>
    <row r="171" spans="1:20" s="77" customFormat="1" ht="18" customHeight="1" x14ac:dyDescent="0.25">
      <c r="A171" s="80" t="s">
        <v>568</v>
      </c>
      <c r="B171" s="255">
        <v>0</v>
      </c>
      <c r="C171" s="255">
        <v>61</v>
      </c>
      <c r="D171" s="255">
        <v>0</v>
      </c>
      <c r="E171" s="255">
        <v>0</v>
      </c>
      <c r="F171" s="259">
        <v>0</v>
      </c>
      <c r="G171" s="255">
        <v>0</v>
      </c>
      <c r="H171" s="255">
        <v>0</v>
      </c>
      <c r="I171" s="255">
        <v>1115</v>
      </c>
      <c r="J171" s="255">
        <v>0</v>
      </c>
      <c r="K171" s="255">
        <v>0</v>
      </c>
      <c r="L171" s="255">
        <v>0</v>
      </c>
      <c r="M171" s="255">
        <v>0</v>
      </c>
      <c r="N171" s="256">
        <f t="shared" si="32"/>
        <v>1176</v>
      </c>
      <c r="O171" s="78" t="s">
        <v>647</v>
      </c>
      <c r="Q171" s="74"/>
    </row>
    <row r="172" spans="1:20" s="77" customFormat="1" ht="24" customHeight="1" x14ac:dyDescent="0.25">
      <c r="A172" s="230" t="s">
        <v>569</v>
      </c>
      <c r="B172" s="257">
        <f t="shared" ref="B172:M172" si="40">SUM(B173:B174)</f>
        <v>0</v>
      </c>
      <c r="C172" s="257">
        <f t="shared" si="40"/>
        <v>11</v>
      </c>
      <c r="D172" s="257">
        <f t="shared" si="40"/>
        <v>196</v>
      </c>
      <c r="E172" s="257">
        <f t="shared" si="40"/>
        <v>260</v>
      </c>
      <c r="F172" s="263">
        <f t="shared" si="40"/>
        <v>294</v>
      </c>
      <c r="G172" s="257">
        <f t="shared" si="40"/>
        <v>71</v>
      </c>
      <c r="H172" s="257">
        <f t="shared" si="40"/>
        <v>7</v>
      </c>
      <c r="I172" s="257">
        <f t="shared" si="40"/>
        <v>8</v>
      </c>
      <c r="J172" s="257">
        <f t="shared" si="40"/>
        <v>16</v>
      </c>
      <c r="K172" s="257">
        <f t="shared" si="40"/>
        <v>36</v>
      </c>
      <c r="L172" s="257">
        <f t="shared" si="40"/>
        <v>84</v>
      </c>
      <c r="M172" s="257">
        <f t="shared" si="40"/>
        <v>0</v>
      </c>
      <c r="N172" s="258">
        <f t="shared" si="32"/>
        <v>983</v>
      </c>
      <c r="O172" s="74" t="s">
        <v>657</v>
      </c>
      <c r="Q172" s="74"/>
    </row>
    <row r="173" spans="1:20" s="77" customFormat="1" ht="18" customHeight="1" x14ac:dyDescent="0.25">
      <c r="A173" s="80" t="s">
        <v>570</v>
      </c>
      <c r="B173" s="255">
        <v>0</v>
      </c>
      <c r="C173" s="255">
        <v>11</v>
      </c>
      <c r="D173" s="255">
        <v>37</v>
      </c>
      <c r="E173" s="255">
        <v>0</v>
      </c>
      <c r="F173" s="259">
        <v>251</v>
      </c>
      <c r="G173" s="255">
        <v>12</v>
      </c>
      <c r="H173" s="255">
        <v>7</v>
      </c>
      <c r="I173" s="255">
        <v>8</v>
      </c>
      <c r="J173" s="255">
        <v>16</v>
      </c>
      <c r="K173" s="255">
        <v>36</v>
      </c>
      <c r="L173" s="255">
        <v>24</v>
      </c>
      <c r="M173" s="255">
        <v>0</v>
      </c>
      <c r="N173" s="256">
        <f t="shared" si="32"/>
        <v>402</v>
      </c>
      <c r="O173" s="78" t="s">
        <v>658</v>
      </c>
      <c r="Q173" s="74"/>
    </row>
    <row r="174" spans="1:20" s="77" customFormat="1" ht="18" customHeight="1" x14ac:dyDescent="0.25">
      <c r="A174" s="80" t="s">
        <v>571</v>
      </c>
      <c r="B174" s="255">
        <v>0</v>
      </c>
      <c r="C174" s="255">
        <v>0</v>
      </c>
      <c r="D174" s="255">
        <v>159</v>
      </c>
      <c r="E174" s="255">
        <v>260</v>
      </c>
      <c r="F174" s="259">
        <v>43</v>
      </c>
      <c r="G174" s="255">
        <v>59</v>
      </c>
      <c r="H174" s="255">
        <v>0</v>
      </c>
      <c r="I174" s="255">
        <v>0</v>
      </c>
      <c r="J174" s="255">
        <v>0</v>
      </c>
      <c r="K174" s="255">
        <v>0</v>
      </c>
      <c r="L174" s="255">
        <v>60</v>
      </c>
      <c r="M174" s="255">
        <v>0</v>
      </c>
      <c r="N174" s="256">
        <f t="shared" si="32"/>
        <v>581</v>
      </c>
      <c r="O174" s="78" t="s">
        <v>659</v>
      </c>
      <c r="Q174" s="74"/>
    </row>
    <row r="175" spans="1:20" s="77" customFormat="1" ht="24" customHeight="1" x14ac:dyDescent="0.25">
      <c r="A175" s="230" t="s">
        <v>572</v>
      </c>
      <c r="B175" s="257">
        <f t="shared" ref="B175:M175" si="41">SUM(B176:B176)</f>
        <v>7735</v>
      </c>
      <c r="C175" s="257">
        <f t="shared" si="41"/>
        <v>9977</v>
      </c>
      <c r="D175" s="257">
        <f t="shared" si="41"/>
        <v>26606</v>
      </c>
      <c r="E175" s="257">
        <f t="shared" si="41"/>
        <v>31552</v>
      </c>
      <c r="F175" s="257">
        <f t="shared" si="41"/>
        <v>30036</v>
      </c>
      <c r="G175" s="257">
        <f t="shared" si="41"/>
        <v>29559</v>
      </c>
      <c r="H175" s="257">
        <f t="shared" si="41"/>
        <v>31934</v>
      </c>
      <c r="I175" s="257">
        <f t="shared" si="41"/>
        <v>35894</v>
      </c>
      <c r="J175" s="257">
        <f t="shared" si="41"/>
        <v>41223</v>
      </c>
      <c r="K175" s="257">
        <f t="shared" si="41"/>
        <v>27692</v>
      </c>
      <c r="L175" s="257">
        <f t="shared" si="41"/>
        <v>9987</v>
      </c>
      <c r="M175" s="257">
        <f t="shared" si="41"/>
        <v>8510</v>
      </c>
      <c r="N175" s="258">
        <f t="shared" si="32"/>
        <v>290705</v>
      </c>
      <c r="O175" s="78" t="s">
        <v>200</v>
      </c>
      <c r="Q175" s="78"/>
    </row>
    <row r="176" spans="1:20" ht="17.7" customHeight="1" x14ac:dyDescent="0.25">
      <c r="A176" s="81" t="s">
        <v>573</v>
      </c>
      <c r="B176" s="255">
        <v>7735</v>
      </c>
      <c r="C176" s="255">
        <v>9977</v>
      </c>
      <c r="D176" s="255">
        <v>26606</v>
      </c>
      <c r="E176" s="255">
        <v>31552</v>
      </c>
      <c r="F176" s="259">
        <v>30036</v>
      </c>
      <c r="G176" s="255">
        <v>29559</v>
      </c>
      <c r="H176" s="255">
        <v>31934</v>
      </c>
      <c r="I176" s="255">
        <v>35894</v>
      </c>
      <c r="J176" s="255">
        <v>41223</v>
      </c>
      <c r="K176" s="255">
        <v>27692</v>
      </c>
      <c r="L176" s="255">
        <v>9987</v>
      </c>
      <c r="M176" s="255">
        <v>8510</v>
      </c>
      <c r="N176" s="256">
        <f t="shared" si="32"/>
        <v>290705</v>
      </c>
      <c r="O176" s="78" t="s">
        <v>661</v>
      </c>
      <c r="P176" s="76"/>
      <c r="R176" s="76"/>
      <c r="S176" s="76"/>
      <c r="T176" s="76"/>
    </row>
    <row r="177" spans="1:20" s="77" customFormat="1" ht="24" customHeight="1" x14ac:dyDescent="0.25">
      <c r="A177" s="230" t="s">
        <v>574</v>
      </c>
      <c r="B177" s="257">
        <f t="shared" ref="B177:M177" si="42">SUM(B178:B179)</f>
        <v>516</v>
      </c>
      <c r="C177" s="257">
        <f t="shared" si="42"/>
        <v>1318</v>
      </c>
      <c r="D177" s="257">
        <f t="shared" si="42"/>
        <v>1832</v>
      </c>
      <c r="E177" s="257">
        <f t="shared" si="42"/>
        <v>6556</v>
      </c>
      <c r="F177" s="257">
        <f t="shared" si="42"/>
        <v>7470</v>
      </c>
      <c r="G177" s="257">
        <f t="shared" si="42"/>
        <v>6958</v>
      </c>
      <c r="H177" s="257">
        <f t="shared" si="42"/>
        <v>10526</v>
      </c>
      <c r="I177" s="257">
        <f t="shared" si="42"/>
        <v>12680</v>
      </c>
      <c r="J177" s="257">
        <f t="shared" si="42"/>
        <v>8557</v>
      </c>
      <c r="K177" s="257">
        <f t="shared" si="42"/>
        <v>5835</v>
      </c>
      <c r="L177" s="257">
        <f t="shared" si="42"/>
        <v>1287</v>
      </c>
      <c r="M177" s="257">
        <f t="shared" si="42"/>
        <v>1384</v>
      </c>
      <c r="N177" s="258">
        <f t="shared" si="32"/>
        <v>64919</v>
      </c>
      <c r="O177" s="74" t="s">
        <v>202</v>
      </c>
      <c r="Q177" s="78"/>
    </row>
    <row r="178" spans="1:20" ht="18" customHeight="1" x14ac:dyDescent="0.25">
      <c r="A178" s="81" t="s">
        <v>190</v>
      </c>
      <c r="B178" s="255">
        <v>90</v>
      </c>
      <c r="C178" s="255">
        <v>99</v>
      </c>
      <c r="D178" s="255">
        <v>280</v>
      </c>
      <c r="E178" s="255">
        <v>495</v>
      </c>
      <c r="F178" s="259">
        <v>1355</v>
      </c>
      <c r="G178" s="255">
        <v>785</v>
      </c>
      <c r="H178" s="255">
        <v>1269</v>
      </c>
      <c r="I178" s="255">
        <v>1296</v>
      </c>
      <c r="J178" s="255">
        <v>1515</v>
      </c>
      <c r="K178" s="255">
        <v>1345</v>
      </c>
      <c r="L178" s="255">
        <v>126</v>
      </c>
      <c r="M178" s="255">
        <v>99</v>
      </c>
      <c r="N178" s="256">
        <f t="shared" si="32"/>
        <v>8754</v>
      </c>
      <c r="O178" s="78" t="s">
        <v>203</v>
      </c>
      <c r="P178" s="76"/>
      <c r="R178" s="76"/>
      <c r="S178" s="76"/>
      <c r="T178" s="76"/>
    </row>
    <row r="179" spans="1:20" ht="18" customHeight="1" x14ac:dyDescent="0.25">
      <c r="A179" s="80" t="s">
        <v>473</v>
      </c>
      <c r="B179" s="255">
        <v>426</v>
      </c>
      <c r="C179" s="255">
        <v>1219</v>
      </c>
      <c r="D179" s="255">
        <v>1552</v>
      </c>
      <c r="E179" s="255">
        <v>6061</v>
      </c>
      <c r="F179" s="259">
        <v>6115</v>
      </c>
      <c r="G179" s="255">
        <v>6173</v>
      </c>
      <c r="H179" s="255">
        <v>9257</v>
      </c>
      <c r="I179" s="255">
        <v>11384</v>
      </c>
      <c r="J179" s="255">
        <v>7042</v>
      </c>
      <c r="K179" s="255">
        <v>4490</v>
      </c>
      <c r="L179" s="255">
        <v>1161</v>
      </c>
      <c r="M179" s="255">
        <v>1285</v>
      </c>
      <c r="N179" s="256">
        <f t="shared" si="32"/>
        <v>56165</v>
      </c>
      <c r="O179" s="78" t="s">
        <v>474</v>
      </c>
    </row>
    <row r="180" spans="1:20" ht="24" customHeight="1" x14ac:dyDescent="0.25">
      <c r="A180" s="230" t="s">
        <v>693</v>
      </c>
      <c r="B180" s="264">
        <f t="shared" ref="B180:M180" si="43">SUM(B181:B181)</f>
        <v>126</v>
      </c>
      <c r="C180" s="264">
        <f t="shared" si="43"/>
        <v>81</v>
      </c>
      <c r="D180" s="264">
        <f t="shared" si="43"/>
        <v>664</v>
      </c>
      <c r="E180" s="264">
        <f t="shared" si="43"/>
        <v>1795</v>
      </c>
      <c r="F180" s="264">
        <f t="shared" si="43"/>
        <v>2219</v>
      </c>
      <c r="G180" s="264">
        <f t="shared" si="43"/>
        <v>2210</v>
      </c>
      <c r="H180" s="264">
        <f t="shared" si="43"/>
        <v>2090</v>
      </c>
      <c r="I180" s="264">
        <f t="shared" si="43"/>
        <v>2159</v>
      </c>
      <c r="J180" s="264">
        <f t="shared" si="43"/>
        <v>3291</v>
      </c>
      <c r="K180" s="264">
        <f t="shared" si="43"/>
        <v>3520</v>
      </c>
      <c r="L180" s="264">
        <f t="shared" si="43"/>
        <v>745</v>
      </c>
      <c r="M180" s="264">
        <f t="shared" si="43"/>
        <v>140</v>
      </c>
      <c r="N180" s="258">
        <f t="shared" si="32"/>
        <v>19040</v>
      </c>
      <c r="O180" s="74" t="s">
        <v>694</v>
      </c>
    </row>
    <row r="181" spans="1:20" ht="18" customHeight="1" x14ac:dyDescent="0.25">
      <c r="A181" s="80" t="s">
        <v>695</v>
      </c>
      <c r="B181" s="262">
        <v>126</v>
      </c>
      <c r="C181" s="262">
        <v>81</v>
      </c>
      <c r="D181" s="262">
        <v>664</v>
      </c>
      <c r="E181" s="262">
        <v>1795</v>
      </c>
      <c r="F181" s="262">
        <v>2219</v>
      </c>
      <c r="G181" s="262">
        <v>2210</v>
      </c>
      <c r="H181" s="262">
        <v>2090</v>
      </c>
      <c r="I181" s="262">
        <v>2159</v>
      </c>
      <c r="J181" s="262">
        <v>3291</v>
      </c>
      <c r="K181" s="262">
        <v>3520</v>
      </c>
      <c r="L181" s="262">
        <v>745</v>
      </c>
      <c r="M181" s="262">
        <v>140</v>
      </c>
      <c r="N181" s="256">
        <f t="shared" si="32"/>
        <v>19040</v>
      </c>
      <c r="O181" s="78" t="s">
        <v>696</v>
      </c>
    </row>
    <row r="182" spans="1:20" ht="24" customHeight="1" x14ac:dyDescent="0.25">
      <c r="A182" s="230" t="s">
        <v>575</v>
      </c>
      <c r="B182" s="264">
        <f t="shared" ref="B182:M182" si="44">SUM(B183:B184)</f>
        <v>9</v>
      </c>
      <c r="C182" s="264">
        <f t="shared" si="44"/>
        <v>10</v>
      </c>
      <c r="D182" s="264">
        <f t="shared" si="44"/>
        <v>23</v>
      </c>
      <c r="E182" s="264">
        <f t="shared" si="44"/>
        <v>28</v>
      </c>
      <c r="F182" s="264">
        <f t="shared" si="44"/>
        <v>78</v>
      </c>
      <c r="G182" s="264">
        <f t="shared" si="44"/>
        <v>139</v>
      </c>
      <c r="H182" s="264">
        <f t="shared" si="44"/>
        <v>151</v>
      </c>
      <c r="I182" s="264">
        <f t="shared" si="44"/>
        <v>563</v>
      </c>
      <c r="J182" s="264">
        <f t="shared" si="44"/>
        <v>86</v>
      </c>
      <c r="K182" s="264">
        <f t="shared" si="44"/>
        <v>33</v>
      </c>
      <c r="L182" s="264">
        <f t="shared" si="44"/>
        <v>0</v>
      </c>
      <c r="M182" s="264">
        <f t="shared" si="44"/>
        <v>6</v>
      </c>
      <c r="N182" s="258">
        <f t="shared" si="32"/>
        <v>1126</v>
      </c>
      <c r="O182" s="74" t="s">
        <v>660</v>
      </c>
    </row>
    <row r="183" spans="1:20" ht="18" customHeight="1" x14ac:dyDescent="0.25">
      <c r="A183" s="83" t="s">
        <v>576</v>
      </c>
      <c r="B183" s="262">
        <v>0</v>
      </c>
      <c r="C183" s="262">
        <v>10</v>
      </c>
      <c r="D183" s="262">
        <v>0</v>
      </c>
      <c r="E183" s="262">
        <v>5</v>
      </c>
      <c r="F183" s="265">
        <v>3</v>
      </c>
      <c r="G183" s="262">
        <v>15</v>
      </c>
      <c r="H183" s="262">
        <v>41</v>
      </c>
      <c r="I183" s="262">
        <v>310</v>
      </c>
      <c r="J183" s="262">
        <v>20</v>
      </c>
      <c r="K183" s="262">
        <v>3</v>
      </c>
      <c r="L183" s="262">
        <v>0</v>
      </c>
      <c r="M183" s="262">
        <v>0</v>
      </c>
      <c r="N183" s="256">
        <f>SUM(B183:M183)</f>
        <v>407</v>
      </c>
      <c r="O183" s="78" t="s">
        <v>701</v>
      </c>
    </row>
    <row r="184" spans="1:20" ht="18" customHeight="1" thickBot="1" x14ac:dyDescent="0.3">
      <c r="A184" s="84" t="s">
        <v>577</v>
      </c>
      <c r="B184" s="262">
        <v>9</v>
      </c>
      <c r="C184" s="262">
        <v>0</v>
      </c>
      <c r="D184" s="262">
        <v>23</v>
      </c>
      <c r="E184" s="262">
        <v>23</v>
      </c>
      <c r="F184" s="265">
        <v>75</v>
      </c>
      <c r="G184" s="262">
        <v>124</v>
      </c>
      <c r="H184" s="262">
        <v>110</v>
      </c>
      <c r="I184" s="262">
        <v>253</v>
      </c>
      <c r="J184" s="262">
        <v>66</v>
      </c>
      <c r="K184" s="262">
        <v>30</v>
      </c>
      <c r="L184" s="262">
        <v>0</v>
      </c>
      <c r="M184" s="262">
        <v>6</v>
      </c>
      <c r="N184" s="256">
        <f>SUM(B184:M184)</f>
        <v>719</v>
      </c>
      <c r="O184" s="78" t="s">
        <v>702</v>
      </c>
    </row>
    <row r="185" spans="1:20" ht="24" customHeight="1" thickTop="1" x14ac:dyDescent="0.2">
      <c r="A185" s="494"/>
      <c r="B185" s="495"/>
      <c r="C185" s="495"/>
      <c r="D185" s="495"/>
      <c r="E185" s="495"/>
      <c r="F185" s="495"/>
      <c r="G185" s="495"/>
      <c r="H185" s="495"/>
      <c r="I185" s="495"/>
      <c r="J185" s="495"/>
      <c r="K185" s="495"/>
      <c r="L185" s="495"/>
      <c r="M185" s="495"/>
      <c r="N185" s="495"/>
    </row>
    <row r="186" spans="1:20" ht="24" customHeight="1" thickBot="1" x14ac:dyDescent="0.25">
      <c r="A186" s="496"/>
      <c r="B186" s="496"/>
      <c r="C186" s="496"/>
      <c r="D186" s="496"/>
      <c r="E186" s="496"/>
      <c r="F186" s="496"/>
      <c r="G186" s="496"/>
      <c r="H186" s="496"/>
      <c r="I186" s="496"/>
      <c r="J186" s="496"/>
      <c r="K186" s="496"/>
      <c r="L186" s="496"/>
      <c r="M186" s="496"/>
      <c r="N186" s="496"/>
    </row>
    <row r="187" spans="1:20" ht="24" customHeight="1" thickTop="1" x14ac:dyDescent="0.2">
      <c r="A187" s="482" t="s">
        <v>579</v>
      </c>
      <c r="B187" s="497" t="s">
        <v>475</v>
      </c>
      <c r="C187" s="497" t="s">
        <v>476</v>
      </c>
      <c r="D187" s="497" t="s">
        <v>477</v>
      </c>
      <c r="E187" s="497" t="s">
        <v>478</v>
      </c>
      <c r="F187" s="497" t="s">
        <v>479</v>
      </c>
      <c r="G187" s="497" t="s">
        <v>480</v>
      </c>
      <c r="H187" s="497" t="s">
        <v>481</v>
      </c>
      <c r="I187" s="497" t="s">
        <v>482</v>
      </c>
      <c r="J187" s="497" t="s">
        <v>483</v>
      </c>
      <c r="K187" s="497" t="s">
        <v>484</v>
      </c>
      <c r="L187" s="497" t="s">
        <v>485</v>
      </c>
      <c r="M187" s="497" t="s">
        <v>486</v>
      </c>
      <c r="N187" s="499" t="s">
        <v>487</v>
      </c>
    </row>
    <row r="188" spans="1:20" ht="24" customHeight="1" thickBot="1" x14ac:dyDescent="0.3">
      <c r="A188" s="483"/>
      <c r="B188" s="498"/>
      <c r="C188" s="498"/>
      <c r="D188" s="498"/>
      <c r="E188" s="498"/>
      <c r="F188" s="498"/>
      <c r="G188" s="498"/>
      <c r="H188" s="498"/>
      <c r="I188" s="498"/>
      <c r="J188" s="498"/>
      <c r="K188" s="498"/>
      <c r="L188" s="498"/>
      <c r="M188" s="498"/>
      <c r="N188" s="500"/>
      <c r="P188" s="242"/>
      <c r="Q188" s="76"/>
      <c r="R188" s="243"/>
      <c r="S188" s="243"/>
    </row>
    <row r="189" spans="1:20" ht="18" customHeight="1" x14ac:dyDescent="0.25">
      <c r="A189" s="244" t="s">
        <v>580</v>
      </c>
      <c r="B189" s="245">
        <v>81905</v>
      </c>
      <c r="C189" s="245">
        <v>127829</v>
      </c>
      <c r="D189" s="245">
        <v>278619</v>
      </c>
      <c r="E189" s="245">
        <v>454520</v>
      </c>
      <c r="F189" s="245">
        <v>285968</v>
      </c>
      <c r="G189" s="246">
        <v>264172</v>
      </c>
      <c r="H189" s="246">
        <v>376093</v>
      </c>
      <c r="I189" s="246">
        <v>415050</v>
      </c>
      <c r="J189" s="246">
        <v>354251</v>
      </c>
      <c r="K189" s="246">
        <v>313197</v>
      </c>
      <c r="L189" s="246">
        <v>143269</v>
      </c>
      <c r="M189" s="246">
        <v>126508</v>
      </c>
      <c r="N189" s="247">
        <f>SUM(B189:M189)</f>
        <v>3221381</v>
      </c>
      <c r="O189" s="77" t="s">
        <v>273</v>
      </c>
      <c r="P189" s="242"/>
      <c r="Q189" s="76"/>
      <c r="R189" s="243"/>
      <c r="S189" s="243"/>
    </row>
    <row r="190" spans="1:20" ht="18" customHeight="1" x14ac:dyDescent="0.25">
      <c r="A190" s="269" t="s">
        <v>581</v>
      </c>
      <c r="B190" s="270">
        <v>16652</v>
      </c>
      <c r="C190" s="270">
        <v>17949</v>
      </c>
      <c r="D190" s="270">
        <v>47277</v>
      </c>
      <c r="E190" s="270">
        <v>35126</v>
      </c>
      <c r="F190" s="270">
        <v>63562</v>
      </c>
      <c r="G190" s="271">
        <v>69477</v>
      </c>
      <c r="H190" s="271">
        <v>82925</v>
      </c>
      <c r="I190" s="271">
        <v>90184</v>
      </c>
      <c r="J190" s="271">
        <v>87388</v>
      </c>
      <c r="K190" s="271">
        <v>66978</v>
      </c>
      <c r="L190" s="271">
        <v>10313</v>
      </c>
      <c r="M190" s="271">
        <v>7757</v>
      </c>
      <c r="N190" s="271">
        <f>SUM(B190:M190)</f>
        <v>595588</v>
      </c>
      <c r="O190" s="77" t="s">
        <v>297</v>
      </c>
    </row>
    <row r="191" spans="1:20" x14ac:dyDescent="0.2">
      <c r="A191" s="503" t="s">
        <v>727</v>
      </c>
      <c r="B191" s="502"/>
      <c r="C191" s="502"/>
      <c r="D191" s="502"/>
      <c r="E191" s="502"/>
      <c r="F191" s="502"/>
      <c r="G191" s="502"/>
      <c r="H191" s="502"/>
      <c r="I191" s="502"/>
      <c r="J191" s="502"/>
      <c r="K191" s="502"/>
      <c r="L191" s="502"/>
      <c r="M191" s="502"/>
      <c r="N191" s="502"/>
    </row>
    <row r="192" spans="1:20" x14ac:dyDescent="0.2">
      <c r="A192" s="502"/>
      <c r="B192" s="502"/>
      <c r="C192" s="502"/>
      <c r="D192" s="502"/>
      <c r="E192" s="502"/>
      <c r="F192" s="502"/>
      <c r="G192" s="502"/>
      <c r="H192" s="502"/>
      <c r="I192" s="502"/>
      <c r="J192" s="502"/>
      <c r="K192" s="502"/>
      <c r="L192" s="502"/>
      <c r="M192" s="502"/>
      <c r="N192" s="502"/>
    </row>
    <row r="193" spans="1:17" x14ac:dyDescent="0.2">
      <c r="A193" s="502"/>
      <c r="B193" s="502"/>
      <c r="C193" s="502"/>
      <c r="D193" s="502"/>
      <c r="E193" s="502"/>
      <c r="F193" s="502"/>
      <c r="G193" s="502"/>
      <c r="H193" s="502"/>
      <c r="I193" s="502"/>
      <c r="J193" s="502"/>
      <c r="K193" s="502"/>
      <c r="L193" s="502"/>
      <c r="M193" s="502"/>
      <c r="N193" s="502"/>
    </row>
    <row r="194" spans="1:17" x14ac:dyDescent="0.2">
      <c r="A194" s="502"/>
      <c r="B194" s="502"/>
      <c r="C194" s="502"/>
      <c r="D194" s="502"/>
      <c r="E194" s="502"/>
      <c r="F194" s="502"/>
      <c r="G194" s="502"/>
      <c r="H194" s="502"/>
      <c r="I194" s="502"/>
      <c r="J194" s="502"/>
      <c r="K194" s="502"/>
      <c r="L194" s="502"/>
      <c r="M194" s="502"/>
      <c r="N194" s="502"/>
    </row>
    <row r="195" spans="1:17" x14ac:dyDescent="0.2">
      <c r="A195" s="502"/>
      <c r="B195" s="502"/>
      <c r="C195" s="502"/>
      <c r="D195" s="502"/>
      <c r="E195" s="502"/>
      <c r="F195" s="502"/>
      <c r="G195" s="502"/>
      <c r="H195" s="502"/>
      <c r="I195" s="502"/>
      <c r="J195" s="502"/>
      <c r="K195" s="502"/>
      <c r="L195" s="502"/>
      <c r="M195" s="502"/>
      <c r="N195" s="502"/>
      <c r="O195" s="14"/>
    </row>
    <row r="196" spans="1:17" x14ac:dyDescent="0.2">
      <c r="A196" s="502"/>
      <c r="B196" s="502"/>
      <c r="C196" s="502"/>
      <c r="D196" s="502"/>
      <c r="E196" s="502"/>
      <c r="F196" s="502"/>
      <c r="G196" s="502"/>
      <c r="H196" s="502"/>
      <c r="I196" s="502"/>
      <c r="J196" s="502"/>
      <c r="K196" s="502"/>
      <c r="L196" s="502"/>
      <c r="M196" s="502"/>
      <c r="N196" s="502"/>
      <c r="O196" s="14"/>
    </row>
    <row r="197" spans="1:17" x14ac:dyDescent="0.2">
      <c r="A197" s="502"/>
      <c r="B197" s="502"/>
      <c r="C197" s="502"/>
      <c r="D197" s="502"/>
      <c r="E197" s="502"/>
      <c r="F197" s="502"/>
      <c r="G197" s="502"/>
      <c r="H197" s="502"/>
      <c r="I197" s="502"/>
      <c r="J197" s="502"/>
      <c r="K197" s="502"/>
      <c r="L197" s="502"/>
      <c r="M197" s="502"/>
      <c r="N197" s="502"/>
      <c r="Q197" s="78">
        <v>21813</v>
      </c>
    </row>
    <row r="198" spans="1:17" ht="12" x14ac:dyDescent="0.25">
      <c r="A198" s="77"/>
      <c r="Q198" s="78">
        <v>18731</v>
      </c>
    </row>
    <row r="199" spans="1:17" x14ac:dyDescent="0.2">
      <c r="Q199" s="78">
        <v>46119</v>
      </c>
    </row>
    <row r="200" spans="1:17" x14ac:dyDescent="0.2">
      <c r="Q200" s="78">
        <v>39845</v>
      </c>
    </row>
    <row r="201" spans="1:17" x14ac:dyDescent="0.2">
      <c r="Q201" s="78">
        <f>SUM(Q197:Q200)</f>
        <v>126508</v>
      </c>
    </row>
    <row r="213" spans="1:1" ht="12" x14ac:dyDescent="0.25">
      <c r="A213" s="77"/>
    </row>
    <row r="217" spans="1:1" ht="12" x14ac:dyDescent="0.25">
      <c r="A217" s="77"/>
    </row>
    <row r="221" spans="1:1" ht="12" x14ac:dyDescent="0.25">
      <c r="A221" s="77"/>
    </row>
    <row r="224" spans="1:1" ht="12" x14ac:dyDescent="0.25">
      <c r="A224" s="77"/>
    </row>
    <row r="235" spans="1:1" ht="12" x14ac:dyDescent="0.25">
      <c r="A235" s="77"/>
    </row>
    <row r="240" spans="1:1" ht="12" x14ac:dyDescent="0.25">
      <c r="A240" s="77"/>
    </row>
    <row r="247" spans="1:1" ht="12" x14ac:dyDescent="0.25">
      <c r="A247" s="77"/>
    </row>
    <row r="250" spans="1:1" ht="12" x14ac:dyDescent="0.25">
      <c r="A250" s="77"/>
    </row>
    <row r="254" spans="1:1" ht="12" x14ac:dyDescent="0.25">
      <c r="A254" s="77"/>
    </row>
    <row r="258" spans="1:1" ht="12" x14ac:dyDescent="0.25">
      <c r="A258" s="77"/>
    </row>
    <row r="263" spans="1:1" ht="12" x14ac:dyDescent="0.25">
      <c r="A263" s="77"/>
    </row>
    <row r="271" spans="1:1" ht="12" x14ac:dyDescent="0.25">
      <c r="A271" s="77"/>
    </row>
    <row r="276" spans="1:1" ht="12" x14ac:dyDescent="0.25">
      <c r="A276" s="77"/>
    </row>
    <row r="281" spans="1:1" ht="12" x14ac:dyDescent="0.25">
      <c r="A281" s="77"/>
    </row>
    <row r="284" spans="1:1" ht="12" x14ac:dyDescent="0.25">
      <c r="A284" s="77"/>
    </row>
    <row r="289" spans="1:1" ht="12" x14ac:dyDescent="0.25">
      <c r="A289" s="77"/>
    </row>
    <row r="293" spans="1:1" ht="12" x14ac:dyDescent="0.25">
      <c r="A293" s="77"/>
    </row>
    <row r="296" spans="1:1" ht="12" x14ac:dyDescent="0.25">
      <c r="A296" s="77"/>
    </row>
    <row r="299" spans="1:1" ht="12" x14ac:dyDescent="0.25">
      <c r="A299" s="77"/>
    </row>
    <row r="303" spans="1:1" ht="12" x14ac:dyDescent="0.25">
      <c r="A303" s="77"/>
    </row>
    <row r="321" spans="1:1" ht="12" x14ac:dyDescent="0.25">
      <c r="A321" s="77"/>
    </row>
    <row r="327" spans="1:1" ht="12" x14ac:dyDescent="0.25">
      <c r="A327" s="77"/>
    </row>
    <row r="331" spans="1:1" ht="12" x14ac:dyDescent="0.25">
      <c r="A331" s="77"/>
    </row>
    <row r="338" spans="1:1" ht="12" x14ac:dyDescent="0.25">
      <c r="A338" s="77"/>
    </row>
    <row r="346" spans="1:1" ht="12" x14ac:dyDescent="0.25">
      <c r="A346" s="77"/>
    </row>
    <row r="349" spans="1:1" ht="12" x14ac:dyDescent="0.25">
      <c r="A349" s="77"/>
    </row>
    <row r="353" spans="1:1" ht="12" x14ac:dyDescent="0.25">
      <c r="A353" s="77"/>
    </row>
    <row r="359" spans="1:1" ht="12" x14ac:dyDescent="0.25">
      <c r="A359" s="77"/>
    </row>
    <row r="362" spans="1:1" ht="12" x14ac:dyDescent="0.25">
      <c r="A362" s="77"/>
    </row>
    <row r="365" spans="1:1" ht="12" x14ac:dyDescent="0.25">
      <c r="A365" s="77"/>
    </row>
    <row r="368" spans="1:1" ht="12" x14ac:dyDescent="0.25">
      <c r="A368" s="77"/>
    </row>
    <row r="371" spans="1:1" ht="12" x14ac:dyDescent="0.25">
      <c r="A371" s="77"/>
    </row>
    <row r="374" spans="1:1" ht="12" x14ac:dyDescent="0.25">
      <c r="A374" s="77"/>
    </row>
    <row r="379" spans="1:1" ht="12" x14ac:dyDescent="0.25">
      <c r="A379" s="77"/>
    </row>
    <row r="383" spans="1:1" ht="12" x14ac:dyDescent="0.25">
      <c r="A383" s="77"/>
    </row>
    <row r="388" spans="1:1" ht="12" x14ac:dyDescent="0.25">
      <c r="A388" s="77"/>
    </row>
    <row r="391" spans="1:1" ht="12" x14ac:dyDescent="0.25">
      <c r="A391" s="77"/>
    </row>
    <row r="398" spans="1:1" ht="12" x14ac:dyDescent="0.25">
      <c r="A398" s="77"/>
    </row>
    <row r="402" spans="1:1" ht="12" x14ac:dyDescent="0.25">
      <c r="A402" s="77"/>
    </row>
    <row r="406" spans="1:1" ht="12" x14ac:dyDescent="0.25">
      <c r="A406" s="77"/>
    </row>
    <row r="412" spans="1:1" ht="12" x14ac:dyDescent="0.25">
      <c r="A412" s="77"/>
    </row>
  </sheetData>
  <mergeCells count="18">
    <mergeCell ref="A1:N1"/>
    <mergeCell ref="A2:N2"/>
    <mergeCell ref="A185:N186"/>
    <mergeCell ref="A187:A188"/>
    <mergeCell ref="B187:B188"/>
    <mergeCell ref="C187:C188"/>
    <mergeCell ref="D187:D188"/>
    <mergeCell ref="E187:E188"/>
    <mergeCell ref="F187:F188"/>
    <mergeCell ref="G187:G188"/>
    <mergeCell ref="N187:N188"/>
    <mergeCell ref="A191:N197"/>
    <mergeCell ref="H187:H188"/>
    <mergeCell ref="I187:I188"/>
    <mergeCell ref="J187:J188"/>
    <mergeCell ref="K187:K188"/>
    <mergeCell ref="L187:L188"/>
    <mergeCell ref="M187:M188"/>
  </mergeCells>
  <phoneticPr fontId="0" type="noConversion"/>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T413"/>
  <sheetViews>
    <sheetView zoomScale="90" zoomScaleNormal="90" workbookViewId="0">
      <selection activeCell="B14" sqref="B14:N19"/>
    </sheetView>
  </sheetViews>
  <sheetFormatPr defaultColWidth="9.109375" defaultRowHeight="11.4" x14ac:dyDescent="0.2"/>
  <cols>
    <col min="1" max="1" width="43.109375" style="76" customWidth="1"/>
    <col min="2" max="4" width="12.21875" style="76" customWidth="1"/>
    <col min="5" max="6" width="11.21875" style="76" customWidth="1"/>
    <col min="7" max="13" width="11.77734375" style="76" customWidth="1"/>
    <col min="14" max="14" width="12.21875" style="76" customWidth="1"/>
    <col min="15" max="15" width="9.109375" style="242" customWidth="1"/>
    <col min="16" max="16" width="9.109375" style="78" customWidth="1"/>
    <col min="17" max="17" width="22.21875" style="78" customWidth="1"/>
    <col min="18" max="20" width="9.109375" style="78" customWidth="1"/>
    <col min="21" max="16384" width="9.109375" style="76"/>
  </cols>
  <sheetData>
    <row r="1" spans="1:18" ht="42" customHeight="1" thickTop="1" thickBot="1" x14ac:dyDescent="0.25">
      <c r="A1" s="491" t="s">
        <v>730</v>
      </c>
      <c r="B1" s="492"/>
      <c r="C1" s="492"/>
      <c r="D1" s="492"/>
      <c r="E1" s="492"/>
      <c r="F1" s="492"/>
      <c r="G1" s="492"/>
      <c r="H1" s="492"/>
      <c r="I1" s="492"/>
      <c r="J1" s="492"/>
      <c r="K1" s="492"/>
      <c r="L1" s="492"/>
      <c r="M1" s="492"/>
      <c r="N1" s="493"/>
      <c r="O1" s="214"/>
      <c r="P1" s="215"/>
      <c r="Q1" s="215"/>
    </row>
    <row r="2" spans="1:18" ht="27" customHeight="1" thickTop="1" thickBot="1" x14ac:dyDescent="0.25">
      <c r="A2" s="491" t="s">
        <v>731</v>
      </c>
      <c r="B2" s="492"/>
      <c r="C2" s="492"/>
      <c r="D2" s="492"/>
      <c r="E2" s="492"/>
      <c r="F2" s="492"/>
      <c r="G2" s="492"/>
      <c r="H2" s="492"/>
      <c r="I2" s="492"/>
      <c r="J2" s="492"/>
      <c r="K2" s="492"/>
      <c r="L2" s="492"/>
      <c r="M2" s="492"/>
      <c r="N2" s="493"/>
      <c r="O2" s="215"/>
      <c r="P2" s="215"/>
      <c r="Q2" s="215"/>
    </row>
    <row r="3" spans="1:18" ht="30.45" customHeight="1" thickTop="1" thickBot="1" x14ac:dyDescent="0.3">
      <c r="A3" s="216" t="s">
        <v>674</v>
      </c>
      <c r="B3" s="217" t="s">
        <v>475</v>
      </c>
      <c r="C3" s="217" t="s">
        <v>476</v>
      </c>
      <c r="D3" s="217" t="s">
        <v>477</v>
      </c>
      <c r="E3" s="217" t="s">
        <v>478</v>
      </c>
      <c r="F3" s="217" t="s">
        <v>479</v>
      </c>
      <c r="G3" s="217" t="s">
        <v>480</v>
      </c>
      <c r="H3" s="217" t="s">
        <v>481</v>
      </c>
      <c r="I3" s="217" t="s">
        <v>482</v>
      </c>
      <c r="J3" s="217" t="s">
        <v>483</v>
      </c>
      <c r="K3" s="217" t="s">
        <v>484</v>
      </c>
      <c r="L3" s="217" t="s">
        <v>485</v>
      </c>
      <c r="M3" s="217" t="s">
        <v>486</v>
      </c>
      <c r="N3" s="218" t="s">
        <v>487</v>
      </c>
      <c r="O3" s="219" t="s">
        <v>53</v>
      </c>
      <c r="Q3" s="220"/>
    </row>
    <row r="4" spans="1:18" ht="27" customHeight="1" thickTop="1" thickBot="1" x14ac:dyDescent="0.3">
      <c r="A4" s="221" t="s">
        <v>578</v>
      </c>
      <c r="B4" s="222">
        <f t="shared" ref="B4:M4" si="0">SUM(B5:B190)/2</f>
        <v>191722</v>
      </c>
      <c r="C4" s="222">
        <f t="shared" si="0"/>
        <v>234307</v>
      </c>
      <c r="D4" s="222">
        <f t="shared" si="0"/>
        <v>484729</v>
      </c>
      <c r="E4" s="222">
        <f t="shared" si="0"/>
        <v>1058874</v>
      </c>
      <c r="F4" s="222">
        <f t="shared" si="0"/>
        <v>1339408</v>
      </c>
      <c r="G4" s="222">
        <f t="shared" si="0"/>
        <v>1311263</v>
      </c>
      <c r="H4" s="222">
        <f t="shared" si="0"/>
        <v>1524283</v>
      </c>
      <c r="I4" s="222">
        <f t="shared" si="0"/>
        <v>1719471</v>
      </c>
      <c r="J4" s="222">
        <f t="shared" si="0"/>
        <v>1517607</v>
      </c>
      <c r="K4" s="222">
        <f t="shared" si="0"/>
        <v>1247803</v>
      </c>
      <c r="L4" s="222">
        <f t="shared" si="0"/>
        <v>415907</v>
      </c>
      <c r="M4" s="222">
        <f t="shared" si="0"/>
        <v>287402</v>
      </c>
      <c r="N4" s="223">
        <f t="shared" ref="N4:N73" si="1">SUM(B4:M4)</f>
        <v>11332776</v>
      </c>
      <c r="O4" s="219" t="s">
        <v>675</v>
      </c>
      <c r="Q4" s="220"/>
    </row>
    <row r="5" spans="1:18" ht="24" customHeight="1" thickTop="1" x14ac:dyDescent="0.25">
      <c r="A5" s="224" t="s">
        <v>488</v>
      </c>
      <c r="B5" s="252">
        <f t="shared" ref="B5:M5" si="2">SUM(B6:B13)</f>
        <v>574</v>
      </c>
      <c r="C5" s="252">
        <f t="shared" si="2"/>
        <v>1022</v>
      </c>
      <c r="D5" s="252">
        <f t="shared" si="2"/>
        <v>1499</v>
      </c>
      <c r="E5" s="252">
        <f t="shared" si="2"/>
        <v>2412</v>
      </c>
      <c r="F5" s="252">
        <f t="shared" si="2"/>
        <v>2369</v>
      </c>
      <c r="G5" s="252">
        <f t="shared" si="2"/>
        <v>1744</v>
      </c>
      <c r="H5" s="252">
        <f t="shared" si="2"/>
        <v>1808</v>
      </c>
      <c r="I5" s="252">
        <f t="shared" si="2"/>
        <v>2520</v>
      </c>
      <c r="J5" s="252">
        <f t="shared" si="2"/>
        <v>2211</v>
      </c>
      <c r="K5" s="252">
        <f t="shared" si="2"/>
        <v>1825</v>
      </c>
      <c r="L5" s="252">
        <f t="shared" si="2"/>
        <v>1263</v>
      </c>
      <c r="M5" s="252">
        <f t="shared" si="2"/>
        <v>963</v>
      </c>
      <c r="N5" s="253">
        <f t="shared" si="1"/>
        <v>20210</v>
      </c>
      <c r="O5" s="74" t="s">
        <v>413</v>
      </c>
      <c r="Q5" s="220"/>
    </row>
    <row r="6" spans="1:18" ht="18" customHeight="1" x14ac:dyDescent="0.25">
      <c r="A6" s="79" t="s">
        <v>414</v>
      </c>
      <c r="B6" s="254">
        <v>16</v>
      </c>
      <c r="C6" s="254">
        <v>15</v>
      </c>
      <c r="D6" s="254">
        <v>28</v>
      </c>
      <c r="E6" s="254">
        <v>49</v>
      </c>
      <c r="F6" s="254">
        <v>53</v>
      </c>
      <c r="G6" s="255">
        <v>23</v>
      </c>
      <c r="H6" s="255">
        <v>22</v>
      </c>
      <c r="I6" s="255">
        <v>16</v>
      </c>
      <c r="J6" s="255">
        <v>34</v>
      </c>
      <c r="K6" s="255">
        <v>31</v>
      </c>
      <c r="L6" s="255">
        <v>26</v>
      </c>
      <c r="M6" s="255">
        <v>28</v>
      </c>
      <c r="N6" s="256">
        <f t="shared" si="1"/>
        <v>341</v>
      </c>
      <c r="O6" s="76" t="s">
        <v>637</v>
      </c>
      <c r="Q6" s="220"/>
    </row>
    <row r="7" spans="1:18" ht="18" customHeight="1" x14ac:dyDescent="0.25">
      <c r="A7" s="79" t="s">
        <v>710</v>
      </c>
      <c r="B7" s="254">
        <v>29</v>
      </c>
      <c r="C7" s="254">
        <v>70</v>
      </c>
      <c r="D7" s="254">
        <v>104</v>
      </c>
      <c r="E7" s="254">
        <v>123</v>
      </c>
      <c r="F7" s="254">
        <v>60</v>
      </c>
      <c r="G7" s="255">
        <v>88</v>
      </c>
      <c r="H7" s="255">
        <v>85</v>
      </c>
      <c r="I7" s="255">
        <v>196</v>
      </c>
      <c r="J7" s="255">
        <v>249</v>
      </c>
      <c r="K7" s="255">
        <v>96</v>
      </c>
      <c r="L7" s="255">
        <v>59</v>
      </c>
      <c r="M7" s="255">
        <v>78</v>
      </c>
      <c r="N7" s="256">
        <f t="shared" si="1"/>
        <v>1237</v>
      </c>
      <c r="O7" s="76"/>
      <c r="Q7" s="220"/>
    </row>
    <row r="8" spans="1:18" ht="18" customHeight="1" x14ac:dyDescent="0.25">
      <c r="A8" s="79" t="s">
        <v>711</v>
      </c>
      <c r="B8" s="254">
        <v>8</v>
      </c>
      <c r="C8" s="254">
        <v>0</v>
      </c>
      <c r="D8" s="254">
        <v>0</v>
      </c>
      <c r="E8" s="254">
        <v>19</v>
      </c>
      <c r="F8" s="254">
        <v>0</v>
      </c>
      <c r="G8" s="255">
        <v>88</v>
      </c>
      <c r="H8" s="255">
        <v>0</v>
      </c>
      <c r="I8" s="255">
        <v>113</v>
      </c>
      <c r="J8" s="255">
        <v>0</v>
      </c>
      <c r="K8" s="255">
        <v>154</v>
      </c>
      <c r="L8" s="255">
        <v>40</v>
      </c>
      <c r="M8" s="255">
        <v>0</v>
      </c>
      <c r="N8" s="256">
        <f t="shared" si="1"/>
        <v>422</v>
      </c>
      <c r="O8" s="76"/>
      <c r="Q8" s="220"/>
    </row>
    <row r="9" spans="1:18" ht="18" customHeight="1" x14ac:dyDescent="0.25">
      <c r="A9" s="79" t="s">
        <v>712</v>
      </c>
      <c r="B9" s="254">
        <v>450</v>
      </c>
      <c r="C9" s="254">
        <v>690</v>
      </c>
      <c r="D9" s="254">
        <v>880</v>
      </c>
      <c r="E9" s="254">
        <v>1907</v>
      </c>
      <c r="F9" s="254">
        <v>1615</v>
      </c>
      <c r="G9" s="255">
        <v>1345</v>
      </c>
      <c r="H9" s="255">
        <v>1475</v>
      </c>
      <c r="I9" s="255">
        <v>2030</v>
      </c>
      <c r="J9" s="255">
        <v>1540</v>
      </c>
      <c r="K9" s="255">
        <v>1275</v>
      </c>
      <c r="L9" s="255">
        <v>835</v>
      </c>
      <c r="M9" s="255">
        <v>630</v>
      </c>
      <c r="N9" s="256">
        <f t="shared" si="1"/>
        <v>14672</v>
      </c>
      <c r="O9" s="76"/>
      <c r="Q9" s="220"/>
    </row>
    <row r="10" spans="1:18" ht="18" customHeight="1" x14ac:dyDescent="0.25">
      <c r="A10" s="80" t="s">
        <v>745</v>
      </c>
      <c r="B10" s="254">
        <v>24</v>
      </c>
      <c r="C10" s="254">
        <v>22</v>
      </c>
      <c r="D10" s="254">
        <v>95</v>
      </c>
      <c r="E10" s="254">
        <v>68</v>
      </c>
      <c r="F10" s="254">
        <v>97</v>
      </c>
      <c r="G10" s="255">
        <v>111</v>
      </c>
      <c r="H10" s="255">
        <v>94</v>
      </c>
      <c r="I10" s="255">
        <v>94</v>
      </c>
      <c r="J10" s="255">
        <v>139</v>
      </c>
      <c r="K10" s="255">
        <v>83</v>
      </c>
      <c r="L10" s="255">
        <v>49</v>
      </c>
      <c r="M10" s="255">
        <v>25</v>
      </c>
      <c r="N10" s="256">
        <f t="shared" si="1"/>
        <v>901</v>
      </c>
      <c r="O10" s="76" t="s">
        <v>639</v>
      </c>
      <c r="Q10" s="220"/>
    </row>
    <row r="11" spans="1:18" ht="18" customHeight="1" x14ac:dyDescent="0.25">
      <c r="A11" s="80" t="s">
        <v>744</v>
      </c>
      <c r="B11" s="254">
        <v>0</v>
      </c>
      <c r="C11" s="254">
        <v>0</v>
      </c>
      <c r="D11" s="254">
        <v>0</v>
      </c>
      <c r="E11" s="254">
        <v>47</v>
      </c>
      <c r="F11" s="254">
        <v>40</v>
      </c>
      <c r="G11" s="255">
        <v>0</v>
      </c>
      <c r="H11" s="255">
        <v>42</v>
      </c>
      <c r="I11" s="255">
        <v>0</v>
      </c>
      <c r="J11" s="255">
        <v>70</v>
      </c>
      <c r="K11" s="255">
        <v>24</v>
      </c>
      <c r="L11" s="255">
        <v>0</v>
      </c>
      <c r="M11" s="255">
        <v>0</v>
      </c>
      <c r="N11" s="256">
        <f t="shared" si="1"/>
        <v>223</v>
      </c>
      <c r="O11" s="101" t="s">
        <v>638</v>
      </c>
      <c r="Q11" s="220"/>
    </row>
    <row r="12" spans="1:18" ht="18" customHeight="1" x14ac:dyDescent="0.25">
      <c r="A12" s="80" t="s">
        <v>743</v>
      </c>
      <c r="B12" s="254">
        <v>42</v>
      </c>
      <c r="C12" s="254">
        <v>96</v>
      </c>
      <c r="D12" s="254">
        <v>286</v>
      </c>
      <c r="E12" s="254">
        <v>121</v>
      </c>
      <c r="F12" s="254">
        <v>361</v>
      </c>
      <c r="G12" s="255">
        <v>41</v>
      </c>
      <c r="H12" s="255">
        <v>43</v>
      </c>
      <c r="I12" s="255">
        <v>45</v>
      </c>
      <c r="J12" s="255">
        <v>156</v>
      </c>
      <c r="K12" s="255">
        <v>156</v>
      </c>
      <c r="L12" s="255">
        <v>221</v>
      </c>
      <c r="M12" s="255">
        <v>202</v>
      </c>
      <c r="N12" s="256">
        <f t="shared" si="1"/>
        <v>1770</v>
      </c>
      <c r="O12" s="101" t="s">
        <v>640</v>
      </c>
      <c r="Q12" s="220"/>
    </row>
    <row r="13" spans="1:18" ht="18" customHeight="1" x14ac:dyDescent="0.25">
      <c r="A13" s="80" t="s">
        <v>418</v>
      </c>
      <c r="B13" s="254">
        <v>5</v>
      </c>
      <c r="C13" s="254">
        <v>129</v>
      </c>
      <c r="D13" s="254">
        <v>106</v>
      </c>
      <c r="E13" s="254">
        <v>78</v>
      </c>
      <c r="F13" s="254">
        <v>143</v>
      </c>
      <c r="G13" s="255">
        <v>48</v>
      </c>
      <c r="H13" s="255">
        <v>47</v>
      </c>
      <c r="I13" s="255">
        <v>26</v>
      </c>
      <c r="J13" s="255">
        <v>23</v>
      </c>
      <c r="K13" s="255">
        <v>6</v>
      </c>
      <c r="L13" s="255">
        <v>33</v>
      </c>
      <c r="M13" s="255">
        <v>0</v>
      </c>
      <c r="N13" s="256">
        <f t="shared" si="1"/>
        <v>644</v>
      </c>
      <c r="O13" s="101" t="s">
        <v>419</v>
      </c>
      <c r="Q13" s="220"/>
    </row>
    <row r="14" spans="1:18" s="77" customFormat="1" ht="24" customHeight="1" x14ac:dyDescent="0.25">
      <c r="A14" s="230" t="s">
        <v>490</v>
      </c>
      <c r="B14" s="257">
        <f t="shared" ref="B14:M14" si="3">SUM(B15:B19)</f>
        <v>19926</v>
      </c>
      <c r="C14" s="257">
        <f t="shared" si="3"/>
        <v>25001</v>
      </c>
      <c r="D14" s="257">
        <f t="shared" si="3"/>
        <v>76534</v>
      </c>
      <c r="E14" s="257">
        <f t="shared" si="3"/>
        <v>161126</v>
      </c>
      <c r="F14" s="257">
        <f t="shared" si="3"/>
        <v>153251</v>
      </c>
      <c r="G14" s="257">
        <f t="shared" si="3"/>
        <v>110746</v>
      </c>
      <c r="H14" s="257">
        <f t="shared" si="3"/>
        <v>122516</v>
      </c>
      <c r="I14" s="257">
        <f t="shared" si="3"/>
        <v>146173</v>
      </c>
      <c r="J14" s="257">
        <f t="shared" si="3"/>
        <v>124103</v>
      </c>
      <c r="K14" s="257">
        <f t="shared" si="3"/>
        <v>108440</v>
      </c>
      <c r="L14" s="257">
        <f t="shared" si="3"/>
        <v>35244</v>
      </c>
      <c r="M14" s="257">
        <f t="shared" si="3"/>
        <v>25872</v>
      </c>
      <c r="N14" s="258">
        <f t="shared" si="1"/>
        <v>1108932</v>
      </c>
      <c r="O14" s="74" t="s">
        <v>54</v>
      </c>
    </row>
    <row r="15" spans="1:18" ht="18" customHeight="1" x14ac:dyDescent="0.25">
      <c r="A15" s="80" t="s">
        <v>212</v>
      </c>
      <c r="B15" s="255">
        <v>6839</v>
      </c>
      <c r="C15" s="255">
        <v>8207</v>
      </c>
      <c r="D15" s="255">
        <v>28316</v>
      </c>
      <c r="E15" s="255">
        <v>68429</v>
      </c>
      <c r="F15" s="255">
        <v>70066</v>
      </c>
      <c r="G15" s="255">
        <v>47209</v>
      </c>
      <c r="H15" s="255">
        <v>54811</v>
      </c>
      <c r="I15" s="255">
        <v>63573</v>
      </c>
      <c r="J15" s="255">
        <v>51401</v>
      </c>
      <c r="K15" s="255">
        <v>47394</v>
      </c>
      <c r="L15" s="255">
        <v>13353</v>
      </c>
      <c r="M15" s="255">
        <v>9462</v>
      </c>
      <c r="N15" s="256">
        <f t="shared" si="1"/>
        <v>469060</v>
      </c>
      <c r="O15" s="78" t="s">
        <v>55</v>
      </c>
      <c r="R15" s="76"/>
    </row>
    <row r="16" spans="1:18" ht="18" customHeight="1" x14ac:dyDescent="0.25">
      <c r="A16" s="80" t="s">
        <v>213</v>
      </c>
      <c r="B16" s="255">
        <v>125</v>
      </c>
      <c r="C16" s="255">
        <v>80</v>
      </c>
      <c r="D16" s="255">
        <v>120</v>
      </c>
      <c r="E16" s="255">
        <v>230</v>
      </c>
      <c r="F16" s="255">
        <v>318</v>
      </c>
      <c r="G16" s="255">
        <v>284</v>
      </c>
      <c r="H16" s="255">
        <v>196</v>
      </c>
      <c r="I16" s="255">
        <v>208</v>
      </c>
      <c r="J16" s="255">
        <v>291</v>
      </c>
      <c r="K16" s="255">
        <v>243</v>
      </c>
      <c r="L16" s="255">
        <v>104</v>
      </c>
      <c r="M16" s="255">
        <v>10</v>
      </c>
      <c r="N16" s="256">
        <f t="shared" si="1"/>
        <v>2209</v>
      </c>
      <c r="O16" s="78" t="s">
        <v>286</v>
      </c>
      <c r="R16" s="76"/>
    </row>
    <row r="17" spans="1:19" ht="18" customHeight="1" x14ac:dyDescent="0.25">
      <c r="A17" s="80" t="s">
        <v>214</v>
      </c>
      <c r="B17" s="255">
        <v>6862</v>
      </c>
      <c r="C17" s="255">
        <v>9282</v>
      </c>
      <c r="D17" s="255">
        <v>32085</v>
      </c>
      <c r="E17" s="255">
        <v>59303</v>
      </c>
      <c r="F17" s="289">
        <v>51447</v>
      </c>
      <c r="G17" s="255">
        <v>40532</v>
      </c>
      <c r="H17" s="255">
        <v>46493</v>
      </c>
      <c r="I17" s="255">
        <v>53904</v>
      </c>
      <c r="J17" s="255">
        <v>49376</v>
      </c>
      <c r="K17" s="255">
        <v>40029</v>
      </c>
      <c r="L17" s="255">
        <v>13478</v>
      </c>
      <c r="M17" s="255">
        <v>9606</v>
      </c>
      <c r="N17" s="256">
        <f t="shared" si="1"/>
        <v>412397</v>
      </c>
      <c r="O17" s="78" t="s">
        <v>275</v>
      </c>
      <c r="R17" s="76"/>
    </row>
    <row r="18" spans="1:19" ht="18" customHeight="1" x14ac:dyDescent="0.25">
      <c r="A18" s="80" t="s">
        <v>5</v>
      </c>
      <c r="B18" s="255">
        <v>700</v>
      </c>
      <c r="C18" s="255">
        <v>400</v>
      </c>
      <c r="D18" s="255">
        <v>600</v>
      </c>
      <c r="E18" s="255">
        <v>1760</v>
      </c>
      <c r="F18" s="255">
        <v>1950</v>
      </c>
      <c r="G18" s="255">
        <v>1900</v>
      </c>
      <c r="H18" s="255">
        <v>1900</v>
      </c>
      <c r="I18" s="255">
        <v>2700</v>
      </c>
      <c r="J18" s="255">
        <v>2500</v>
      </c>
      <c r="K18" s="255">
        <v>2050</v>
      </c>
      <c r="L18" s="255">
        <v>500</v>
      </c>
      <c r="M18" s="255">
        <v>400</v>
      </c>
      <c r="N18" s="256">
        <f t="shared" si="1"/>
        <v>17360</v>
      </c>
      <c r="O18" s="78" t="s">
        <v>58</v>
      </c>
      <c r="R18" s="76"/>
    </row>
    <row r="19" spans="1:19" ht="18" customHeight="1" x14ac:dyDescent="0.25">
      <c r="A19" s="80" t="s">
        <v>421</v>
      </c>
      <c r="B19" s="255">
        <v>5400</v>
      </c>
      <c r="C19" s="255">
        <v>7032</v>
      </c>
      <c r="D19" s="255">
        <v>15413</v>
      </c>
      <c r="E19" s="255">
        <v>31404</v>
      </c>
      <c r="F19" s="255">
        <v>29470</v>
      </c>
      <c r="G19" s="255">
        <v>20821</v>
      </c>
      <c r="H19" s="255">
        <v>19116</v>
      </c>
      <c r="I19" s="255">
        <v>25788</v>
      </c>
      <c r="J19" s="255">
        <v>20535</v>
      </c>
      <c r="K19" s="255">
        <v>18724</v>
      </c>
      <c r="L19" s="255">
        <v>7809</v>
      </c>
      <c r="M19" s="255">
        <v>6394</v>
      </c>
      <c r="N19" s="256">
        <f t="shared" si="1"/>
        <v>207906</v>
      </c>
      <c r="O19" s="78" t="s">
        <v>59</v>
      </c>
      <c r="S19" s="77"/>
    </row>
    <row r="20" spans="1:19" s="77" customFormat="1" ht="24" customHeight="1" x14ac:dyDescent="0.25">
      <c r="A20" s="232" t="s">
        <v>491</v>
      </c>
      <c r="B20" s="257">
        <f t="shared" ref="B20:M20" si="4">SUM(B21:B21)</f>
        <v>127</v>
      </c>
      <c r="C20" s="257">
        <f t="shared" si="4"/>
        <v>119</v>
      </c>
      <c r="D20" s="257">
        <f t="shared" si="4"/>
        <v>143</v>
      </c>
      <c r="E20" s="257">
        <f t="shared" si="4"/>
        <v>86</v>
      </c>
      <c r="F20" s="257">
        <f t="shared" si="4"/>
        <v>386</v>
      </c>
      <c r="G20" s="257">
        <f t="shared" si="4"/>
        <v>116</v>
      </c>
      <c r="H20" s="257">
        <f t="shared" si="4"/>
        <v>90</v>
      </c>
      <c r="I20" s="257">
        <f t="shared" si="4"/>
        <v>51</v>
      </c>
      <c r="J20" s="257">
        <f t="shared" si="4"/>
        <v>229</v>
      </c>
      <c r="K20" s="257">
        <f t="shared" si="4"/>
        <v>231</v>
      </c>
      <c r="L20" s="257">
        <f t="shared" si="4"/>
        <v>211</v>
      </c>
      <c r="M20" s="257">
        <f t="shared" si="4"/>
        <v>92</v>
      </c>
      <c r="N20" s="258">
        <f t="shared" si="1"/>
        <v>1881</v>
      </c>
      <c r="O20" s="74" t="s">
        <v>492</v>
      </c>
      <c r="Q20" s="76"/>
      <c r="S20" s="76"/>
    </row>
    <row r="21" spans="1:19" ht="18" customHeight="1" x14ac:dyDescent="0.25">
      <c r="A21" s="80" t="s">
        <v>493</v>
      </c>
      <c r="B21" s="255">
        <v>127</v>
      </c>
      <c r="C21" s="255">
        <v>119</v>
      </c>
      <c r="D21" s="255">
        <v>143</v>
      </c>
      <c r="E21" s="255">
        <v>86</v>
      </c>
      <c r="F21" s="255">
        <v>386</v>
      </c>
      <c r="G21" s="255">
        <v>116</v>
      </c>
      <c r="H21" s="255">
        <v>90</v>
      </c>
      <c r="I21" s="255">
        <v>51</v>
      </c>
      <c r="J21" s="255">
        <v>229</v>
      </c>
      <c r="K21" s="255">
        <v>231</v>
      </c>
      <c r="L21" s="255">
        <v>211</v>
      </c>
      <c r="M21" s="255">
        <v>92</v>
      </c>
      <c r="N21" s="256">
        <f t="shared" si="1"/>
        <v>1881</v>
      </c>
      <c r="O21" s="78" t="s">
        <v>676</v>
      </c>
    </row>
    <row r="22" spans="1:19" s="77" customFormat="1" ht="24" customHeight="1" x14ac:dyDescent="0.25">
      <c r="A22" s="230" t="s">
        <v>494</v>
      </c>
      <c r="B22" s="257">
        <f t="shared" ref="B22:M22" si="5">SUM(B23:B40)</f>
        <v>135739</v>
      </c>
      <c r="C22" s="257">
        <f t="shared" si="5"/>
        <v>155496</v>
      </c>
      <c r="D22" s="257">
        <f t="shared" si="5"/>
        <v>271301</v>
      </c>
      <c r="E22" s="257">
        <f t="shared" si="5"/>
        <v>473234</v>
      </c>
      <c r="F22" s="257">
        <f t="shared" si="5"/>
        <v>534366</v>
      </c>
      <c r="G22" s="257">
        <f t="shared" si="5"/>
        <v>535400</v>
      </c>
      <c r="H22" s="257">
        <f t="shared" si="5"/>
        <v>606882</v>
      </c>
      <c r="I22" s="257">
        <f t="shared" si="5"/>
        <v>646055</v>
      </c>
      <c r="J22" s="257">
        <f t="shared" si="5"/>
        <v>598592</v>
      </c>
      <c r="K22" s="257">
        <f t="shared" si="5"/>
        <v>523747</v>
      </c>
      <c r="L22" s="257">
        <f t="shared" si="5"/>
        <v>250768</v>
      </c>
      <c r="M22" s="257">
        <f t="shared" si="5"/>
        <v>178544</v>
      </c>
      <c r="N22" s="258">
        <f t="shared" si="1"/>
        <v>4910124</v>
      </c>
      <c r="O22" s="74" t="s">
        <v>61</v>
      </c>
    </row>
    <row r="23" spans="1:19" s="77" customFormat="1" ht="18" customHeight="1" x14ac:dyDescent="0.25">
      <c r="A23" s="81" t="s">
        <v>215</v>
      </c>
      <c r="B23" s="255">
        <v>51251</v>
      </c>
      <c r="C23" s="255">
        <v>62831</v>
      </c>
      <c r="D23" s="255">
        <v>125278</v>
      </c>
      <c r="E23" s="255">
        <v>211966</v>
      </c>
      <c r="F23" s="255">
        <v>316524</v>
      </c>
      <c r="G23" s="255">
        <v>317786</v>
      </c>
      <c r="H23" s="255">
        <v>381540</v>
      </c>
      <c r="I23" s="255">
        <v>388346</v>
      </c>
      <c r="J23" s="255">
        <v>359252</v>
      </c>
      <c r="K23" s="255">
        <v>295623</v>
      </c>
      <c r="L23" s="255">
        <v>150312</v>
      </c>
      <c r="M23" s="255">
        <v>105509</v>
      </c>
      <c r="N23" s="256">
        <f t="shared" si="1"/>
        <v>2766218</v>
      </c>
      <c r="O23" s="78" t="s">
        <v>62</v>
      </c>
    </row>
    <row r="24" spans="1:19" ht="18" customHeight="1" x14ac:dyDescent="0.25">
      <c r="A24" s="80" t="s">
        <v>216</v>
      </c>
      <c r="B24" s="255">
        <v>209</v>
      </c>
      <c r="C24" s="255">
        <v>307</v>
      </c>
      <c r="D24" s="255">
        <v>887</v>
      </c>
      <c r="E24" s="255">
        <v>1683</v>
      </c>
      <c r="F24" s="255">
        <v>974</v>
      </c>
      <c r="G24" s="255">
        <v>444</v>
      </c>
      <c r="H24" s="255">
        <v>436</v>
      </c>
      <c r="I24" s="255">
        <v>2022</v>
      </c>
      <c r="J24" s="255">
        <v>4415</v>
      </c>
      <c r="K24" s="255">
        <v>2151</v>
      </c>
      <c r="L24" s="255">
        <v>1845</v>
      </c>
      <c r="M24" s="255">
        <v>1006</v>
      </c>
      <c r="N24" s="256">
        <f t="shared" si="1"/>
        <v>16379</v>
      </c>
      <c r="O24" s="78" t="s">
        <v>677</v>
      </c>
    </row>
    <row r="25" spans="1:19" ht="18" customHeight="1" x14ac:dyDescent="0.25">
      <c r="A25" s="80" t="s">
        <v>713</v>
      </c>
      <c r="B25" s="255">
        <v>1456</v>
      </c>
      <c r="C25" s="255">
        <v>1467</v>
      </c>
      <c r="D25" s="255">
        <v>1969</v>
      </c>
      <c r="E25" s="255">
        <v>4315</v>
      </c>
      <c r="F25" s="255">
        <v>5399</v>
      </c>
      <c r="G25" s="255">
        <v>5337</v>
      </c>
      <c r="H25" s="255">
        <v>5042</v>
      </c>
      <c r="I25" s="255">
        <v>5773</v>
      </c>
      <c r="J25" s="255">
        <v>4869</v>
      </c>
      <c r="K25" s="255">
        <v>5037</v>
      </c>
      <c r="L25" s="255">
        <v>609</v>
      </c>
      <c r="M25" s="255">
        <v>1883</v>
      </c>
      <c r="N25" s="256">
        <f t="shared" si="1"/>
        <v>43156</v>
      </c>
      <c r="O25" s="78"/>
    </row>
    <row r="26" spans="1:19" ht="18" customHeight="1" x14ac:dyDescent="0.25">
      <c r="A26" s="80" t="s">
        <v>217</v>
      </c>
      <c r="B26" s="255">
        <v>16455</v>
      </c>
      <c r="C26" s="255">
        <v>18939</v>
      </c>
      <c r="D26" s="255">
        <v>29207</v>
      </c>
      <c r="E26" s="255">
        <v>55541</v>
      </c>
      <c r="F26" s="255">
        <v>60137</v>
      </c>
      <c r="G26" s="255">
        <v>62952</v>
      </c>
      <c r="H26" s="255">
        <v>65950</v>
      </c>
      <c r="I26" s="255">
        <v>66506</v>
      </c>
      <c r="J26" s="255">
        <v>63657</v>
      </c>
      <c r="K26" s="255">
        <v>63254</v>
      </c>
      <c r="L26" s="255">
        <v>26754</v>
      </c>
      <c r="M26" s="255">
        <v>20140</v>
      </c>
      <c r="N26" s="256">
        <f t="shared" si="1"/>
        <v>549492</v>
      </c>
      <c r="O26" s="78" t="s">
        <v>64</v>
      </c>
    </row>
    <row r="27" spans="1:19" ht="18" customHeight="1" x14ac:dyDescent="0.25">
      <c r="A27" s="80" t="s">
        <v>331</v>
      </c>
      <c r="B27" s="255">
        <v>7681</v>
      </c>
      <c r="C27" s="255">
        <v>6662</v>
      </c>
      <c r="D27" s="255">
        <v>8430</v>
      </c>
      <c r="E27" s="255">
        <v>14532</v>
      </c>
      <c r="F27" s="255">
        <v>16083</v>
      </c>
      <c r="G27" s="255">
        <v>14456</v>
      </c>
      <c r="H27" s="255">
        <v>15868</v>
      </c>
      <c r="I27" s="255">
        <v>18757</v>
      </c>
      <c r="J27" s="255">
        <v>16277</v>
      </c>
      <c r="K27" s="255">
        <v>16457</v>
      </c>
      <c r="L27" s="255">
        <v>9456</v>
      </c>
      <c r="M27" s="255">
        <v>6804</v>
      </c>
      <c r="N27" s="256">
        <f t="shared" si="1"/>
        <v>151463</v>
      </c>
      <c r="O27" s="78" t="s">
        <v>348</v>
      </c>
    </row>
    <row r="28" spans="1:19" ht="18" customHeight="1" x14ac:dyDescent="0.25">
      <c r="A28" s="80" t="s">
        <v>495</v>
      </c>
      <c r="B28" s="255">
        <v>3792</v>
      </c>
      <c r="C28" s="255">
        <v>3174</v>
      </c>
      <c r="D28" s="255">
        <v>2905</v>
      </c>
      <c r="E28" s="255">
        <v>3871</v>
      </c>
      <c r="F28" s="255">
        <v>4075</v>
      </c>
      <c r="G28" s="255">
        <v>3281</v>
      </c>
      <c r="H28" s="255">
        <v>3619</v>
      </c>
      <c r="I28" s="255">
        <v>5918</v>
      </c>
      <c r="J28" s="255">
        <v>3685</v>
      </c>
      <c r="K28" s="255">
        <v>4270</v>
      </c>
      <c r="L28" s="255">
        <v>3451</v>
      </c>
      <c r="M28" s="255">
        <v>1789</v>
      </c>
      <c r="N28" s="256">
        <f t="shared" si="1"/>
        <v>43830</v>
      </c>
      <c r="O28" s="78" t="s">
        <v>72</v>
      </c>
    </row>
    <row r="29" spans="1:19" ht="17.7" customHeight="1" x14ac:dyDescent="0.25">
      <c r="A29" s="80" t="s">
        <v>218</v>
      </c>
      <c r="B29" s="255">
        <v>1795</v>
      </c>
      <c r="C29" s="255">
        <v>3666</v>
      </c>
      <c r="D29" s="255">
        <v>3690</v>
      </c>
      <c r="E29" s="255">
        <v>5197</v>
      </c>
      <c r="F29" s="255">
        <v>4543</v>
      </c>
      <c r="G29" s="255">
        <v>2680</v>
      </c>
      <c r="H29" s="255">
        <v>2202</v>
      </c>
      <c r="I29" s="255">
        <v>1773</v>
      </c>
      <c r="J29" s="255">
        <v>2892</v>
      </c>
      <c r="K29" s="255">
        <v>5178</v>
      </c>
      <c r="L29" s="255">
        <v>2065</v>
      </c>
      <c r="M29" s="255">
        <v>1982</v>
      </c>
      <c r="N29" s="256">
        <f t="shared" si="1"/>
        <v>37663</v>
      </c>
      <c r="O29" s="76" t="s">
        <v>68</v>
      </c>
    </row>
    <row r="30" spans="1:19" ht="18" customHeight="1" x14ac:dyDescent="0.25">
      <c r="A30" s="80" t="s">
        <v>738</v>
      </c>
      <c r="B30" s="255">
        <v>22411</v>
      </c>
      <c r="C30" s="255">
        <v>22411</v>
      </c>
      <c r="D30" s="255">
        <v>39128</v>
      </c>
      <c r="E30" s="255">
        <v>61404</v>
      </c>
      <c r="F30" s="255">
        <v>0</v>
      </c>
      <c r="G30" s="255">
        <v>0</v>
      </c>
      <c r="H30" s="255">
        <v>0</v>
      </c>
      <c r="I30" s="255">
        <v>0</v>
      </c>
      <c r="J30" s="255">
        <v>0</v>
      </c>
      <c r="K30" s="255">
        <v>0</v>
      </c>
      <c r="L30" s="255">
        <v>0</v>
      </c>
      <c r="M30" s="255">
        <v>0</v>
      </c>
      <c r="N30" s="256">
        <f t="shared" si="1"/>
        <v>145354</v>
      </c>
      <c r="O30" s="78" t="s">
        <v>739</v>
      </c>
    </row>
    <row r="31" spans="1:19" ht="18" customHeight="1" x14ac:dyDescent="0.25">
      <c r="A31" s="80" t="s">
        <v>736</v>
      </c>
      <c r="B31" s="255"/>
      <c r="C31" s="255"/>
      <c r="D31" s="255"/>
      <c r="E31" s="255"/>
      <c r="F31" s="255">
        <v>173</v>
      </c>
      <c r="G31" s="255">
        <v>0</v>
      </c>
      <c r="H31" s="255">
        <v>519</v>
      </c>
      <c r="I31" s="255">
        <v>439</v>
      </c>
      <c r="J31" s="255">
        <v>112</v>
      </c>
      <c r="K31" s="255">
        <v>60</v>
      </c>
      <c r="L31" s="255">
        <v>0</v>
      </c>
      <c r="M31" s="255">
        <v>0</v>
      </c>
      <c r="N31" s="256">
        <f t="shared" si="1"/>
        <v>1303</v>
      </c>
      <c r="O31" s="78"/>
    </row>
    <row r="32" spans="1:19" ht="17.7" customHeight="1" x14ac:dyDescent="0.25">
      <c r="A32" s="80" t="s">
        <v>219</v>
      </c>
      <c r="B32" s="255">
        <v>1701</v>
      </c>
      <c r="C32" s="255">
        <v>5600</v>
      </c>
      <c r="D32" s="255">
        <v>7487</v>
      </c>
      <c r="E32" s="255">
        <v>11201</v>
      </c>
      <c r="F32" s="255">
        <v>11452</v>
      </c>
      <c r="G32" s="255">
        <v>10287</v>
      </c>
      <c r="H32" s="255">
        <v>3407</v>
      </c>
      <c r="I32" s="255">
        <v>13892</v>
      </c>
      <c r="J32" s="255">
        <v>13695</v>
      </c>
      <c r="K32" s="255">
        <v>16870</v>
      </c>
      <c r="L32" s="255">
        <v>8882</v>
      </c>
      <c r="M32" s="255">
        <v>3525</v>
      </c>
      <c r="N32" s="256">
        <f t="shared" si="1"/>
        <v>107999</v>
      </c>
      <c r="O32" s="78" t="s">
        <v>65</v>
      </c>
    </row>
    <row r="33" spans="1:17" ht="17.7" customHeight="1" x14ac:dyDescent="0.25">
      <c r="A33" s="80" t="s">
        <v>267</v>
      </c>
      <c r="B33" s="255">
        <v>728</v>
      </c>
      <c r="C33" s="255">
        <v>685</v>
      </c>
      <c r="D33" s="255">
        <v>1499</v>
      </c>
      <c r="E33" s="255">
        <v>948</v>
      </c>
      <c r="F33" s="255">
        <v>1122</v>
      </c>
      <c r="G33" s="255">
        <v>1275</v>
      </c>
      <c r="H33" s="255">
        <v>970</v>
      </c>
      <c r="I33" s="255">
        <v>1108</v>
      </c>
      <c r="J33" s="255">
        <v>772</v>
      </c>
      <c r="K33" s="255">
        <v>515</v>
      </c>
      <c r="L33" s="255">
        <v>308</v>
      </c>
      <c r="M33" s="255">
        <v>278</v>
      </c>
      <c r="N33" s="256">
        <f t="shared" si="1"/>
        <v>10208</v>
      </c>
      <c r="O33" s="78" t="s">
        <v>70</v>
      </c>
    </row>
    <row r="34" spans="1:17" ht="17.7" customHeight="1" x14ac:dyDescent="0.25">
      <c r="A34" s="80" t="s">
        <v>496</v>
      </c>
      <c r="B34" s="255">
        <v>545</v>
      </c>
      <c r="C34" s="255">
        <v>831</v>
      </c>
      <c r="D34" s="255">
        <v>1164</v>
      </c>
      <c r="E34" s="255">
        <v>2489</v>
      </c>
      <c r="F34" s="255">
        <v>1935</v>
      </c>
      <c r="G34" s="255">
        <v>1463</v>
      </c>
      <c r="H34" s="255">
        <v>1562</v>
      </c>
      <c r="I34" s="255">
        <v>1926</v>
      </c>
      <c r="J34" s="255">
        <v>1932</v>
      </c>
      <c r="K34" s="255">
        <v>1703</v>
      </c>
      <c r="L34" s="255">
        <v>1095</v>
      </c>
      <c r="M34" s="255">
        <v>602</v>
      </c>
      <c r="N34" s="256">
        <f t="shared" si="1"/>
        <v>17247</v>
      </c>
      <c r="O34" s="78" t="s">
        <v>73</v>
      </c>
    </row>
    <row r="35" spans="1:17" ht="17.7" customHeight="1" x14ac:dyDescent="0.25">
      <c r="A35" s="80" t="s">
        <v>497</v>
      </c>
      <c r="B35" s="255">
        <v>1552</v>
      </c>
      <c r="C35" s="255">
        <v>2204</v>
      </c>
      <c r="D35" s="255">
        <v>3435</v>
      </c>
      <c r="E35" s="255">
        <v>9312</v>
      </c>
      <c r="F35" s="255">
        <v>7094</v>
      </c>
      <c r="G35" s="255">
        <v>8040</v>
      </c>
      <c r="H35" s="255">
        <v>8528</v>
      </c>
      <c r="I35" s="255">
        <v>9696</v>
      </c>
      <c r="J35" s="255">
        <v>8397</v>
      </c>
      <c r="K35" s="255">
        <v>7168</v>
      </c>
      <c r="L35" s="255">
        <v>3689</v>
      </c>
      <c r="M35" s="255">
        <v>1531</v>
      </c>
      <c r="N35" s="256">
        <f t="shared" si="1"/>
        <v>70646</v>
      </c>
      <c r="O35" s="78" t="s">
        <v>74</v>
      </c>
    </row>
    <row r="36" spans="1:17" ht="17.7" customHeight="1" x14ac:dyDescent="0.25">
      <c r="A36" s="80" t="s">
        <v>13</v>
      </c>
      <c r="B36" s="255">
        <v>10493</v>
      </c>
      <c r="C36" s="255">
        <v>7732</v>
      </c>
      <c r="D36" s="255">
        <v>16697</v>
      </c>
      <c r="E36" s="255">
        <v>43574</v>
      </c>
      <c r="F36" s="255">
        <v>53243</v>
      </c>
      <c r="G36" s="255">
        <v>58898</v>
      </c>
      <c r="H36" s="255">
        <v>62360</v>
      </c>
      <c r="I36" s="255">
        <v>68303</v>
      </c>
      <c r="J36" s="255">
        <v>65019</v>
      </c>
      <c r="K36" s="255">
        <v>55188</v>
      </c>
      <c r="L36" s="255">
        <v>19848</v>
      </c>
      <c r="M36" s="255">
        <v>16101</v>
      </c>
      <c r="N36" s="256">
        <f t="shared" si="1"/>
        <v>477456</v>
      </c>
      <c r="O36" s="78" t="s">
        <v>424</v>
      </c>
    </row>
    <row r="37" spans="1:17" ht="17.7" customHeight="1" x14ac:dyDescent="0.25">
      <c r="A37" s="80" t="s">
        <v>22</v>
      </c>
      <c r="B37" s="255">
        <v>696</v>
      </c>
      <c r="C37" s="255">
        <v>681</v>
      </c>
      <c r="D37" s="255">
        <v>707</v>
      </c>
      <c r="E37" s="255">
        <v>871</v>
      </c>
      <c r="F37" s="255">
        <v>957</v>
      </c>
      <c r="G37" s="255">
        <v>861</v>
      </c>
      <c r="H37" s="255">
        <v>758</v>
      </c>
      <c r="I37" s="255">
        <v>938</v>
      </c>
      <c r="J37" s="255">
        <v>666</v>
      </c>
      <c r="K37" s="255">
        <v>1020</v>
      </c>
      <c r="L37" s="255">
        <v>632</v>
      </c>
      <c r="M37" s="255">
        <v>481</v>
      </c>
      <c r="N37" s="256">
        <f t="shared" si="1"/>
        <v>9268</v>
      </c>
      <c r="O37" s="78" t="s">
        <v>425</v>
      </c>
    </row>
    <row r="38" spans="1:17" ht="17.7" customHeight="1" x14ac:dyDescent="0.25">
      <c r="A38" s="80" t="s">
        <v>14</v>
      </c>
      <c r="B38" s="255">
        <v>6827</v>
      </c>
      <c r="C38" s="255">
        <v>7176</v>
      </c>
      <c r="D38" s="255">
        <v>10090</v>
      </c>
      <c r="E38" s="255">
        <v>16980</v>
      </c>
      <c r="F38" s="255">
        <v>22419</v>
      </c>
      <c r="G38" s="255">
        <v>19242</v>
      </c>
      <c r="H38" s="255">
        <v>22318</v>
      </c>
      <c r="I38" s="255">
        <v>27781</v>
      </c>
      <c r="J38" s="255">
        <v>22122</v>
      </c>
      <c r="K38" s="255">
        <v>21582</v>
      </c>
      <c r="L38" s="255">
        <v>8481</v>
      </c>
      <c r="M38" s="255">
        <v>6037</v>
      </c>
      <c r="N38" s="256">
        <f t="shared" si="1"/>
        <v>191055</v>
      </c>
      <c r="O38" s="78" t="s">
        <v>67</v>
      </c>
    </row>
    <row r="39" spans="1:17" ht="17.7" customHeight="1" x14ac:dyDescent="0.25">
      <c r="A39" s="80" t="s">
        <v>16</v>
      </c>
      <c r="B39" s="255">
        <v>7554</v>
      </c>
      <c r="C39" s="255">
        <v>10168</v>
      </c>
      <c r="D39" s="255">
        <v>17691</v>
      </c>
      <c r="E39" s="255">
        <v>28092</v>
      </c>
      <c r="F39" s="255">
        <v>26942</v>
      </c>
      <c r="G39" s="255">
        <v>27486</v>
      </c>
      <c r="H39" s="255">
        <v>31046</v>
      </c>
      <c r="I39" s="255">
        <v>32164</v>
      </c>
      <c r="J39" s="255">
        <v>30292</v>
      </c>
      <c r="K39" s="255">
        <v>26292</v>
      </c>
      <c r="L39" s="255">
        <v>11988</v>
      </c>
      <c r="M39" s="255">
        <v>9994</v>
      </c>
      <c r="N39" s="256">
        <f t="shared" si="1"/>
        <v>259709</v>
      </c>
      <c r="O39" s="78" t="s">
        <v>69</v>
      </c>
    </row>
    <row r="40" spans="1:17" ht="17.7" customHeight="1" x14ac:dyDescent="0.25">
      <c r="A40" s="80" t="s">
        <v>728</v>
      </c>
      <c r="B40" s="255">
        <v>593</v>
      </c>
      <c r="C40" s="255">
        <v>962</v>
      </c>
      <c r="D40" s="255">
        <v>1037</v>
      </c>
      <c r="E40" s="255">
        <v>1258</v>
      </c>
      <c r="F40" s="255">
        <v>1294</v>
      </c>
      <c r="G40" s="255">
        <v>912</v>
      </c>
      <c r="H40" s="255">
        <v>757</v>
      </c>
      <c r="I40" s="255">
        <v>713</v>
      </c>
      <c r="J40" s="255">
        <v>538</v>
      </c>
      <c r="K40" s="255">
        <v>1379</v>
      </c>
      <c r="L40" s="255">
        <v>1353</v>
      </c>
      <c r="M40" s="255">
        <v>882</v>
      </c>
      <c r="N40" s="256">
        <f t="shared" si="1"/>
        <v>11678</v>
      </c>
      <c r="O40" s="78"/>
    </row>
    <row r="41" spans="1:17" s="77" customFormat="1" ht="24" customHeight="1" x14ac:dyDescent="0.25">
      <c r="A41" s="230" t="s">
        <v>498</v>
      </c>
      <c r="B41" s="257">
        <f t="shared" ref="B41:M41" si="6">SUM(B42:B43)</f>
        <v>114</v>
      </c>
      <c r="C41" s="257">
        <f t="shared" si="6"/>
        <v>268</v>
      </c>
      <c r="D41" s="257">
        <f t="shared" si="6"/>
        <v>559</v>
      </c>
      <c r="E41" s="257">
        <f t="shared" si="6"/>
        <v>926</v>
      </c>
      <c r="F41" s="257">
        <f t="shared" si="6"/>
        <v>1142</v>
      </c>
      <c r="G41" s="257">
        <f t="shared" si="6"/>
        <v>392</v>
      </c>
      <c r="H41" s="257">
        <f t="shared" si="6"/>
        <v>459</v>
      </c>
      <c r="I41" s="257">
        <f t="shared" si="6"/>
        <v>416</v>
      </c>
      <c r="J41" s="257">
        <f t="shared" si="6"/>
        <v>649</v>
      </c>
      <c r="K41" s="257">
        <f t="shared" si="6"/>
        <v>713</v>
      </c>
      <c r="L41" s="257">
        <f t="shared" si="6"/>
        <v>245</v>
      </c>
      <c r="M41" s="257">
        <f t="shared" si="6"/>
        <v>335</v>
      </c>
      <c r="N41" s="258">
        <f t="shared" si="1"/>
        <v>6218</v>
      </c>
      <c r="O41" s="74" t="s">
        <v>427</v>
      </c>
      <c r="Q41" s="78"/>
    </row>
    <row r="42" spans="1:17" ht="18" customHeight="1" x14ac:dyDescent="0.25">
      <c r="A42" s="80" t="s">
        <v>428</v>
      </c>
      <c r="B42" s="255">
        <v>91</v>
      </c>
      <c r="C42" s="255">
        <v>226</v>
      </c>
      <c r="D42" s="255">
        <v>485</v>
      </c>
      <c r="E42" s="255">
        <v>771</v>
      </c>
      <c r="F42" s="255">
        <v>866</v>
      </c>
      <c r="G42" s="255">
        <v>110</v>
      </c>
      <c r="H42" s="255">
        <v>137</v>
      </c>
      <c r="I42" s="255">
        <v>200</v>
      </c>
      <c r="J42" s="255">
        <v>258</v>
      </c>
      <c r="K42" s="255">
        <v>312</v>
      </c>
      <c r="L42" s="255">
        <v>195</v>
      </c>
      <c r="M42" s="255">
        <v>271</v>
      </c>
      <c r="N42" s="256">
        <f t="shared" si="1"/>
        <v>3922</v>
      </c>
      <c r="O42" s="78" t="s">
        <v>678</v>
      </c>
    </row>
    <row r="43" spans="1:17" ht="18" customHeight="1" x14ac:dyDescent="0.25">
      <c r="A43" s="80" t="s">
        <v>429</v>
      </c>
      <c r="B43" s="255">
        <v>23</v>
      </c>
      <c r="C43" s="255">
        <v>42</v>
      </c>
      <c r="D43" s="255">
        <v>74</v>
      </c>
      <c r="E43" s="255">
        <v>155</v>
      </c>
      <c r="F43" s="255">
        <v>276</v>
      </c>
      <c r="G43" s="255">
        <v>282</v>
      </c>
      <c r="H43" s="255">
        <v>322</v>
      </c>
      <c r="I43" s="255">
        <v>216</v>
      </c>
      <c r="J43" s="255">
        <v>391</v>
      </c>
      <c r="K43" s="255">
        <v>401</v>
      </c>
      <c r="L43" s="255">
        <v>50</v>
      </c>
      <c r="M43" s="255">
        <v>64</v>
      </c>
      <c r="N43" s="256">
        <f t="shared" si="1"/>
        <v>2296</v>
      </c>
      <c r="O43" s="78" t="s">
        <v>430</v>
      </c>
    </row>
    <row r="44" spans="1:17" s="77" customFormat="1" ht="24" customHeight="1" x14ac:dyDescent="0.25">
      <c r="A44" s="230" t="s">
        <v>499</v>
      </c>
      <c r="B44" s="257">
        <f t="shared" ref="B44:M44" si="7">SUM(B45:B45)</f>
        <v>72</v>
      </c>
      <c r="C44" s="257">
        <f t="shared" si="7"/>
        <v>240</v>
      </c>
      <c r="D44" s="257">
        <f t="shared" si="7"/>
        <v>315</v>
      </c>
      <c r="E44" s="257">
        <f t="shared" si="7"/>
        <v>532</v>
      </c>
      <c r="F44" s="257">
        <f t="shared" si="7"/>
        <v>367</v>
      </c>
      <c r="G44" s="257">
        <f t="shared" si="7"/>
        <v>360</v>
      </c>
      <c r="H44" s="257">
        <f t="shared" si="7"/>
        <v>156</v>
      </c>
      <c r="I44" s="257">
        <f t="shared" si="7"/>
        <v>152</v>
      </c>
      <c r="J44" s="257">
        <f t="shared" si="7"/>
        <v>167</v>
      </c>
      <c r="K44" s="257">
        <f t="shared" si="7"/>
        <v>341</v>
      </c>
      <c r="L44" s="257">
        <f t="shared" si="7"/>
        <v>379</v>
      </c>
      <c r="M44" s="257">
        <f t="shared" si="7"/>
        <v>206</v>
      </c>
      <c r="N44" s="258">
        <f t="shared" si="1"/>
        <v>3287</v>
      </c>
      <c r="O44" s="74" t="s">
        <v>227</v>
      </c>
      <c r="Q44" s="78"/>
    </row>
    <row r="45" spans="1:17" ht="18" customHeight="1" x14ac:dyDescent="0.25">
      <c r="A45" s="80" t="s">
        <v>500</v>
      </c>
      <c r="B45" s="255">
        <v>72</v>
      </c>
      <c r="C45" s="255">
        <v>240</v>
      </c>
      <c r="D45" s="255">
        <v>315</v>
      </c>
      <c r="E45" s="255">
        <v>532</v>
      </c>
      <c r="F45" s="255">
        <v>367</v>
      </c>
      <c r="G45" s="255">
        <v>360</v>
      </c>
      <c r="H45" s="255">
        <v>156</v>
      </c>
      <c r="I45" s="255">
        <v>152</v>
      </c>
      <c r="J45" s="255">
        <v>167</v>
      </c>
      <c r="K45" s="255">
        <v>341</v>
      </c>
      <c r="L45" s="255">
        <v>379</v>
      </c>
      <c r="M45" s="255">
        <v>206</v>
      </c>
      <c r="N45" s="256">
        <f t="shared" si="1"/>
        <v>3287</v>
      </c>
      <c r="O45" s="78" t="s">
        <v>431</v>
      </c>
    </row>
    <row r="46" spans="1:17" s="77" customFormat="1" ht="24" customHeight="1" x14ac:dyDescent="0.25">
      <c r="A46" s="230" t="s">
        <v>501</v>
      </c>
      <c r="B46" s="257">
        <f t="shared" ref="B46:M46" si="8">SUM(B47:B53)</f>
        <v>1050</v>
      </c>
      <c r="C46" s="257">
        <f t="shared" si="8"/>
        <v>1252</v>
      </c>
      <c r="D46" s="257">
        <f t="shared" si="8"/>
        <v>2900</v>
      </c>
      <c r="E46" s="257">
        <f>SUM(E47:E53)</f>
        <v>34501</v>
      </c>
      <c r="F46" s="257">
        <f t="shared" si="8"/>
        <v>108610</v>
      </c>
      <c r="G46" s="257">
        <f t="shared" si="8"/>
        <v>133331</v>
      </c>
      <c r="H46" s="257">
        <f t="shared" si="8"/>
        <v>149983</v>
      </c>
      <c r="I46" s="257">
        <f t="shared" si="8"/>
        <v>155463</v>
      </c>
      <c r="J46" s="257">
        <f t="shared" si="8"/>
        <v>148248</v>
      </c>
      <c r="K46" s="257">
        <f t="shared" si="8"/>
        <v>108965</v>
      </c>
      <c r="L46" s="257">
        <f t="shared" si="8"/>
        <v>6492</v>
      </c>
      <c r="M46" s="257">
        <f t="shared" si="8"/>
        <v>721</v>
      </c>
      <c r="N46" s="258">
        <f t="shared" si="1"/>
        <v>851516</v>
      </c>
      <c r="O46" s="74" t="s">
        <v>76</v>
      </c>
      <c r="Q46" s="78"/>
    </row>
    <row r="47" spans="1:17" s="77" customFormat="1" ht="18" customHeight="1" x14ac:dyDescent="0.25">
      <c r="A47" s="81" t="s">
        <v>223</v>
      </c>
      <c r="B47" s="255">
        <v>82</v>
      </c>
      <c r="C47" s="255">
        <v>59</v>
      </c>
      <c r="D47" s="255">
        <v>140</v>
      </c>
      <c r="E47" s="255">
        <v>1942</v>
      </c>
      <c r="F47" s="255">
        <v>14172</v>
      </c>
      <c r="G47" s="255">
        <v>20060</v>
      </c>
      <c r="H47" s="255">
        <v>25919</v>
      </c>
      <c r="I47" s="255">
        <v>28722</v>
      </c>
      <c r="J47" s="255">
        <v>25721</v>
      </c>
      <c r="K47" s="255">
        <v>17842</v>
      </c>
      <c r="L47" s="255">
        <v>460</v>
      </c>
      <c r="M47" s="255">
        <v>171</v>
      </c>
      <c r="N47" s="256">
        <f t="shared" si="1"/>
        <v>135290</v>
      </c>
      <c r="O47" s="78" t="s">
        <v>80</v>
      </c>
      <c r="Q47" s="78"/>
    </row>
    <row r="48" spans="1:17" s="77" customFormat="1" ht="18" customHeight="1" x14ac:dyDescent="0.25">
      <c r="A48" s="81" t="s">
        <v>502</v>
      </c>
      <c r="B48" s="255">
        <v>150</v>
      </c>
      <c r="C48" s="255">
        <v>150</v>
      </c>
      <c r="D48" s="255">
        <v>450</v>
      </c>
      <c r="E48" s="255">
        <v>5100</v>
      </c>
      <c r="F48" s="255">
        <v>12500</v>
      </c>
      <c r="G48" s="255">
        <v>13100</v>
      </c>
      <c r="H48" s="255">
        <v>12000</v>
      </c>
      <c r="I48" s="255">
        <v>13200</v>
      </c>
      <c r="J48" s="255">
        <v>14500</v>
      </c>
      <c r="K48" s="255">
        <v>11400</v>
      </c>
      <c r="L48" s="255">
        <v>1480</v>
      </c>
      <c r="M48" s="255">
        <v>10</v>
      </c>
      <c r="N48" s="256">
        <f t="shared" si="1"/>
        <v>84040</v>
      </c>
      <c r="O48" s="78" t="s">
        <v>77</v>
      </c>
      <c r="Q48" s="78"/>
    </row>
    <row r="49" spans="1:17" s="77" customFormat="1" ht="18" customHeight="1" x14ac:dyDescent="0.25">
      <c r="A49" s="81" t="s">
        <v>288</v>
      </c>
      <c r="B49" s="255">
        <v>150</v>
      </c>
      <c r="C49" s="255">
        <v>100</v>
      </c>
      <c r="D49" s="255">
        <v>286</v>
      </c>
      <c r="E49" s="255">
        <v>6311</v>
      </c>
      <c r="F49" s="255">
        <v>15800</v>
      </c>
      <c r="G49" s="255">
        <v>17495</v>
      </c>
      <c r="H49" s="255">
        <v>18874</v>
      </c>
      <c r="I49" s="255">
        <v>20229</v>
      </c>
      <c r="J49" s="255">
        <v>22945</v>
      </c>
      <c r="K49" s="255">
        <v>17774</v>
      </c>
      <c r="L49" s="255">
        <v>1116</v>
      </c>
      <c r="M49" s="255">
        <v>130</v>
      </c>
      <c r="N49" s="256">
        <f t="shared" si="1"/>
        <v>121210</v>
      </c>
      <c r="O49" s="78" t="s">
        <v>79</v>
      </c>
      <c r="Q49" s="78"/>
    </row>
    <row r="50" spans="1:17" ht="18" customHeight="1" x14ac:dyDescent="0.25">
      <c r="A50" s="80" t="s">
        <v>503</v>
      </c>
      <c r="B50" s="255">
        <v>147</v>
      </c>
      <c r="C50" s="255">
        <v>170</v>
      </c>
      <c r="D50" s="255">
        <v>251</v>
      </c>
      <c r="E50" s="255">
        <v>1641</v>
      </c>
      <c r="F50" s="255">
        <v>11885</v>
      </c>
      <c r="G50" s="255">
        <v>14029</v>
      </c>
      <c r="H50" s="255">
        <v>12000</v>
      </c>
      <c r="I50" s="255">
        <v>0</v>
      </c>
      <c r="J50" s="255">
        <v>0</v>
      </c>
      <c r="K50" s="255">
        <v>0</v>
      </c>
      <c r="L50" s="255">
        <v>0</v>
      </c>
      <c r="M50" s="255">
        <v>0</v>
      </c>
      <c r="N50" s="256">
        <f t="shared" si="1"/>
        <v>40123</v>
      </c>
      <c r="O50" s="78" t="s">
        <v>81</v>
      </c>
    </row>
    <row r="51" spans="1:17" ht="18" customHeight="1" x14ac:dyDescent="0.25">
      <c r="A51" s="80" t="s">
        <v>504</v>
      </c>
      <c r="B51" s="255">
        <v>456</v>
      </c>
      <c r="C51" s="255">
        <v>727</v>
      </c>
      <c r="D51" s="255">
        <v>1721</v>
      </c>
      <c r="E51" s="255">
        <v>18758</v>
      </c>
      <c r="F51" s="255">
        <v>49416</v>
      </c>
      <c r="G51" s="255">
        <v>64523</v>
      </c>
      <c r="H51" s="255">
        <v>76936</v>
      </c>
      <c r="I51" s="255">
        <v>88087</v>
      </c>
      <c r="J51" s="255">
        <v>79110</v>
      </c>
      <c r="K51" s="255">
        <v>57609</v>
      </c>
      <c r="L51" s="255">
        <v>3317</v>
      </c>
      <c r="M51" s="255">
        <v>352</v>
      </c>
      <c r="N51" s="256">
        <f t="shared" si="1"/>
        <v>441012</v>
      </c>
      <c r="O51" s="78" t="s">
        <v>78</v>
      </c>
    </row>
    <row r="52" spans="1:17" ht="18" customHeight="1" x14ac:dyDescent="0.25">
      <c r="A52" s="82" t="s">
        <v>505</v>
      </c>
      <c r="B52" s="255">
        <v>65</v>
      </c>
      <c r="C52" s="255">
        <v>46</v>
      </c>
      <c r="D52" s="255">
        <v>52</v>
      </c>
      <c r="E52" s="255">
        <v>311</v>
      </c>
      <c r="F52" s="255">
        <v>1296</v>
      </c>
      <c r="G52" s="255">
        <v>1616</v>
      </c>
      <c r="H52" s="255">
        <v>1591</v>
      </c>
      <c r="I52" s="255">
        <v>2364</v>
      </c>
      <c r="J52" s="255">
        <v>2546</v>
      </c>
      <c r="K52" s="255">
        <v>1642</v>
      </c>
      <c r="L52" s="255">
        <v>119</v>
      </c>
      <c r="M52" s="255">
        <v>58</v>
      </c>
      <c r="N52" s="256">
        <f t="shared" si="1"/>
        <v>11706</v>
      </c>
      <c r="O52" s="78" t="s">
        <v>82</v>
      </c>
    </row>
    <row r="53" spans="1:17" ht="17.7" customHeight="1" x14ac:dyDescent="0.25">
      <c r="A53" s="80" t="s">
        <v>386</v>
      </c>
      <c r="B53" s="255">
        <v>0</v>
      </c>
      <c r="C53" s="255">
        <v>0</v>
      </c>
      <c r="D53" s="255">
        <v>0</v>
      </c>
      <c r="E53" s="255">
        <v>438</v>
      </c>
      <c r="F53" s="255">
        <v>3541</v>
      </c>
      <c r="G53" s="255">
        <v>2508</v>
      </c>
      <c r="H53" s="255">
        <v>2663</v>
      </c>
      <c r="I53" s="255">
        <v>2861</v>
      </c>
      <c r="J53" s="255">
        <v>3426</v>
      </c>
      <c r="K53" s="255">
        <v>2698</v>
      </c>
      <c r="L53" s="255">
        <v>0</v>
      </c>
      <c r="M53" s="255">
        <v>0</v>
      </c>
      <c r="N53" s="256">
        <f t="shared" si="1"/>
        <v>18135</v>
      </c>
      <c r="O53" s="78" t="s">
        <v>432</v>
      </c>
    </row>
    <row r="54" spans="1:17" s="77" customFormat="1" ht="23.55" customHeight="1" x14ac:dyDescent="0.25">
      <c r="A54" s="230" t="s">
        <v>506</v>
      </c>
      <c r="B54" s="257">
        <f t="shared" ref="B54:M54" si="9">SUM(B55:B56)</f>
        <v>32</v>
      </c>
      <c r="C54" s="257">
        <f t="shared" si="9"/>
        <v>58</v>
      </c>
      <c r="D54" s="257">
        <f t="shared" si="9"/>
        <v>48</v>
      </c>
      <c r="E54" s="257">
        <f t="shared" si="9"/>
        <v>415</v>
      </c>
      <c r="F54" s="257">
        <f t="shared" si="9"/>
        <v>1203</v>
      </c>
      <c r="G54" s="257">
        <f t="shared" si="9"/>
        <v>1318</v>
      </c>
      <c r="H54" s="257">
        <f t="shared" si="9"/>
        <v>2961</v>
      </c>
      <c r="I54" s="257">
        <f t="shared" si="9"/>
        <v>4288</v>
      </c>
      <c r="J54" s="257">
        <f t="shared" si="9"/>
        <v>2098</v>
      </c>
      <c r="K54" s="257">
        <f t="shared" si="9"/>
        <v>58</v>
      </c>
      <c r="L54" s="257">
        <f t="shared" si="9"/>
        <v>154</v>
      </c>
      <c r="M54" s="257">
        <f t="shared" si="9"/>
        <v>10</v>
      </c>
      <c r="N54" s="258">
        <f t="shared" si="1"/>
        <v>12643</v>
      </c>
      <c r="O54" s="74" t="s">
        <v>83</v>
      </c>
      <c r="Q54" s="78"/>
    </row>
    <row r="55" spans="1:17" ht="18" customHeight="1" x14ac:dyDescent="0.25">
      <c r="A55" s="80" t="s">
        <v>269</v>
      </c>
      <c r="B55" s="255">
        <v>32</v>
      </c>
      <c r="C55" s="255">
        <v>58</v>
      </c>
      <c r="D55" s="255">
        <v>48</v>
      </c>
      <c r="E55" s="255">
        <v>159</v>
      </c>
      <c r="F55" s="255">
        <v>625</v>
      </c>
      <c r="G55" s="255">
        <v>188</v>
      </c>
      <c r="H55" s="255">
        <v>199</v>
      </c>
      <c r="I55" s="255">
        <v>259</v>
      </c>
      <c r="J55" s="255">
        <v>109</v>
      </c>
      <c r="K55" s="255">
        <v>58</v>
      </c>
      <c r="L55" s="255">
        <v>154</v>
      </c>
      <c r="M55" s="255">
        <v>10</v>
      </c>
      <c r="N55" s="256">
        <f t="shared" si="1"/>
        <v>1899</v>
      </c>
      <c r="O55" s="78" t="s">
        <v>85</v>
      </c>
    </row>
    <row r="56" spans="1:17" ht="18" customHeight="1" x14ac:dyDescent="0.25">
      <c r="A56" s="80" t="s">
        <v>507</v>
      </c>
      <c r="B56" s="255">
        <v>0</v>
      </c>
      <c r="C56" s="255">
        <v>0</v>
      </c>
      <c r="D56" s="255">
        <v>0</v>
      </c>
      <c r="E56" s="255">
        <v>256</v>
      </c>
      <c r="F56" s="255">
        <v>578</v>
      </c>
      <c r="G56" s="255">
        <v>1130</v>
      </c>
      <c r="H56" s="255">
        <v>2762</v>
      </c>
      <c r="I56" s="255">
        <v>4029</v>
      </c>
      <c r="J56" s="255">
        <v>1989</v>
      </c>
      <c r="K56" s="255">
        <v>0</v>
      </c>
      <c r="L56" s="255">
        <v>0</v>
      </c>
      <c r="M56" s="255">
        <v>0</v>
      </c>
      <c r="N56" s="256">
        <f t="shared" si="1"/>
        <v>10744</v>
      </c>
      <c r="O56" s="78" t="s">
        <v>290</v>
      </c>
    </row>
    <row r="57" spans="1:17" s="77" customFormat="1" ht="22.95" customHeight="1" x14ac:dyDescent="0.25">
      <c r="A57" s="230" t="s">
        <v>508</v>
      </c>
      <c r="B57" s="257">
        <f t="shared" ref="B57:M57" si="10">SUM(B58:B58)</f>
        <v>120</v>
      </c>
      <c r="C57" s="257">
        <f t="shared" si="10"/>
        <v>0</v>
      </c>
      <c r="D57" s="257">
        <f t="shared" si="10"/>
        <v>457</v>
      </c>
      <c r="E57" s="257">
        <f t="shared" si="10"/>
        <v>803</v>
      </c>
      <c r="F57" s="257">
        <f t="shared" si="10"/>
        <v>3512</v>
      </c>
      <c r="G57" s="257">
        <f t="shared" si="10"/>
        <v>3581</v>
      </c>
      <c r="H57" s="257">
        <f t="shared" si="10"/>
        <v>3449</v>
      </c>
      <c r="I57" s="257">
        <f t="shared" si="10"/>
        <v>4406</v>
      </c>
      <c r="J57" s="257">
        <f t="shared" si="10"/>
        <v>5766</v>
      </c>
      <c r="K57" s="257">
        <f t="shared" si="10"/>
        <v>2291</v>
      </c>
      <c r="L57" s="257">
        <f t="shared" si="10"/>
        <v>285</v>
      </c>
      <c r="M57" s="257">
        <f t="shared" si="10"/>
        <v>127</v>
      </c>
      <c r="N57" s="258">
        <f t="shared" si="1"/>
        <v>24797</v>
      </c>
      <c r="O57" s="74" t="s">
        <v>86</v>
      </c>
    </row>
    <row r="58" spans="1:17" ht="18" customHeight="1" x14ac:dyDescent="0.25">
      <c r="A58" s="80" t="s">
        <v>34</v>
      </c>
      <c r="B58" s="255">
        <v>120</v>
      </c>
      <c r="C58" s="255">
        <v>0</v>
      </c>
      <c r="D58" s="255">
        <v>457</v>
      </c>
      <c r="E58" s="255">
        <v>803</v>
      </c>
      <c r="F58" s="255">
        <v>3512</v>
      </c>
      <c r="G58" s="255">
        <v>3581</v>
      </c>
      <c r="H58" s="255">
        <v>3449</v>
      </c>
      <c r="I58" s="255">
        <v>4406</v>
      </c>
      <c r="J58" s="255">
        <v>5766</v>
      </c>
      <c r="K58" s="255">
        <v>2291</v>
      </c>
      <c r="L58" s="255">
        <v>285</v>
      </c>
      <c r="M58" s="255">
        <v>127</v>
      </c>
      <c r="N58" s="256">
        <f t="shared" si="1"/>
        <v>24797</v>
      </c>
      <c r="O58" s="78" t="s">
        <v>87</v>
      </c>
    </row>
    <row r="59" spans="1:17" s="77" customFormat="1" ht="24" customHeight="1" x14ac:dyDescent="0.25">
      <c r="A59" s="230" t="s">
        <v>509</v>
      </c>
      <c r="B59" s="257">
        <f t="shared" ref="B59:M59" si="11">SUM(B60:B62)</f>
        <v>4513</v>
      </c>
      <c r="C59" s="257">
        <f t="shared" si="11"/>
        <v>6370</v>
      </c>
      <c r="D59" s="257">
        <f t="shared" si="11"/>
        <v>19896</v>
      </c>
      <c r="E59" s="257">
        <f t="shared" si="11"/>
        <v>51506</v>
      </c>
      <c r="F59" s="257">
        <f t="shared" si="11"/>
        <v>60054</v>
      </c>
      <c r="G59" s="257">
        <f t="shared" si="11"/>
        <v>56558</v>
      </c>
      <c r="H59" s="257">
        <f t="shared" si="11"/>
        <v>77920</v>
      </c>
      <c r="I59" s="257">
        <f t="shared" si="11"/>
        <v>94262</v>
      </c>
      <c r="J59" s="257">
        <f t="shared" si="11"/>
        <v>62939</v>
      </c>
      <c r="K59" s="257">
        <f t="shared" si="11"/>
        <v>64339</v>
      </c>
      <c r="L59" s="257">
        <f t="shared" si="11"/>
        <v>14565</v>
      </c>
      <c r="M59" s="257">
        <f t="shared" si="11"/>
        <v>10196</v>
      </c>
      <c r="N59" s="258">
        <f t="shared" si="1"/>
        <v>523118</v>
      </c>
      <c r="O59" s="74" t="s">
        <v>88</v>
      </c>
    </row>
    <row r="60" spans="1:17" ht="18" customHeight="1" x14ac:dyDescent="0.25">
      <c r="A60" s="80" t="s">
        <v>225</v>
      </c>
      <c r="B60" s="255">
        <v>3917</v>
      </c>
      <c r="C60" s="255">
        <v>5274</v>
      </c>
      <c r="D60" s="255">
        <v>18442</v>
      </c>
      <c r="E60" s="255">
        <v>47368</v>
      </c>
      <c r="F60" s="255">
        <v>55427</v>
      </c>
      <c r="G60" s="255">
        <v>52407</v>
      </c>
      <c r="H60" s="255">
        <v>72000</v>
      </c>
      <c r="I60" s="255">
        <v>84425</v>
      </c>
      <c r="J60" s="255">
        <v>57947</v>
      </c>
      <c r="K60" s="255">
        <v>60858</v>
      </c>
      <c r="L60" s="255">
        <v>13783</v>
      </c>
      <c r="M60" s="255">
        <v>9404</v>
      </c>
      <c r="N60" s="256">
        <f t="shared" si="1"/>
        <v>481252</v>
      </c>
      <c r="O60" s="78" t="s">
        <v>89</v>
      </c>
    </row>
    <row r="61" spans="1:17" ht="18" customHeight="1" x14ac:dyDescent="0.25">
      <c r="A61" s="80" t="s">
        <v>327</v>
      </c>
      <c r="B61" s="255">
        <v>230</v>
      </c>
      <c r="C61" s="255">
        <v>381</v>
      </c>
      <c r="D61" s="255">
        <v>638</v>
      </c>
      <c r="E61" s="255">
        <v>1229</v>
      </c>
      <c r="F61" s="255">
        <v>2014</v>
      </c>
      <c r="G61" s="255">
        <v>1693</v>
      </c>
      <c r="H61" s="255">
        <v>2243</v>
      </c>
      <c r="I61" s="255">
        <v>3167</v>
      </c>
      <c r="J61" s="255">
        <v>1818</v>
      </c>
      <c r="K61" s="255">
        <v>1191</v>
      </c>
      <c r="L61" s="255">
        <v>382</v>
      </c>
      <c r="M61" s="255">
        <v>274</v>
      </c>
      <c r="N61" s="256">
        <f t="shared" si="1"/>
        <v>15260</v>
      </c>
      <c r="O61" s="78" t="s">
        <v>351</v>
      </c>
      <c r="Q61" s="78">
        <v>0</v>
      </c>
    </row>
    <row r="62" spans="1:17" ht="18" customHeight="1" x14ac:dyDescent="0.25">
      <c r="A62" s="80" t="s">
        <v>510</v>
      </c>
      <c r="B62" s="255">
        <v>366</v>
      </c>
      <c r="C62" s="255">
        <v>715</v>
      </c>
      <c r="D62" s="255">
        <v>816</v>
      </c>
      <c r="E62" s="255">
        <v>2909</v>
      </c>
      <c r="F62" s="255">
        <v>2613</v>
      </c>
      <c r="G62" s="255">
        <v>2458</v>
      </c>
      <c r="H62" s="255">
        <v>3677</v>
      </c>
      <c r="I62" s="255">
        <v>6670</v>
      </c>
      <c r="J62" s="255">
        <v>3174</v>
      </c>
      <c r="K62" s="255">
        <v>2290</v>
      </c>
      <c r="L62" s="255">
        <v>400</v>
      </c>
      <c r="M62" s="255">
        <v>518</v>
      </c>
      <c r="N62" s="256">
        <f t="shared" si="1"/>
        <v>26606</v>
      </c>
      <c r="O62" s="78" t="s">
        <v>90</v>
      </c>
    </row>
    <row r="63" spans="1:17" s="77" customFormat="1" ht="24" customHeight="1" x14ac:dyDescent="0.25">
      <c r="A63" s="230" t="s">
        <v>511</v>
      </c>
      <c r="B63" s="257">
        <f t="shared" ref="B63:M63" si="12">SUM(B64:B65)</f>
        <v>3879</v>
      </c>
      <c r="C63" s="257">
        <f t="shared" si="12"/>
        <v>8141</v>
      </c>
      <c r="D63" s="257">
        <f t="shared" si="12"/>
        <v>17591</v>
      </c>
      <c r="E63" s="257">
        <f t="shared" si="12"/>
        <v>26485</v>
      </c>
      <c r="F63" s="257">
        <f t="shared" si="12"/>
        <v>32846</v>
      </c>
      <c r="G63" s="257">
        <f t="shared" si="12"/>
        <v>18336</v>
      </c>
      <c r="H63" s="257">
        <f t="shared" si="12"/>
        <v>16765</v>
      </c>
      <c r="I63" s="257">
        <f t="shared" si="12"/>
        <v>20854</v>
      </c>
      <c r="J63" s="257">
        <f t="shared" si="12"/>
        <v>19243</v>
      </c>
      <c r="K63" s="257">
        <f t="shared" si="12"/>
        <v>15487</v>
      </c>
      <c r="L63" s="257">
        <f t="shared" si="12"/>
        <v>7853</v>
      </c>
      <c r="M63" s="257">
        <f t="shared" si="12"/>
        <v>16152</v>
      </c>
      <c r="N63" s="258">
        <f t="shared" si="1"/>
        <v>203632</v>
      </c>
      <c r="O63" s="74" t="s">
        <v>91</v>
      </c>
      <c r="Q63" s="78"/>
    </row>
    <row r="64" spans="1:17" ht="18" customHeight="1" x14ac:dyDescent="0.25">
      <c r="A64" s="80" t="s">
        <v>226</v>
      </c>
      <c r="B64" s="255">
        <v>0</v>
      </c>
      <c r="C64" s="255">
        <v>0</v>
      </c>
      <c r="D64" s="255">
        <v>0</v>
      </c>
      <c r="E64" s="255">
        <v>0</v>
      </c>
      <c r="F64" s="255">
        <v>0</v>
      </c>
      <c r="G64" s="255">
        <v>0</v>
      </c>
      <c r="H64" s="255">
        <v>0</v>
      </c>
      <c r="I64" s="255">
        <v>0</v>
      </c>
      <c r="J64" s="255">
        <v>0</v>
      </c>
      <c r="K64" s="255">
        <v>0</v>
      </c>
      <c r="L64" s="255">
        <v>0</v>
      </c>
      <c r="M64" s="255">
        <v>0</v>
      </c>
      <c r="N64" s="256">
        <f t="shared" si="1"/>
        <v>0</v>
      </c>
      <c r="O64" s="78" t="s">
        <v>92</v>
      </c>
    </row>
    <row r="65" spans="1:17" ht="18" customHeight="1" x14ac:dyDescent="0.25">
      <c r="A65" s="80" t="s">
        <v>40</v>
      </c>
      <c r="B65" s="255">
        <v>3879</v>
      </c>
      <c r="C65" s="255">
        <v>8141</v>
      </c>
      <c r="D65" s="255">
        <v>17591</v>
      </c>
      <c r="E65" s="255">
        <v>26485</v>
      </c>
      <c r="F65" s="255">
        <v>32846</v>
      </c>
      <c r="G65" s="255">
        <v>18336</v>
      </c>
      <c r="H65" s="255">
        <v>16765</v>
      </c>
      <c r="I65" s="255">
        <v>20854</v>
      </c>
      <c r="J65" s="255">
        <v>19243</v>
      </c>
      <c r="K65" s="255">
        <v>15487</v>
      </c>
      <c r="L65" s="255">
        <v>7853</v>
      </c>
      <c r="M65" s="255">
        <v>16152</v>
      </c>
      <c r="N65" s="256">
        <f t="shared" si="1"/>
        <v>203632</v>
      </c>
      <c r="O65" s="78" t="s">
        <v>93</v>
      </c>
    </row>
    <row r="66" spans="1:17" s="77" customFormat="1" ht="23.55" customHeight="1" x14ac:dyDescent="0.25">
      <c r="A66" s="230" t="s">
        <v>512</v>
      </c>
      <c r="B66" s="257">
        <f t="shared" ref="B66:M66" si="13">SUM(B67:B74)</f>
        <v>5281</v>
      </c>
      <c r="C66" s="257">
        <f t="shared" si="13"/>
        <v>6419</v>
      </c>
      <c r="D66" s="257">
        <f t="shared" si="13"/>
        <v>13074</v>
      </c>
      <c r="E66" s="257">
        <f>SUM(E67:E74)</f>
        <v>71493</v>
      </c>
      <c r="F66" s="257">
        <f t="shared" si="13"/>
        <v>119846</v>
      </c>
      <c r="G66" s="257">
        <f t="shared" si="13"/>
        <v>128090</v>
      </c>
      <c r="H66" s="257">
        <f t="shared" si="13"/>
        <v>169972</v>
      </c>
      <c r="I66" s="257">
        <f t="shared" si="13"/>
        <v>201956</v>
      </c>
      <c r="J66" s="257">
        <f t="shared" si="13"/>
        <v>162898</v>
      </c>
      <c r="K66" s="257">
        <f t="shared" si="13"/>
        <v>148897</v>
      </c>
      <c r="L66" s="257">
        <f t="shared" si="13"/>
        <v>36200</v>
      </c>
      <c r="M66" s="257">
        <f t="shared" si="13"/>
        <v>19179</v>
      </c>
      <c r="N66" s="258">
        <f t="shared" si="1"/>
        <v>1083305</v>
      </c>
      <c r="O66" s="74" t="s">
        <v>137</v>
      </c>
      <c r="Q66" s="78"/>
    </row>
    <row r="67" spans="1:17" ht="18" customHeight="1" x14ac:dyDescent="0.25">
      <c r="A67" s="80" t="s">
        <v>230</v>
      </c>
      <c r="B67" s="255">
        <v>120</v>
      </c>
      <c r="C67" s="255">
        <v>204</v>
      </c>
      <c r="D67" s="255">
        <v>243</v>
      </c>
      <c r="E67" s="255">
        <v>1192</v>
      </c>
      <c r="F67" s="255">
        <v>1229</v>
      </c>
      <c r="G67" s="255">
        <v>1114</v>
      </c>
      <c r="H67" s="255">
        <v>1105</v>
      </c>
      <c r="I67" s="255">
        <v>1254</v>
      </c>
      <c r="J67" s="255">
        <v>2063</v>
      </c>
      <c r="K67" s="255">
        <v>1530</v>
      </c>
      <c r="L67" s="255">
        <v>150</v>
      </c>
      <c r="M67" s="255">
        <v>79</v>
      </c>
      <c r="N67" s="256">
        <f t="shared" si="1"/>
        <v>10283</v>
      </c>
      <c r="O67" s="78" t="s">
        <v>143</v>
      </c>
    </row>
    <row r="68" spans="1:17" ht="18" customHeight="1" x14ac:dyDescent="0.25">
      <c r="A68" s="80" t="s">
        <v>231</v>
      </c>
      <c r="B68" s="255">
        <v>370</v>
      </c>
      <c r="C68" s="255">
        <v>462</v>
      </c>
      <c r="D68" s="255">
        <v>826</v>
      </c>
      <c r="E68" s="255">
        <v>4738</v>
      </c>
      <c r="F68" s="255">
        <v>8634</v>
      </c>
      <c r="G68" s="255">
        <v>6939</v>
      </c>
      <c r="H68" s="255">
        <v>6953</v>
      </c>
      <c r="I68" s="255">
        <v>8242</v>
      </c>
      <c r="J68" s="255">
        <v>9692</v>
      </c>
      <c r="K68" s="255">
        <v>11342</v>
      </c>
      <c r="L68" s="255">
        <v>7342</v>
      </c>
      <c r="M68" s="255">
        <v>3763</v>
      </c>
      <c r="N68" s="256">
        <f t="shared" si="1"/>
        <v>69303</v>
      </c>
      <c r="O68" s="78" t="s">
        <v>141</v>
      </c>
    </row>
    <row r="69" spans="1:17" ht="18" customHeight="1" x14ac:dyDescent="0.25">
      <c r="A69" s="80" t="s">
        <v>232</v>
      </c>
      <c r="B69" s="255">
        <v>3028</v>
      </c>
      <c r="C69" s="255">
        <v>3438</v>
      </c>
      <c r="D69" s="255">
        <v>7646</v>
      </c>
      <c r="E69" s="255">
        <v>43056</v>
      </c>
      <c r="F69" s="255">
        <v>67733</v>
      </c>
      <c r="G69" s="255">
        <v>78899</v>
      </c>
      <c r="H69" s="255">
        <v>108338</v>
      </c>
      <c r="I69" s="255">
        <v>122302</v>
      </c>
      <c r="J69" s="255">
        <v>94413</v>
      </c>
      <c r="K69" s="255">
        <v>83266</v>
      </c>
      <c r="L69" s="255">
        <v>14033</v>
      </c>
      <c r="M69" s="255">
        <v>8558</v>
      </c>
      <c r="N69" s="256">
        <f t="shared" si="1"/>
        <v>634710</v>
      </c>
      <c r="O69" s="78" t="s">
        <v>138</v>
      </c>
    </row>
    <row r="70" spans="1:17" ht="18" customHeight="1" x14ac:dyDescent="0.25">
      <c r="A70" s="80" t="s">
        <v>513</v>
      </c>
      <c r="B70" s="255">
        <v>225</v>
      </c>
      <c r="C70" s="255">
        <v>212</v>
      </c>
      <c r="D70" s="255">
        <v>359</v>
      </c>
      <c r="E70" s="255">
        <v>3981</v>
      </c>
      <c r="F70" s="255">
        <v>6730</v>
      </c>
      <c r="G70" s="255">
        <v>5681</v>
      </c>
      <c r="H70" s="255">
        <v>7350</v>
      </c>
      <c r="I70" s="255">
        <v>8563</v>
      </c>
      <c r="J70" s="255">
        <v>7745</v>
      </c>
      <c r="K70" s="255">
        <v>7472</v>
      </c>
      <c r="L70" s="255">
        <v>513</v>
      </c>
      <c r="M70" s="255">
        <v>431</v>
      </c>
      <c r="N70" s="256">
        <f t="shared" si="1"/>
        <v>49262</v>
      </c>
      <c r="O70" s="78" t="s">
        <v>144</v>
      </c>
    </row>
    <row r="71" spans="1:17" ht="18" customHeight="1" x14ac:dyDescent="0.25">
      <c r="A71" s="80" t="s">
        <v>102</v>
      </c>
      <c r="B71" s="255">
        <v>0</v>
      </c>
      <c r="C71" s="255">
        <v>0</v>
      </c>
      <c r="D71" s="255">
        <v>0</v>
      </c>
      <c r="E71" s="255">
        <v>3570</v>
      </c>
      <c r="F71" s="255">
        <v>7211</v>
      </c>
      <c r="G71" s="255">
        <v>7988</v>
      </c>
      <c r="H71" s="255">
        <v>9404</v>
      </c>
      <c r="I71" s="255">
        <v>11681</v>
      </c>
      <c r="J71" s="255">
        <v>10187</v>
      </c>
      <c r="K71" s="255">
        <v>8756</v>
      </c>
      <c r="L71" s="255">
        <v>1063</v>
      </c>
      <c r="M71" s="255">
        <v>364</v>
      </c>
      <c r="N71" s="256">
        <f t="shared" si="1"/>
        <v>60224</v>
      </c>
      <c r="O71" s="78" t="s">
        <v>145</v>
      </c>
    </row>
    <row r="72" spans="1:17" ht="18" customHeight="1" x14ac:dyDescent="0.25">
      <c r="A72" s="80" t="s">
        <v>234</v>
      </c>
      <c r="B72" s="255">
        <v>0</v>
      </c>
      <c r="C72" s="255">
        <v>88</v>
      </c>
      <c r="D72" s="255">
        <v>92</v>
      </c>
      <c r="E72" s="255">
        <v>124</v>
      </c>
      <c r="F72" s="255">
        <v>421</v>
      </c>
      <c r="G72" s="255">
        <v>204</v>
      </c>
      <c r="H72" s="255">
        <v>229</v>
      </c>
      <c r="I72" s="255">
        <v>241</v>
      </c>
      <c r="J72" s="255">
        <v>318</v>
      </c>
      <c r="K72" s="255">
        <v>389</v>
      </c>
      <c r="L72" s="255">
        <v>76</v>
      </c>
      <c r="M72" s="255">
        <v>11</v>
      </c>
      <c r="N72" s="256">
        <f t="shared" si="1"/>
        <v>2193</v>
      </c>
      <c r="O72" s="78" t="s">
        <v>139</v>
      </c>
    </row>
    <row r="73" spans="1:17" ht="18" customHeight="1" x14ac:dyDescent="0.25">
      <c r="A73" s="80" t="s">
        <v>235</v>
      </c>
      <c r="B73" s="255">
        <v>364</v>
      </c>
      <c r="C73" s="255">
        <v>390</v>
      </c>
      <c r="D73" s="255">
        <v>897</v>
      </c>
      <c r="E73" s="255">
        <v>6432</v>
      </c>
      <c r="F73" s="255">
        <v>10488</v>
      </c>
      <c r="G73" s="255">
        <v>10065</v>
      </c>
      <c r="H73" s="255">
        <v>11355</v>
      </c>
      <c r="I73" s="255">
        <v>15573</v>
      </c>
      <c r="J73" s="255">
        <v>13180</v>
      </c>
      <c r="K73" s="255">
        <v>14442</v>
      </c>
      <c r="L73" s="255">
        <v>8023</v>
      </c>
      <c r="M73" s="255">
        <v>3973</v>
      </c>
      <c r="N73" s="256">
        <f t="shared" si="1"/>
        <v>95182</v>
      </c>
      <c r="O73" s="78" t="s">
        <v>142</v>
      </c>
    </row>
    <row r="74" spans="1:17" ht="18" customHeight="1" x14ac:dyDescent="0.25">
      <c r="A74" s="80" t="s">
        <v>514</v>
      </c>
      <c r="B74" s="255">
        <v>1174</v>
      </c>
      <c r="C74" s="255">
        <v>1625</v>
      </c>
      <c r="D74" s="255">
        <v>3011</v>
      </c>
      <c r="E74" s="255">
        <v>8400</v>
      </c>
      <c r="F74" s="255">
        <v>17400</v>
      </c>
      <c r="G74" s="255">
        <v>17200</v>
      </c>
      <c r="H74" s="255">
        <v>25238</v>
      </c>
      <c r="I74" s="255">
        <v>34100</v>
      </c>
      <c r="J74" s="255">
        <v>25300</v>
      </c>
      <c r="K74" s="255">
        <v>21700</v>
      </c>
      <c r="L74" s="255">
        <v>5000</v>
      </c>
      <c r="M74" s="255">
        <v>2000</v>
      </c>
      <c r="N74" s="256">
        <f t="shared" ref="N74:N153" si="14">SUM(B74:M74)</f>
        <v>162148</v>
      </c>
      <c r="O74" s="78" t="s">
        <v>140</v>
      </c>
    </row>
    <row r="75" spans="1:17" ht="24" customHeight="1" x14ac:dyDescent="0.25">
      <c r="A75" s="232" t="s">
        <v>515</v>
      </c>
      <c r="B75" s="257">
        <f t="shared" ref="B75:M75" si="15">SUM(B76:B80)</f>
        <v>0</v>
      </c>
      <c r="C75" s="257">
        <f t="shared" si="15"/>
        <v>0</v>
      </c>
      <c r="D75" s="257">
        <f t="shared" si="15"/>
        <v>175</v>
      </c>
      <c r="E75" s="257">
        <f t="shared" si="15"/>
        <v>97</v>
      </c>
      <c r="F75" s="257">
        <f t="shared" si="15"/>
        <v>83</v>
      </c>
      <c r="G75" s="257">
        <f t="shared" si="15"/>
        <v>0</v>
      </c>
      <c r="H75" s="257">
        <f t="shared" si="15"/>
        <v>0</v>
      </c>
      <c r="I75" s="257">
        <f t="shared" si="15"/>
        <v>910</v>
      </c>
      <c r="J75" s="257">
        <f t="shared" si="15"/>
        <v>21</v>
      </c>
      <c r="K75" s="257">
        <f t="shared" si="15"/>
        <v>13</v>
      </c>
      <c r="L75" s="257">
        <f t="shared" si="15"/>
        <v>0</v>
      </c>
      <c r="M75" s="257">
        <f t="shared" si="15"/>
        <v>0</v>
      </c>
      <c r="N75" s="258">
        <f t="shared" si="14"/>
        <v>1299</v>
      </c>
      <c r="O75" s="78" t="s">
        <v>433</v>
      </c>
    </row>
    <row r="76" spans="1:17" ht="18" customHeight="1" x14ac:dyDescent="0.25">
      <c r="A76" s="80" t="s">
        <v>516</v>
      </c>
      <c r="B76" s="255">
        <v>0</v>
      </c>
      <c r="C76" s="255">
        <v>0</v>
      </c>
      <c r="D76" s="255">
        <v>175</v>
      </c>
      <c r="E76" s="255">
        <v>85</v>
      </c>
      <c r="F76" s="255">
        <v>83</v>
      </c>
      <c r="G76" s="255">
        <v>0</v>
      </c>
      <c r="H76" s="255">
        <v>0</v>
      </c>
      <c r="I76" s="255">
        <v>29</v>
      </c>
      <c r="J76" s="255">
        <v>21</v>
      </c>
      <c r="K76" s="255">
        <v>13</v>
      </c>
      <c r="L76" s="255">
        <v>0</v>
      </c>
      <c r="M76" s="255">
        <v>0</v>
      </c>
      <c r="N76" s="256">
        <f t="shared" si="14"/>
        <v>406</v>
      </c>
      <c r="O76" s="78" t="s">
        <v>679</v>
      </c>
    </row>
    <row r="77" spans="1:17" ht="18" customHeight="1" x14ac:dyDescent="0.25">
      <c r="A77" s="80" t="s">
        <v>517</v>
      </c>
      <c r="B77" s="255">
        <v>0</v>
      </c>
      <c r="C77" s="255">
        <v>0</v>
      </c>
      <c r="D77" s="255">
        <v>0</v>
      </c>
      <c r="E77" s="255">
        <v>0</v>
      </c>
      <c r="F77" s="255">
        <v>0</v>
      </c>
      <c r="G77" s="255">
        <v>0</v>
      </c>
      <c r="H77" s="255">
        <v>0</v>
      </c>
      <c r="I77" s="255">
        <v>0</v>
      </c>
      <c r="J77" s="255">
        <v>0</v>
      </c>
      <c r="K77" s="255">
        <v>0</v>
      </c>
      <c r="L77" s="255">
        <v>0</v>
      </c>
      <c r="M77" s="255">
        <v>0</v>
      </c>
      <c r="N77" s="256">
        <f t="shared" si="14"/>
        <v>0</v>
      </c>
      <c r="O77" s="78" t="s">
        <v>680</v>
      </c>
    </row>
    <row r="78" spans="1:17" ht="18" customHeight="1" x14ac:dyDescent="0.25">
      <c r="A78" s="80" t="s">
        <v>518</v>
      </c>
      <c r="B78" s="255">
        <v>0</v>
      </c>
      <c r="C78" s="255">
        <v>0</v>
      </c>
      <c r="D78" s="255">
        <v>0</v>
      </c>
      <c r="E78" s="255">
        <v>0</v>
      </c>
      <c r="F78" s="255">
        <v>0</v>
      </c>
      <c r="G78" s="255">
        <v>0</v>
      </c>
      <c r="H78" s="255">
        <v>0</v>
      </c>
      <c r="I78" s="255">
        <v>461</v>
      </c>
      <c r="J78" s="255">
        <v>0</v>
      </c>
      <c r="K78" s="255">
        <v>0</v>
      </c>
      <c r="L78" s="255">
        <v>0</v>
      </c>
      <c r="M78" s="255">
        <v>0</v>
      </c>
      <c r="N78" s="256">
        <f t="shared" si="14"/>
        <v>461</v>
      </c>
      <c r="O78" s="78" t="s">
        <v>681</v>
      </c>
    </row>
    <row r="79" spans="1:17" ht="18" customHeight="1" x14ac:dyDescent="0.25">
      <c r="A79" s="80" t="s">
        <v>519</v>
      </c>
      <c r="B79" s="255">
        <v>0</v>
      </c>
      <c r="C79" s="255">
        <v>0</v>
      </c>
      <c r="D79" s="255">
        <v>0</v>
      </c>
      <c r="E79" s="255">
        <v>0</v>
      </c>
      <c r="F79" s="255">
        <v>0</v>
      </c>
      <c r="G79" s="255">
        <v>0</v>
      </c>
      <c r="H79" s="255">
        <v>0</v>
      </c>
      <c r="I79" s="255">
        <v>0</v>
      </c>
      <c r="J79" s="255">
        <v>0</v>
      </c>
      <c r="K79" s="255">
        <v>0</v>
      </c>
      <c r="L79" s="255">
        <v>0</v>
      </c>
      <c r="M79" s="255">
        <v>0</v>
      </c>
      <c r="N79" s="256">
        <f t="shared" si="14"/>
        <v>0</v>
      </c>
      <c r="O79" s="78" t="s">
        <v>682</v>
      </c>
    </row>
    <row r="80" spans="1:17" ht="18" customHeight="1" x14ac:dyDescent="0.25">
      <c r="A80" s="80" t="s">
        <v>520</v>
      </c>
      <c r="B80" s="255">
        <v>0</v>
      </c>
      <c r="C80" s="255">
        <v>0</v>
      </c>
      <c r="D80" s="255">
        <v>0</v>
      </c>
      <c r="E80" s="255">
        <v>12</v>
      </c>
      <c r="F80" s="255">
        <v>0</v>
      </c>
      <c r="G80" s="255">
        <v>0</v>
      </c>
      <c r="H80" s="255">
        <v>0</v>
      </c>
      <c r="I80" s="255">
        <v>420</v>
      </c>
      <c r="J80" s="255">
        <v>0</v>
      </c>
      <c r="K80" s="255">
        <v>0</v>
      </c>
      <c r="L80" s="255">
        <v>0</v>
      </c>
      <c r="M80" s="255">
        <v>0</v>
      </c>
      <c r="N80" s="256">
        <f t="shared" si="14"/>
        <v>432</v>
      </c>
      <c r="O80" s="78" t="s">
        <v>434</v>
      </c>
    </row>
    <row r="81" spans="1:17" ht="24" customHeight="1" x14ac:dyDescent="0.25">
      <c r="A81" s="232" t="s">
        <v>521</v>
      </c>
      <c r="B81" s="257">
        <f t="shared" ref="B81:M81" si="16">SUM(B82:B82)</f>
        <v>255</v>
      </c>
      <c r="C81" s="257">
        <f t="shared" si="16"/>
        <v>305</v>
      </c>
      <c r="D81" s="257">
        <f t="shared" si="16"/>
        <v>2327</v>
      </c>
      <c r="E81" s="257">
        <f t="shared" si="16"/>
        <v>1244</v>
      </c>
      <c r="F81" s="257">
        <f t="shared" si="16"/>
        <v>2292</v>
      </c>
      <c r="G81" s="257">
        <f t="shared" si="16"/>
        <v>1001</v>
      </c>
      <c r="H81" s="257">
        <f t="shared" si="16"/>
        <v>880</v>
      </c>
      <c r="I81" s="257">
        <f t="shared" si="16"/>
        <v>5329</v>
      </c>
      <c r="J81" s="257">
        <f t="shared" si="16"/>
        <v>3320</v>
      </c>
      <c r="K81" s="257">
        <f t="shared" si="16"/>
        <v>3494</v>
      </c>
      <c r="L81" s="257">
        <f t="shared" si="16"/>
        <v>1821</v>
      </c>
      <c r="M81" s="257">
        <f t="shared" si="16"/>
        <v>535</v>
      </c>
      <c r="N81" s="258">
        <f t="shared" si="14"/>
        <v>22803</v>
      </c>
      <c r="O81" s="78" t="s">
        <v>650</v>
      </c>
    </row>
    <row r="82" spans="1:17" ht="18" customHeight="1" x14ac:dyDescent="0.25">
      <c r="A82" s="80" t="s">
        <v>14</v>
      </c>
      <c r="B82" s="255">
        <v>255</v>
      </c>
      <c r="C82" s="255">
        <v>305</v>
      </c>
      <c r="D82" s="255">
        <v>2327</v>
      </c>
      <c r="E82" s="255">
        <v>1244</v>
      </c>
      <c r="F82" s="255">
        <v>2292</v>
      </c>
      <c r="G82" s="255">
        <v>1001</v>
      </c>
      <c r="H82" s="255">
        <v>880</v>
      </c>
      <c r="I82" s="255">
        <v>5329</v>
      </c>
      <c r="J82" s="255">
        <v>3320</v>
      </c>
      <c r="K82" s="255">
        <v>3494</v>
      </c>
      <c r="L82" s="255">
        <v>1821</v>
      </c>
      <c r="M82" s="255">
        <v>535</v>
      </c>
      <c r="N82" s="256">
        <f t="shared" si="14"/>
        <v>22803</v>
      </c>
      <c r="O82" s="78" t="s">
        <v>683</v>
      </c>
    </row>
    <row r="83" spans="1:17" s="77" customFormat="1" ht="24" customHeight="1" x14ac:dyDescent="0.25">
      <c r="A83" s="230" t="s">
        <v>522</v>
      </c>
      <c r="B83" s="257">
        <f t="shared" ref="B83:M83" si="17">SUM(B84:B84)</f>
        <v>350</v>
      </c>
      <c r="C83" s="257">
        <f t="shared" si="17"/>
        <v>635</v>
      </c>
      <c r="D83" s="257">
        <f t="shared" si="17"/>
        <v>2853</v>
      </c>
      <c r="E83" s="257">
        <f t="shared" si="17"/>
        <v>6921</v>
      </c>
      <c r="F83" s="257">
        <f t="shared" si="17"/>
        <v>6227</v>
      </c>
      <c r="G83" s="257">
        <f t="shared" si="17"/>
        <v>3193</v>
      </c>
      <c r="H83" s="257">
        <f t="shared" si="17"/>
        <v>3133</v>
      </c>
      <c r="I83" s="257">
        <f t="shared" si="17"/>
        <v>4292</v>
      </c>
      <c r="J83" s="257">
        <f t="shared" si="17"/>
        <v>3760</v>
      </c>
      <c r="K83" s="257">
        <f t="shared" si="17"/>
        <v>2925</v>
      </c>
      <c r="L83" s="257">
        <f t="shared" si="17"/>
        <v>1284</v>
      </c>
      <c r="M83" s="257">
        <f t="shared" si="17"/>
        <v>1533</v>
      </c>
      <c r="N83" s="258">
        <f t="shared" si="14"/>
        <v>37106</v>
      </c>
      <c r="O83" s="74" t="s">
        <v>146</v>
      </c>
    </row>
    <row r="84" spans="1:17" ht="18" customHeight="1" x14ac:dyDescent="0.25">
      <c r="A84" s="80" t="s">
        <v>237</v>
      </c>
      <c r="B84" s="255">
        <v>350</v>
      </c>
      <c r="C84" s="255">
        <v>635</v>
      </c>
      <c r="D84" s="255">
        <v>2853</v>
      </c>
      <c r="E84" s="255">
        <v>6921</v>
      </c>
      <c r="F84" s="255">
        <v>6227</v>
      </c>
      <c r="G84" s="255">
        <v>3193</v>
      </c>
      <c r="H84" s="255">
        <v>3133</v>
      </c>
      <c r="I84" s="255">
        <v>4292</v>
      </c>
      <c r="J84" s="255">
        <v>3760</v>
      </c>
      <c r="K84" s="255">
        <v>2925</v>
      </c>
      <c r="L84" s="255">
        <v>1284</v>
      </c>
      <c r="M84" s="255">
        <v>1533</v>
      </c>
      <c r="N84" s="256">
        <f t="shared" si="14"/>
        <v>37106</v>
      </c>
      <c r="O84" s="78" t="s">
        <v>147</v>
      </c>
    </row>
    <row r="85" spans="1:17" s="77" customFormat="1" ht="24" customHeight="1" x14ac:dyDescent="0.25">
      <c r="A85" s="230" t="s">
        <v>523</v>
      </c>
      <c r="B85" s="257">
        <f t="shared" ref="B85:M87" si="18">SUM(B86:B86)</f>
        <v>400</v>
      </c>
      <c r="C85" s="257">
        <f t="shared" si="18"/>
        <v>1000</v>
      </c>
      <c r="D85" s="257">
        <f t="shared" si="18"/>
        <v>3300</v>
      </c>
      <c r="E85" s="257">
        <f t="shared" si="18"/>
        <v>5532</v>
      </c>
      <c r="F85" s="257">
        <f t="shared" si="18"/>
        <v>9700</v>
      </c>
      <c r="G85" s="257">
        <f t="shared" si="18"/>
        <v>5300</v>
      </c>
      <c r="H85" s="257">
        <f t="shared" si="18"/>
        <v>4400</v>
      </c>
      <c r="I85" s="257">
        <f t="shared" si="18"/>
        <v>5200</v>
      </c>
      <c r="J85" s="257">
        <f t="shared" si="18"/>
        <v>5500</v>
      </c>
      <c r="K85" s="257">
        <f t="shared" si="18"/>
        <v>5630</v>
      </c>
      <c r="L85" s="257">
        <f t="shared" si="18"/>
        <v>1600</v>
      </c>
      <c r="M85" s="257">
        <f t="shared" si="18"/>
        <v>1400</v>
      </c>
      <c r="N85" s="258">
        <f t="shared" si="14"/>
        <v>48962</v>
      </c>
      <c r="O85" s="74" t="s">
        <v>148</v>
      </c>
    </row>
    <row r="86" spans="1:17" ht="17.7" customHeight="1" x14ac:dyDescent="0.25">
      <c r="A86" s="80" t="s">
        <v>524</v>
      </c>
      <c r="B86" s="255">
        <v>400</v>
      </c>
      <c r="C86" s="255">
        <v>1000</v>
      </c>
      <c r="D86" s="255">
        <v>3300</v>
      </c>
      <c r="E86" s="255">
        <v>5532</v>
      </c>
      <c r="F86" s="255">
        <v>9700</v>
      </c>
      <c r="G86" s="255">
        <v>5300</v>
      </c>
      <c r="H86" s="255">
        <v>4400</v>
      </c>
      <c r="I86" s="255">
        <v>5200</v>
      </c>
      <c r="J86" s="255">
        <v>5500</v>
      </c>
      <c r="K86" s="255">
        <v>5630</v>
      </c>
      <c r="L86" s="255">
        <v>1600</v>
      </c>
      <c r="M86" s="255">
        <v>1400</v>
      </c>
      <c r="N86" s="256">
        <f t="shared" si="14"/>
        <v>48962</v>
      </c>
      <c r="O86" s="78" t="s">
        <v>684</v>
      </c>
    </row>
    <row r="87" spans="1:17" ht="17.7" customHeight="1" x14ac:dyDescent="0.25">
      <c r="A87" s="278" t="s">
        <v>732</v>
      </c>
      <c r="B87" s="257">
        <f t="shared" si="18"/>
        <v>0</v>
      </c>
      <c r="C87" s="257">
        <f t="shared" si="18"/>
        <v>93</v>
      </c>
      <c r="D87" s="257">
        <f t="shared" si="18"/>
        <v>230</v>
      </c>
      <c r="E87" s="257">
        <f t="shared" si="18"/>
        <v>240</v>
      </c>
      <c r="F87" s="257">
        <f t="shared" si="18"/>
        <v>660</v>
      </c>
      <c r="G87" s="257">
        <f t="shared" si="18"/>
        <v>211</v>
      </c>
      <c r="H87" s="257">
        <f t="shared" si="18"/>
        <v>59</v>
      </c>
      <c r="I87" s="257">
        <f t="shared" si="18"/>
        <v>442</v>
      </c>
      <c r="J87" s="257">
        <f t="shared" si="18"/>
        <v>208</v>
      </c>
      <c r="K87" s="257">
        <f t="shared" si="18"/>
        <v>183</v>
      </c>
      <c r="L87" s="257">
        <f t="shared" si="18"/>
        <v>342</v>
      </c>
      <c r="M87" s="257">
        <f t="shared" si="18"/>
        <v>242</v>
      </c>
      <c r="N87" s="258">
        <f t="shared" si="14"/>
        <v>2910</v>
      </c>
      <c r="O87" s="78"/>
    </row>
    <row r="88" spans="1:17" ht="17.7" customHeight="1" x14ac:dyDescent="0.25">
      <c r="A88" s="80" t="s">
        <v>733</v>
      </c>
      <c r="B88" s="255"/>
      <c r="C88" s="255">
        <v>93</v>
      </c>
      <c r="D88" s="255">
        <v>230</v>
      </c>
      <c r="E88" s="255">
        <v>240</v>
      </c>
      <c r="F88" s="255">
        <v>660</v>
      </c>
      <c r="G88" s="255">
        <v>211</v>
      </c>
      <c r="H88" s="255">
        <v>59</v>
      </c>
      <c r="I88" s="255">
        <v>442</v>
      </c>
      <c r="J88" s="255">
        <v>208</v>
      </c>
      <c r="K88" s="255">
        <v>183</v>
      </c>
      <c r="L88" s="255">
        <v>342</v>
      </c>
      <c r="M88" s="255">
        <v>242</v>
      </c>
      <c r="N88" s="256">
        <f t="shared" si="14"/>
        <v>2910</v>
      </c>
      <c r="O88" s="78"/>
    </row>
    <row r="89" spans="1:17" s="77" customFormat="1" ht="24" customHeight="1" x14ac:dyDescent="0.25">
      <c r="A89" s="230" t="s">
        <v>525</v>
      </c>
      <c r="B89" s="257">
        <f t="shared" ref="B89:M89" si="19">SUM(B90:B90)</f>
        <v>29</v>
      </c>
      <c r="C89" s="257">
        <f t="shared" si="19"/>
        <v>24</v>
      </c>
      <c r="D89" s="257">
        <f t="shared" si="19"/>
        <v>55</v>
      </c>
      <c r="E89" s="257">
        <f t="shared" si="19"/>
        <v>49</v>
      </c>
      <c r="F89" s="257">
        <f t="shared" si="19"/>
        <v>187</v>
      </c>
      <c r="G89" s="257">
        <f t="shared" si="19"/>
        <v>0</v>
      </c>
      <c r="H89" s="257">
        <f t="shared" si="19"/>
        <v>17</v>
      </c>
      <c r="I89" s="257">
        <f t="shared" si="19"/>
        <v>26</v>
      </c>
      <c r="J89" s="257">
        <f t="shared" si="19"/>
        <v>45</v>
      </c>
      <c r="K89" s="257">
        <f t="shared" si="19"/>
        <v>102</v>
      </c>
      <c r="L89" s="257">
        <f t="shared" si="19"/>
        <v>12</v>
      </c>
      <c r="M89" s="257">
        <f t="shared" si="19"/>
        <v>81</v>
      </c>
      <c r="N89" s="258">
        <f t="shared" si="14"/>
        <v>627</v>
      </c>
      <c r="O89" s="74" t="s">
        <v>526</v>
      </c>
    </row>
    <row r="90" spans="1:17" ht="18" customHeight="1" x14ac:dyDescent="0.25">
      <c r="A90" s="80" t="s">
        <v>436</v>
      </c>
      <c r="B90" s="255">
        <v>29</v>
      </c>
      <c r="C90" s="255">
        <v>24</v>
      </c>
      <c r="D90" s="255">
        <v>55</v>
      </c>
      <c r="E90" s="255">
        <v>49</v>
      </c>
      <c r="F90" s="259">
        <v>187</v>
      </c>
      <c r="G90" s="255">
        <v>0</v>
      </c>
      <c r="H90" s="255">
        <v>17</v>
      </c>
      <c r="I90" s="255">
        <v>26</v>
      </c>
      <c r="J90" s="255">
        <v>45</v>
      </c>
      <c r="K90" s="255">
        <v>102</v>
      </c>
      <c r="L90" s="255">
        <v>12</v>
      </c>
      <c r="M90" s="255">
        <v>81</v>
      </c>
      <c r="N90" s="256">
        <f t="shared" si="14"/>
        <v>627</v>
      </c>
      <c r="O90" s="78" t="s">
        <v>643</v>
      </c>
    </row>
    <row r="91" spans="1:17" s="77" customFormat="1" ht="23.55" customHeight="1" x14ac:dyDescent="0.25">
      <c r="A91" s="230" t="s">
        <v>527</v>
      </c>
      <c r="B91" s="257">
        <f t="shared" ref="B91:M91" si="20">SUM(B92:B93)</f>
        <v>28</v>
      </c>
      <c r="C91" s="257">
        <f t="shared" si="20"/>
        <v>103</v>
      </c>
      <c r="D91" s="257">
        <f t="shared" si="20"/>
        <v>317</v>
      </c>
      <c r="E91" s="257">
        <f t="shared" si="20"/>
        <v>7177</v>
      </c>
      <c r="F91" s="257">
        <f t="shared" si="20"/>
        <v>19719</v>
      </c>
      <c r="G91" s="257">
        <f t="shared" si="20"/>
        <v>21178</v>
      </c>
      <c r="H91" s="257">
        <f t="shared" si="20"/>
        <v>26866</v>
      </c>
      <c r="I91" s="257">
        <f t="shared" si="20"/>
        <v>28450</v>
      </c>
      <c r="J91" s="257">
        <f t="shared" si="20"/>
        <v>31193</v>
      </c>
      <c r="K91" s="257">
        <f t="shared" si="20"/>
        <v>17522</v>
      </c>
      <c r="L91" s="257">
        <f t="shared" si="20"/>
        <v>1227</v>
      </c>
      <c r="M91" s="257">
        <f t="shared" si="20"/>
        <v>216</v>
      </c>
      <c r="N91" s="258">
        <f t="shared" si="14"/>
        <v>153996</v>
      </c>
      <c r="O91" s="74" t="s">
        <v>149</v>
      </c>
    </row>
    <row r="92" spans="1:17" ht="17.7" customHeight="1" x14ac:dyDescent="0.25">
      <c r="A92" s="81" t="s">
        <v>528</v>
      </c>
      <c r="B92" s="255">
        <v>0</v>
      </c>
      <c r="C92" s="255">
        <v>0</v>
      </c>
      <c r="D92" s="255">
        <v>0</v>
      </c>
      <c r="E92" s="255">
        <v>0</v>
      </c>
      <c r="F92" s="259">
        <v>0</v>
      </c>
      <c r="G92" s="255">
        <v>0</v>
      </c>
      <c r="H92" s="255">
        <v>0</v>
      </c>
      <c r="I92" s="255">
        <v>0</v>
      </c>
      <c r="J92" s="255">
        <v>0</v>
      </c>
      <c r="K92" s="255">
        <v>0</v>
      </c>
      <c r="L92" s="255">
        <v>0</v>
      </c>
      <c r="M92" s="255">
        <v>0</v>
      </c>
      <c r="N92" s="256">
        <f t="shared" si="14"/>
        <v>0</v>
      </c>
      <c r="O92" s="78" t="s">
        <v>437</v>
      </c>
      <c r="Q92" s="76"/>
    </row>
    <row r="93" spans="1:17" ht="18" customHeight="1" x14ac:dyDescent="0.25">
      <c r="A93" s="80" t="s">
        <v>529</v>
      </c>
      <c r="B93" s="255">
        <v>28</v>
      </c>
      <c r="C93" s="255">
        <v>103</v>
      </c>
      <c r="D93" s="255">
        <v>317</v>
      </c>
      <c r="E93" s="255">
        <v>7177</v>
      </c>
      <c r="F93" s="259">
        <v>19719</v>
      </c>
      <c r="G93" s="255">
        <v>21178</v>
      </c>
      <c r="H93" s="255">
        <v>26866</v>
      </c>
      <c r="I93" s="255">
        <v>28450</v>
      </c>
      <c r="J93" s="255">
        <v>31193</v>
      </c>
      <c r="K93" s="255">
        <v>17522</v>
      </c>
      <c r="L93" s="255">
        <v>1227</v>
      </c>
      <c r="M93" s="255">
        <v>216</v>
      </c>
      <c r="N93" s="256">
        <f t="shared" si="14"/>
        <v>153996</v>
      </c>
      <c r="O93" s="78" t="s">
        <v>150</v>
      </c>
    </row>
    <row r="94" spans="1:17" ht="18" customHeight="1" x14ac:dyDescent="0.25">
      <c r="A94" s="281" t="s">
        <v>740</v>
      </c>
      <c r="B94" s="255"/>
      <c r="C94" s="255"/>
      <c r="D94" s="255"/>
      <c r="E94" s="255"/>
      <c r="F94" s="259"/>
      <c r="G94" s="255"/>
      <c r="H94" s="257">
        <f t="shared" ref="H94:M94" si="21">SUM(H95:H96)</f>
        <v>2</v>
      </c>
      <c r="I94" s="257">
        <f t="shared" si="21"/>
        <v>18</v>
      </c>
      <c r="J94" s="257">
        <f t="shared" si="21"/>
        <v>56</v>
      </c>
      <c r="K94" s="257">
        <f t="shared" si="21"/>
        <v>85</v>
      </c>
      <c r="L94" s="257">
        <f t="shared" si="21"/>
        <v>13</v>
      </c>
      <c r="M94" s="257">
        <f t="shared" si="21"/>
        <v>12</v>
      </c>
      <c r="N94" s="258">
        <f t="shared" si="14"/>
        <v>186</v>
      </c>
      <c r="O94" s="78"/>
    </row>
    <row r="95" spans="1:17" ht="18" customHeight="1" x14ac:dyDescent="0.25">
      <c r="A95" s="80" t="s">
        <v>741</v>
      </c>
      <c r="B95" s="255"/>
      <c r="C95" s="255"/>
      <c r="D95" s="255"/>
      <c r="E95" s="255"/>
      <c r="F95" s="259"/>
      <c r="G95" s="255"/>
      <c r="H95" s="255">
        <v>0</v>
      </c>
      <c r="I95" s="255">
        <v>0</v>
      </c>
      <c r="J95" s="255">
        <v>0</v>
      </c>
      <c r="K95" s="255">
        <v>0</v>
      </c>
      <c r="L95" s="255">
        <v>0</v>
      </c>
      <c r="M95" s="255">
        <v>0</v>
      </c>
      <c r="N95" s="258">
        <f t="shared" si="14"/>
        <v>0</v>
      </c>
      <c r="O95" s="78"/>
    </row>
    <row r="96" spans="1:17" ht="18" customHeight="1" x14ac:dyDescent="0.25">
      <c r="A96" s="80" t="s">
        <v>742</v>
      </c>
      <c r="B96" s="255"/>
      <c r="C96" s="255"/>
      <c r="D96" s="255"/>
      <c r="E96" s="255"/>
      <c r="F96" s="259"/>
      <c r="G96" s="255"/>
      <c r="H96" s="255">
        <v>2</v>
      </c>
      <c r="I96" s="255">
        <v>18</v>
      </c>
      <c r="J96" s="255">
        <v>56</v>
      </c>
      <c r="K96" s="255">
        <v>85</v>
      </c>
      <c r="L96" s="255">
        <v>13</v>
      </c>
      <c r="M96" s="255">
        <v>12</v>
      </c>
      <c r="N96" s="258">
        <f t="shared" si="14"/>
        <v>186</v>
      </c>
      <c r="O96" s="78"/>
    </row>
    <row r="97" spans="1:20" s="235" customFormat="1" ht="24" customHeight="1" x14ac:dyDescent="0.25">
      <c r="A97" s="232" t="s">
        <v>530</v>
      </c>
      <c r="B97" s="257">
        <f t="shared" ref="B97:M97" si="22">SUM(B98:B99)</f>
        <v>0</v>
      </c>
      <c r="C97" s="257">
        <f t="shared" si="22"/>
        <v>0</v>
      </c>
      <c r="D97" s="257">
        <f t="shared" si="22"/>
        <v>0</v>
      </c>
      <c r="E97" s="257">
        <f t="shared" si="22"/>
        <v>0</v>
      </c>
      <c r="F97" s="257">
        <f t="shared" si="22"/>
        <v>0</v>
      </c>
      <c r="G97" s="257">
        <f t="shared" si="22"/>
        <v>0</v>
      </c>
      <c r="H97" s="257">
        <f t="shared" si="22"/>
        <v>0</v>
      </c>
      <c r="I97" s="257">
        <f t="shared" si="22"/>
        <v>0</v>
      </c>
      <c r="J97" s="257">
        <f t="shared" si="22"/>
        <v>0</v>
      </c>
      <c r="K97" s="257">
        <f t="shared" si="22"/>
        <v>0</v>
      </c>
      <c r="L97" s="257">
        <f t="shared" si="22"/>
        <v>0</v>
      </c>
      <c r="M97" s="257">
        <f t="shared" si="22"/>
        <v>0</v>
      </c>
      <c r="N97" s="258">
        <f t="shared" si="14"/>
        <v>0</v>
      </c>
      <c r="O97" s="74" t="s">
        <v>252</v>
      </c>
      <c r="P97" s="74"/>
      <c r="Q97" s="74"/>
      <c r="R97" s="234"/>
      <c r="S97" s="234"/>
      <c r="T97" s="234"/>
    </row>
    <row r="98" spans="1:20" ht="18" customHeight="1" x14ac:dyDescent="0.25">
      <c r="A98" s="80" t="s">
        <v>531</v>
      </c>
      <c r="B98" s="255">
        <v>0</v>
      </c>
      <c r="C98" s="255">
        <v>0</v>
      </c>
      <c r="D98" s="260">
        <v>0</v>
      </c>
      <c r="E98" s="255">
        <v>0</v>
      </c>
      <c r="F98" s="259">
        <v>0</v>
      </c>
      <c r="G98" s="255">
        <v>0</v>
      </c>
      <c r="H98" s="255">
        <v>0</v>
      </c>
      <c r="I98" s="255">
        <v>0</v>
      </c>
      <c r="J98" s="255">
        <v>0</v>
      </c>
      <c r="K98" s="255">
        <v>0</v>
      </c>
      <c r="L98" s="255">
        <v>0</v>
      </c>
      <c r="M98" s="255">
        <v>0</v>
      </c>
      <c r="N98" s="256">
        <f t="shared" si="14"/>
        <v>0</v>
      </c>
      <c r="O98" s="78" t="s">
        <v>253</v>
      </c>
    </row>
    <row r="99" spans="1:20" ht="18" customHeight="1" x14ac:dyDescent="0.25">
      <c r="A99" s="80" t="s">
        <v>532</v>
      </c>
      <c r="B99" s="255">
        <v>0</v>
      </c>
      <c r="C99" s="255">
        <v>0</v>
      </c>
      <c r="D99" s="255">
        <v>0</v>
      </c>
      <c r="E99" s="255">
        <v>0</v>
      </c>
      <c r="F99" s="259">
        <v>0</v>
      </c>
      <c r="G99" s="255">
        <v>0</v>
      </c>
      <c r="H99" s="255">
        <v>0</v>
      </c>
      <c r="I99" s="255">
        <v>0</v>
      </c>
      <c r="J99" s="255">
        <v>0</v>
      </c>
      <c r="K99" s="255">
        <v>0</v>
      </c>
      <c r="L99" s="255">
        <v>0</v>
      </c>
      <c r="M99" s="255">
        <v>0</v>
      </c>
      <c r="N99" s="256">
        <f t="shared" si="14"/>
        <v>0</v>
      </c>
      <c r="O99" s="78" t="s">
        <v>439</v>
      </c>
    </row>
    <row r="100" spans="1:20" s="77" customFormat="1" ht="24" customHeight="1" x14ac:dyDescent="0.25">
      <c r="A100" s="230" t="s">
        <v>533</v>
      </c>
      <c r="B100" s="257">
        <f t="shared" ref="B100:M100" si="23">SUM(B101:B105)</f>
        <v>4129</v>
      </c>
      <c r="C100" s="257">
        <f t="shared" si="23"/>
        <v>5005</v>
      </c>
      <c r="D100" s="257">
        <f t="shared" si="23"/>
        <v>9990</v>
      </c>
      <c r="E100" s="257">
        <f t="shared" si="23"/>
        <v>44263</v>
      </c>
      <c r="F100" s="257">
        <f t="shared" si="23"/>
        <v>29311</v>
      </c>
      <c r="G100" s="257">
        <f t="shared" si="23"/>
        <v>21666</v>
      </c>
      <c r="H100" s="257">
        <f t="shared" si="23"/>
        <v>22090</v>
      </c>
      <c r="I100" s="257">
        <f t="shared" si="23"/>
        <v>23316</v>
      </c>
      <c r="J100" s="257">
        <f t="shared" si="23"/>
        <v>27143</v>
      </c>
      <c r="K100" s="257">
        <f t="shared" si="23"/>
        <v>26471</v>
      </c>
      <c r="L100" s="257">
        <f t="shared" si="23"/>
        <v>8541</v>
      </c>
      <c r="M100" s="257">
        <f t="shared" si="23"/>
        <v>3554</v>
      </c>
      <c r="N100" s="258">
        <f t="shared" si="14"/>
        <v>225479</v>
      </c>
      <c r="O100" s="74" t="s">
        <v>151</v>
      </c>
      <c r="Q100" s="78"/>
    </row>
    <row r="101" spans="1:20" ht="18" customHeight="1" x14ac:dyDescent="0.25">
      <c r="A101" s="80" t="s">
        <v>405</v>
      </c>
      <c r="B101" s="255">
        <v>0</v>
      </c>
      <c r="C101" s="255">
        <v>0</v>
      </c>
      <c r="D101" s="255">
        <v>0</v>
      </c>
      <c r="E101" s="255">
        <v>0</v>
      </c>
      <c r="F101" s="261">
        <v>0</v>
      </c>
      <c r="G101" s="255">
        <v>0</v>
      </c>
      <c r="H101" s="255">
        <v>0</v>
      </c>
      <c r="I101" s="255">
        <v>0</v>
      </c>
      <c r="J101" s="255">
        <v>0</v>
      </c>
      <c r="K101" s="255">
        <v>0</v>
      </c>
      <c r="L101" s="255">
        <v>0</v>
      </c>
      <c r="M101" s="255">
        <v>0</v>
      </c>
      <c r="N101" s="256">
        <f t="shared" si="14"/>
        <v>0</v>
      </c>
      <c r="O101" s="78" t="s">
        <v>685</v>
      </c>
    </row>
    <row r="102" spans="1:20" ht="18" customHeight="1" x14ac:dyDescent="0.25">
      <c r="A102" s="80" t="s">
        <v>241</v>
      </c>
      <c r="B102" s="255">
        <v>3484</v>
      </c>
      <c r="C102" s="255">
        <v>3727</v>
      </c>
      <c r="D102" s="255">
        <v>8095</v>
      </c>
      <c r="E102" s="255">
        <v>39636</v>
      </c>
      <c r="F102" s="259">
        <v>24932</v>
      </c>
      <c r="G102" s="255">
        <v>18729</v>
      </c>
      <c r="H102" s="255">
        <v>18897</v>
      </c>
      <c r="I102" s="255">
        <v>19678</v>
      </c>
      <c r="J102" s="255">
        <v>22540</v>
      </c>
      <c r="K102" s="255">
        <v>21842</v>
      </c>
      <c r="L102" s="255">
        <v>6722</v>
      </c>
      <c r="M102" s="255">
        <v>3554</v>
      </c>
      <c r="N102" s="256">
        <f t="shared" si="14"/>
        <v>191836</v>
      </c>
      <c r="O102" s="78" t="s">
        <v>152</v>
      </c>
    </row>
    <row r="103" spans="1:20" ht="18" customHeight="1" x14ac:dyDescent="0.25">
      <c r="A103" s="80" t="s">
        <v>112</v>
      </c>
      <c r="B103" s="255">
        <v>464</v>
      </c>
      <c r="C103" s="255">
        <v>791</v>
      </c>
      <c r="D103" s="255">
        <v>1292</v>
      </c>
      <c r="E103" s="255">
        <v>3170</v>
      </c>
      <c r="F103" s="259">
        <v>2918</v>
      </c>
      <c r="G103" s="255">
        <v>1833</v>
      </c>
      <c r="H103" s="255">
        <v>1860</v>
      </c>
      <c r="I103" s="255">
        <v>2319</v>
      </c>
      <c r="J103" s="255">
        <v>2452</v>
      </c>
      <c r="K103" s="255">
        <v>3015</v>
      </c>
      <c r="L103" s="255">
        <v>1267</v>
      </c>
      <c r="M103" s="255">
        <v>0</v>
      </c>
      <c r="N103" s="256">
        <f t="shared" si="14"/>
        <v>21381</v>
      </c>
      <c r="O103" s="78" t="s">
        <v>154</v>
      </c>
    </row>
    <row r="104" spans="1:20" ht="18" customHeight="1" x14ac:dyDescent="0.25">
      <c r="A104" s="80" t="s">
        <v>388</v>
      </c>
      <c r="B104" s="255">
        <v>0</v>
      </c>
      <c r="C104" s="255">
        <v>0</v>
      </c>
      <c r="D104" s="255">
        <v>0</v>
      </c>
      <c r="E104" s="255">
        <v>0</v>
      </c>
      <c r="F104" s="259">
        <v>0</v>
      </c>
      <c r="G104" s="255">
        <v>0</v>
      </c>
      <c r="H104" s="255">
        <v>0</v>
      </c>
      <c r="I104" s="255">
        <v>0</v>
      </c>
      <c r="J104" s="255">
        <v>0</v>
      </c>
      <c r="K104" s="255">
        <v>0</v>
      </c>
      <c r="L104" s="255">
        <v>0</v>
      </c>
      <c r="M104" s="255">
        <v>0</v>
      </c>
      <c r="N104" s="256">
        <f t="shared" si="14"/>
        <v>0</v>
      </c>
      <c r="O104" s="78" t="s">
        <v>353</v>
      </c>
    </row>
    <row r="105" spans="1:20" ht="18" customHeight="1" x14ac:dyDescent="0.25">
      <c r="A105" s="80" t="s">
        <v>534</v>
      </c>
      <c r="B105" s="255">
        <v>181</v>
      </c>
      <c r="C105" s="255">
        <v>487</v>
      </c>
      <c r="D105" s="255">
        <v>603</v>
      </c>
      <c r="E105" s="255">
        <v>1457</v>
      </c>
      <c r="F105" s="259">
        <v>1461</v>
      </c>
      <c r="G105" s="255">
        <v>1104</v>
      </c>
      <c r="H105" s="255">
        <v>1333</v>
      </c>
      <c r="I105" s="255">
        <v>1319</v>
      </c>
      <c r="J105" s="255">
        <v>2151</v>
      </c>
      <c r="K105" s="255">
        <v>1614</v>
      </c>
      <c r="L105" s="255">
        <v>552</v>
      </c>
      <c r="M105" s="255">
        <v>0</v>
      </c>
      <c r="N105" s="256">
        <f t="shared" si="14"/>
        <v>12262</v>
      </c>
      <c r="O105" s="78" t="s">
        <v>155</v>
      </c>
    </row>
    <row r="106" spans="1:20" s="77" customFormat="1" ht="24" customHeight="1" x14ac:dyDescent="0.25">
      <c r="A106" s="230" t="s">
        <v>535</v>
      </c>
      <c r="B106" s="257">
        <f t="shared" ref="B106:M106" si="24">SUM(B107:B116)</f>
        <v>1245</v>
      </c>
      <c r="C106" s="257">
        <f t="shared" si="24"/>
        <v>1635</v>
      </c>
      <c r="D106" s="257">
        <f t="shared" si="24"/>
        <v>4075</v>
      </c>
      <c r="E106" s="257">
        <f t="shared" si="24"/>
        <v>27281</v>
      </c>
      <c r="F106" s="257">
        <f t="shared" si="24"/>
        <v>60919</v>
      </c>
      <c r="G106" s="257">
        <f t="shared" si="24"/>
        <v>71357</v>
      </c>
      <c r="H106" s="257">
        <f t="shared" si="24"/>
        <v>73904</v>
      </c>
      <c r="I106" s="257">
        <f t="shared" si="24"/>
        <v>75517</v>
      </c>
      <c r="J106" s="257">
        <f t="shared" si="24"/>
        <v>84656</v>
      </c>
      <c r="K106" s="257">
        <f t="shared" si="24"/>
        <v>49636</v>
      </c>
      <c r="L106" s="257">
        <f>SUM(L107:L116)</f>
        <v>7744</v>
      </c>
      <c r="M106" s="257">
        <f t="shared" si="24"/>
        <v>2387</v>
      </c>
      <c r="N106" s="258">
        <f t="shared" si="14"/>
        <v>460356</v>
      </c>
      <c r="O106" s="74" t="s">
        <v>156</v>
      </c>
      <c r="Q106" s="78"/>
    </row>
    <row r="107" spans="1:20" s="77" customFormat="1" ht="18" customHeight="1" x14ac:dyDescent="0.25">
      <c r="A107" s="80" t="s">
        <v>746</v>
      </c>
      <c r="B107" s="255">
        <v>14</v>
      </c>
      <c r="C107" s="255">
        <v>24</v>
      </c>
      <c r="D107" s="255">
        <v>27</v>
      </c>
      <c r="E107" s="255">
        <v>295</v>
      </c>
      <c r="F107" s="259">
        <v>408</v>
      </c>
      <c r="G107" s="255">
        <v>1134</v>
      </c>
      <c r="H107" s="255">
        <v>1510</v>
      </c>
      <c r="I107" s="255">
        <v>2266</v>
      </c>
      <c r="J107" s="255">
        <v>1493</v>
      </c>
      <c r="K107" s="255">
        <v>377</v>
      </c>
      <c r="L107" s="255">
        <v>33</v>
      </c>
      <c r="M107" s="255">
        <v>18</v>
      </c>
      <c r="N107" s="256">
        <f t="shared" si="14"/>
        <v>7599</v>
      </c>
      <c r="O107" s="78" t="s">
        <v>642</v>
      </c>
      <c r="Q107" s="78"/>
    </row>
    <row r="108" spans="1:20" s="77" customFormat="1" ht="18" customHeight="1" x14ac:dyDescent="0.25">
      <c r="A108" s="80" t="s">
        <v>747</v>
      </c>
      <c r="B108" s="255">
        <v>0</v>
      </c>
      <c r="C108" s="255">
        <v>0</v>
      </c>
      <c r="D108" s="255">
        <v>0</v>
      </c>
      <c r="E108" s="255">
        <v>0</v>
      </c>
      <c r="F108" s="259">
        <v>0</v>
      </c>
      <c r="G108" s="255">
        <v>0</v>
      </c>
      <c r="H108" s="255">
        <v>140</v>
      </c>
      <c r="I108" s="255">
        <v>76</v>
      </c>
      <c r="J108" s="255">
        <v>99</v>
      </c>
      <c r="K108" s="255">
        <v>0</v>
      </c>
      <c r="L108" s="255">
        <v>0</v>
      </c>
      <c r="M108" s="255">
        <v>0</v>
      </c>
      <c r="N108" s="256">
        <f t="shared" si="14"/>
        <v>315</v>
      </c>
      <c r="O108" s="78" t="s">
        <v>644</v>
      </c>
      <c r="Q108" s="78"/>
    </row>
    <row r="109" spans="1:20" s="77" customFormat="1" ht="18" customHeight="1" x14ac:dyDescent="0.25">
      <c r="A109" s="81" t="s">
        <v>538</v>
      </c>
      <c r="B109" s="255">
        <v>1029</v>
      </c>
      <c r="C109" s="255">
        <v>1309</v>
      </c>
      <c r="D109" s="255">
        <v>3319</v>
      </c>
      <c r="E109" s="255">
        <v>16419</v>
      </c>
      <c r="F109" s="259">
        <v>32738</v>
      </c>
      <c r="G109" s="255">
        <v>36193</v>
      </c>
      <c r="H109" s="255">
        <v>38670</v>
      </c>
      <c r="I109" s="255">
        <v>38708</v>
      </c>
      <c r="J109" s="255">
        <v>41278</v>
      </c>
      <c r="K109" s="255">
        <v>27173</v>
      </c>
      <c r="L109" s="255">
        <v>4581</v>
      </c>
      <c r="M109" s="255">
        <v>1890</v>
      </c>
      <c r="N109" s="256">
        <f t="shared" si="14"/>
        <v>243307</v>
      </c>
      <c r="O109" s="78" t="s">
        <v>157</v>
      </c>
      <c r="Q109" s="78"/>
    </row>
    <row r="110" spans="1:20" s="77" customFormat="1" ht="18" customHeight="1" x14ac:dyDescent="0.25">
      <c r="A110" s="80" t="s">
        <v>270</v>
      </c>
      <c r="B110" s="255">
        <v>197</v>
      </c>
      <c r="C110" s="255">
        <v>225</v>
      </c>
      <c r="D110" s="255">
        <v>445</v>
      </c>
      <c r="E110" s="255">
        <v>2253</v>
      </c>
      <c r="F110" s="259">
        <v>5144</v>
      </c>
      <c r="G110" s="255">
        <v>5612</v>
      </c>
      <c r="H110" s="255">
        <v>5730</v>
      </c>
      <c r="I110" s="255">
        <v>6919</v>
      </c>
      <c r="J110" s="255">
        <v>7641</v>
      </c>
      <c r="K110" s="255">
        <v>4945</v>
      </c>
      <c r="L110" s="255">
        <v>790</v>
      </c>
      <c r="M110" s="255">
        <v>462</v>
      </c>
      <c r="N110" s="256">
        <f t="shared" si="14"/>
        <v>40363</v>
      </c>
      <c r="O110" s="78" t="s">
        <v>293</v>
      </c>
      <c r="Q110" s="78"/>
    </row>
    <row r="111" spans="1:20" s="77" customFormat="1" ht="18" customHeight="1" x14ac:dyDescent="0.25">
      <c r="A111" s="80" t="s">
        <v>243</v>
      </c>
      <c r="B111" s="255">
        <v>0</v>
      </c>
      <c r="C111" s="255">
        <v>41</v>
      </c>
      <c r="D111" s="255">
        <v>235</v>
      </c>
      <c r="E111" s="255">
        <v>7471</v>
      </c>
      <c r="F111" s="259">
        <v>20443</v>
      </c>
      <c r="G111" s="255">
        <v>23977</v>
      </c>
      <c r="H111" s="255">
        <v>19771</v>
      </c>
      <c r="I111" s="255">
        <v>18021</v>
      </c>
      <c r="J111" s="255">
        <v>27707</v>
      </c>
      <c r="K111" s="255">
        <v>15627</v>
      </c>
      <c r="L111" s="255">
        <v>2099</v>
      </c>
      <c r="M111" s="255">
        <v>0</v>
      </c>
      <c r="N111" s="256">
        <f t="shared" si="14"/>
        <v>135392</v>
      </c>
      <c r="O111" s="78" t="s">
        <v>158</v>
      </c>
      <c r="Q111" s="78"/>
    </row>
    <row r="112" spans="1:20" s="77" customFormat="1" ht="18" customHeight="1" x14ac:dyDescent="0.25">
      <c r="A112" s="80" t="s">
        <v>735</v>
      </c>
      <c r="B112" s="255">
        <v>5</v>
      </c>
      <c r="C112" s="255">
        <v>15</v>
      </c>
      <c r="D112" s="255">
        <v>18</v>
      </c>
      <c r="E112" s="255">
        <v>94</v>
      </c>
      <c r="F112" s="259">
        <v>193</v>
      </c>
      <c r="G112" s="255">
        <v>138</v>
      </c>
      <c r="H112" s="255">
        <v>257</v>
      </c>
      <c r="I112" s="255">
        <v>268</v>
      </c>
      <c r="J112" s="255">
        <v>253</v>
      </c>
      <c r="K112" s="255">
        <v>115</v>
      </c>
      <c r="L112" s="255">
        <v>130</v>
      </c>
      <c r="M112" s="255">
        <v>0</v>
      </c>
      <c r="N112" s="256">
        <f t="shared" si="14"/>
        <v>1486</v>
      </c>
      <c r="O112" s="78" t="s">
        <v>446</v>
      </c>
      <c r="Q112" s="78"/>
    </row>
    <row r="113" spans="1:17" s="77" customFormat="1" ht="18" customHeight="1" x14ac:dyDescent="0.25">
      <c r="A113" s="80" t="s">
        <v>117</v>
      </c>
      <c r="B113" s="255">
        <v>0</v>
      </c>
      <c r="C113" s="255">
        <v>21</v>
      </c>
      <c r="D113" s="255">
        <v>31</v>
      </c>
      <c r="E113" s="255">
        <v>541</v>
      </c>
      <c r="F113" s="259">
        <v>1657</v>
      </c>
      <c r="G113" s="255">
        <v>3921</v>
      </c>
      <c r="H113" s="255">
        <v>7328</v>
      </c>
      <c r="I113" s="255">
        <v>8613</v>
      </c>
      <c r="J113" s="255">
        <v>5223</v>
      </c>
      <c r="K113" s="255">
        <v>1108</v>
      </c>
      <c r="L113" s="255">
        <v>64</v>
      </c>
      <c r="M113" s="255">
        <v>17</v>
      </c>
      <c r="N113" s="256">
        <f t="shared" si="14"/>
        <v>28524</v>
      </c>
      <c r="O113" s="78" t="s">
        <v>444</v>
      </c>
      <c r="Q113" s="78"/>
    </row>
    <row r="114" spans="1:17" s="77" customFormat="1" ht="18" customHeight="1" x14ac:dyDescent="0.25">
      <c r="A114" s="80" t="s">
        <v>748</v>
      </c>
      <c r="B114" s="255">
        <v>0</v>
      </c>
      <c r="C114" s="255">
        <v>0</v>
      </c>
      <c r="D114" s="255">
        <v>0</v>
      </c>
      <c r="E114" s="255">
        <v>162</v>
      </c>
      <c r="F114" s="259">
        <v>194</v>
      </c>
      <c r="G114" s="255">
        <v>160</v>
      </c>
      <c r="H114" s="255">
        <v>247</v>
      </c>
      <c r="I114" s="255">
        <v>382</v>
      </c>
      <c r="J114" s="255">
        <v>537</v>
      </c>
      <c r="K114" s="255">
        <v>147</v>
      </c>
      <c r="L114" s="255">
        <v>0</v>
      </c>
      <c r="M114" s="255">
        <v>0</v>
      </c>
      <c r="N114" s="256">
        <f t="shared" si="14"/>
        <v>1829</v>
      </c>
      <c r="O114" s="78" t="s">
        <v>641</v>
      </c>
      <c r="P114" s="78"/>
      <c r="Q114" s="78"/>
    </row>
    <row r="115" spans="1:17" s="77" customFormat="1" ht="18" customHeight="1" x14ac:dyDescent="0.25">
      <c r="A115" s="80" t="s">
        <v>541</v>
      </c>
      <c r="B115" s="255">
        <v>0</v>
      </c>
      <c r="C115" s="255">
        <v>0</v>
      </c>
      <c r="D115" s="255">
        <v>0</v>
      </c>
      <c r="E115" s="255">
        <v>0</v>
      </c>
      <c r="F115" s="259">
        <v>0</v>
      </c>
      <c r="G115" s="255">
        <v>48</v>
      </c>
      <c r="H115" s="255">
        <v>22</v>
      </c>
      <c r="I115" s="255">
        <v>79</v>
      </c>
      <c r="J115" s="255">
        <v>117</v>
      </c>
      <c r="K115" s="255">
        <v>20</v>
      </c>
      <c r="L115" s="255">
        <v>21</v>
      </c>
      <c r="M115" s="255">
        <v>0</v>
      </c>
      <c r="N115" s="256">
        <f t="shared" si="14"/>
        <v>307</v>
      </c>
      <c r="O115" s="78" t="s">
        <v>448</v>
      </c>
      <c r="P115" s="78"/>
      <c r="Q115" s="78"/>
    </row>
    <row r="116" spans="1:17" s="77" customFormat="1" ht="18" customHeight="1" x14ac:dyDescent="0.25">
      <c r="A116" s="80" t="s">
        <v>542</v>
      </c>
      <c r="B116" s="255">
        <v>0</v>
      </c>
      <c r="C116" s="255">
        <v>0</v>
      </c>
      <c r="D116" s="255">
        <v>0</v>
      </c>
      <c r="E116" s="255">
        <v>46</v>
      </c>
      <c r="F116" s="259">
        <v>142</v>
      </c>
      <c r="G116" s="255">
        <v>174</v>
      </c>
      <c r="H116" s="255">
        <v>229</v>
      </c>
      <c r="I116" s="255">
        <v>185</v>
      </c>
      <c r="J116" s="255">
        <v>308</v>
      </c>
      <c r="K116" s="255">
        <v>124</v>
      </c>
      <c r="L116" s="255">
        <v>26</v>
      </c>
      <c r="M116" s="255">
        <v>0</v>
      </c>
      <c r="N116" s="256">
        <f t="shared" si="14"/>
        <v>1234</v>
      </c>
      <c r="O116" s="78" t="s">
        <v>450</v>
      </c>
      <c r="P116" s="78"/>
      <c r="Q116" s="78"/>
    </row>
    <row r="117" spans="1:17" s="77" customFormat="1" ht="24" customHeight="1" x14ac:dyDescent="0.25">
      <c r="A117" s="230" t="s">
        <v>543</v>
      </c>
      <c r="B117" s="257">
        <f t="shared" ref="B117:M117" si="25">SUM(B118:B118)</f>
        <v>1511</v>
      </c>
      <c r="C117" s="257">
        <f t="shared" si="25"/>
        <v>1756</v>
      </c>
      <c r="D117" s="257">
        <f t="shared" si="25"/>
        <v>5801</v>
      </c>
      <c r="E117" s="257">
        <f t="shared" si="25"/>
        <v>16866</v>
      </c>
      <c r="F117" s="257">
        <f t="shared" si="25"/>
        <v>16130</v>
      </c>
      <c r="G117" s="257">
        <f t="shared" si="25"/>
        <v>12145</v>
      </c>
      <c r="H117" s="257">
        <f t="shared" si="25"/>
        <v>16133</v>
      </c>
      <c r="I117" s="257">
        <f t="shared" si="25"/>
        <v>21912</v>
      </c>
      <c r="J117" s="257">
        <f t="shared" si="25"/>
        <v>15632</v>
      </c>
      <c r="K117" s="257">
        <f t="shared" si="25"/>
        <v>11779</v>
      </c>
      <c r="L117" s="257">
        <f t="shared" si="25"/>
        <v>3889</v>
      </c>
      <c r="M117" s="257">
        <f t="shared" si="25"/>
        <v>1995</v>
      </c>
      <c r="N117" s="258">
        <f t="shared" si="14"/>
        <v>125549</v>
      </c>
      <c r="O117" s="74" t="s">
        <v>160</v>
      </c>
      <c r="Q117" s="78"/>
    </row>
    <row r="118" spans="1:17" ht="18" customHeight="1" x14ac:dyDescent="0.25">
      <c r="A118" s="80" t="s">
        <v>244</v>
      </c>
      <c r="B118" s="255">
        <v>1511</v>
      </c>
      <c r="C118" s="255">
        <v>1756</v>
      </c>
      <c r="D118" s="255">
        <v>5801</v>
      </c>
      <c r="E118" s="255">
        <v>16866</v>
      </c>
      <c r="F118" s="259">
        <v>16130</v>
      </c>
      <c r="G118" s="255">
        <v>12145</v>
      </c>
      <c r="H118" s="255">
        <v>16133</v>
      </c>
      <c r="I118" s="255">
        <v>21912</v>
      </c>
      <c r="J118" s="255">
        <v>15632</v>
      </c>
      <c r="K118" s="255">
        <v>11779</v>
      </c>
      <c r="L118" s="255">
        <v>3889</v>
      </c>
      <c r="M118" s="255">
        <v>1995</v>
      </c>
      <c r="N118" s="256">
        <f t="shared" si="14"/>
        <v>125549</v>
      </c>
      <c r="O118" s="78" t="s">
        <v>161</v>
      </c>
    </row>
    <row r="119" spans="1:17" ht="24" customHeight="1" x14ac:dyDescent="0.25">
      <c r="A119" s="230" t="s">
        <v>544</v>
      </c>
      <c r="B119" s="257">
        <f t="shared" ref="B119:M119" si="26">SUM(B120:B120)</f>
        <v>9</v>
      </c>
      <c r="C119" s="257">
        <f t="shared" si="26"/>
        <v>11</v>
      </c>
      <c r="D119" s="257">
        <f t="shared" si="26"/>
        <v>43</v>
      </c>
      <c r="E119" s="257">
        <f t="shared" si="26"/>
        <v>26</v>
      </c>
      <c r="F119" s="257">
        <f t="shared" si="26"/>
        <v>31</v>
      </c>
      <c r="G119" s="257">
        <f t="shared" si="26"/>
        <v>25</v>
      </c>
      <c r="H119" s="257">
        <f t="shared" si="26"/>
        <v>53</v>
      </c>
      <c r="I119" s="257">
        <f t="shared" si="26"/>
        <v>22</v>
      </c>
      <c r="J119" s="257">
        <f t="shared" si="26"/>
        <v>19</v>
      </c>
      <c r="K119" s="257">
        <f t="shared" si="26"/>
        <v>65</v>
      </c>
      <c r="L119" s="257">
        <f t="shared" si="26"/>
        <v>45</v>
      </c>
      <c r="M119" s="257">
        <f t="shared" si="26"/>
        <v>21</v>
      </c>
      <c r="N119" s="256">
        <f t="shared" si="14"/>
        <v>370</v>
      </c>
      <c r="O119" s="78" t="s">
        <v>653</v>
      </c>
    </row>
    <row r="120" spans="1:17" ht="18" customHeight="1" x14ac:dyDescent="0.25">
      <c r="A120" s="80" t="s">
        <v>545</v>
      </c>
      <c r="B120" s="255">
        <v>9</v>
      </c>
      <c r="C120" s="255">
        <v>11</v>
      </c>
      <c r="D120" s="255">
        <v>43</v>
      </c>
      <c r="E120" s="255">
        <v>26</v>
      </c>
      <c r="F120" s="259">
        <v>31</v>
      </c>
      <c r="G120" s="255">
        <v>25</v>
      </c>
      <c r="H120" s="255">
        <v>53</v>
      </c>
      <c r="I120" s="255">
        <v>22</v>
      </c>
      <c r="J120" s="255">
        <v>19</v>
      </c>
      <c r="K120" s="255">
        <v>65</v>
      </c>
      <c r="L120" s="255">
        <v>45</v>
      </c>
      <c r="M120" s="255">
        <v>21</v>
      </c>
      <c r="N120" s="256">
        <f t="shared" si="14"/>
        <v>370</v>
      </c>
      <c r="O120" s="78" t="s">
        <v>654</v>
      </c>
    </row>
    <row r="121" spans="1:17" s="77" customFormat="1" ht="24" customHeight="1" x14ac:dyDescent="0.25">
      <c r="A121" s="230" t="s">
        <v>546</v>
      </c>
      <c r="B121" s="257">
        <f t="shared" ref="B121:M121" si="27">SUM(B122:B129)</f>
        <v>647</v>
      </c>
      <c r="C121" s="257">
        <f t="shared" si="27"/>
        <v>977</v>
      </c>
      <c r="D121" s="257">
        <f t="shared" si="27"/>
        <v>2687</v>
      </c>
      <c r="E121" s="257">
        <f t="shared" si="27"/>
        <v>32400</v>
      </c>
      <c r="F121" s="257">
        <f t="shared" si="27"/>
        <v>74190</v>
      </c>
      <c r="G121" s="257">
        <f t="shared" si="27"/>
        <v>86254</v>
      </c>
      <c r="H121" s="257">
        <f t="shared" si="27"/>
        <v>103197</v>
      </c>
      <c r="I121" s="257">
        <f t="shared" si="27"/>
        <v>119946</v>
      </c>
      <c r="J121" s="257">
        <f t="shared" si="27"/>
        <v>105126</v>
      </c>
      <c r="K121" s="257">
        <f t="shared" si="27"/>
        <v>74114</v>
      </c>
      <c r="L121" s="257">
        <f t="shared" si="27"/>
        <v>4414</v>
      </c>
      <c r="M121" s="257">
        <f t="shared" si="27"/>
        <v>632</v>
      </c>
      <c r="N121" s="258">
        <f t="shared" si="14"/>
        <v>604584</v>
      </c>
      <c r="O121" s="74" t="s">
        <v>162</v>
      </c>
    </row>
    <row r="122" spans="1:17" s="77" customFormat="1" ht="24" customHeight="1" x14ac:dyDescent="0.25">
      <c r="A122" s="80" t="s">
        <v>729</v>
      </c>
      <c r="B122" s="273">
        <v>0</v>
      </c>
      <c r="C122" s="273">
        <v>42</v>
      </c>
      <c r="D122" s="273">
        <v>0</v>
      </c>
      <c r="E122" s="273">
        <v>0</v>
      </c>
      <c r="F122" s="274">
        <v>127</v>
      </c>
      <c r="G122" s="273">
        <v>70</v>
      </c>
      <c r="H122" s="272">
        <v>135</v>
      </c>
      <c r="I122" s="272">
        <v>204</v>
      </c>
      <c r="J122" s="272">
        <v>192</v>
      </c>
      <c r="K122" s="272">
        <v>141</v>
      </c>
      <c r="L122" s="272">
        <v>70</v>
      </c>
      <c r="M122" s="272">
        <v>0</v>
      </c>
      <c r="N122" s="275">
        <f t="shared" si="14"/>
        <v>981</v>
      </c>
      <c r="O122" s="74"/>
    </row>
    <row r="123" spans="1:17" ht="18" customHeight="1" x14ac:dyDescent="0.25">
      <c r="A123" s="80" t="s">
        <v>547</v>
      </c>
      <c r="B123" s="255">
        <v>114</v>
      </c>
      <c r="C123" s="255">
        <v>109</v>
      </c>
      <c r="D123" s="255">
        <v>142</v>
      </c>
      <c r="E123" s="255">
        <v>978</v>
      </c>
      <c r="F123" s="259">
        <v>1600</v>
      </c>
      <c r="G123" s="255">
        <v>1339</v>
      </c>
      <c r="H123" s="272">
        <v>1380</v>
      </c>
      <c r="I123" s="272">
        <v>1638</v>
      </c>
      <c r="J123" s="272">
        <v>1922</v>
      </c>
      <c r="K123" s="272">
        <v>1862</v>
      </c>
      <c r="L123" s="272">
        <v>256</v>
      </c>
      <c r="M123" s="272">
        <v>77</v>
      </c>
      <c r="N123" s="275">
        <f t="shared" si="14"/>
        <v>11417</v>
      </c>
      <c r="O123" s="78" t="s">
        <v>165</v>
      </c>
    </row>
    <row r="124" spans="1:17" ht="18" customHeight="1" x14ac:dyDescent="0.25">
      <c r="A124" s="80" t="s">
        <v>245</v>
      </c>
      <c r="B124" s="255">
        <v>51</v>
      </c>
      <c r="C124" s="255">
        <v>60</v>
      </c>
      <c r="D124" s="255">
        <v>202</v>
      </c>
      <c r="E124" s="255">
        <v>753</v>
      </c>
      <c r="F124" s="259">
        <v>1260</v>
      </c>
      <c r="G124" s="255">
        <v>1150</v>
      </c>
      <c r="H124" s="255">
        <v>1410</v>
      </c>
      <c r="I124" s="255">
        <v>1739</v>
      </c>
      <c r="J124" s="255">
        <v>1625</v>
      </c>
      <c r="K124" s="255">
        <v>1484</v>
      </c>
      <c r="L124" s="255">
        <v>268</v>
      </c>
      <c r="M124" s="255">
        <v>48</v>
      </c>
      <c r="N124" s="256">
        <f t="shared" si="14"/>
        <v>10050</v>
      </c>
      <c r="O124" s="78" t="s">
        <v>164</v>
      </c>
    </row>
    <row r="125" spans="1:17" ht="18" customHeight="1" x14ac:dyDescent="0.25">
      <c r="A125" s="80" t="s">
        <v>125</v>
      </c>
      <c r="B125" s="255">
        <v>34</v>
      </c>
      <c r="C125" s="255">
        <v>33</v>
      </c>
      <c r="D125" s="255">
        <v>179</v>
      </c>
      <c r="E125" s="255">
        <v>1320</v>
      </c>
      <c r="F125" s="259">
        <v>1640</v>
      </c>
      <c r="G125" s="255">
        <v>1579</v>
      </c>
      <c r="H125" s="255">
        <v>1396</v>
      </c>
      <c r="I125" s="255">
        <v>1645</v>
      </c>
      <c r="J125" s="255">
        <v>1777</v>
      </c>
      <c r="K125" s="255">
        <v>2282</v>
      </c>
      <c r="L125" s="255">
        <v>295</v>
      </c>
      <c r="M125" s="255">
        <v>96</v>
      </c>
      <c r="N125" s="256">
        <f t="shared" si="14"/>
        <v>12276</v>
      </c>
      <c r="O125" s="78" t="s">
        <v>167</v>
      </c>
    </row>
    <row r="126" spans="1:17" ht="18" customHeight="1" x14ac:dyDescent="0.25">
      <c r="A126" s="80" t="s">
        <v>548</v>
      </c>
      <c r="B126" s="255">
        <v>5</v>
      </c>
      <c r="C126" s="255">
        <v>31</v>
      </c>
      <c r="D126" s="255">
        <v>21</v>
      </c>
      <c r="E126" s="255">
        <v>51</v>
      </c>
      <c r="F126" s="259">
        <v>137</v>
      </c>
      <c r="G126" s="255">
        <v>73</v>
      </c>
      <c r="H126" s="255">
        <v>45</v>
      </c>
      <c r="I126" s="255">
        <v>144</v>
      </c>
      <c r="J126" s="255">
        <v>198</v>
      </c>
      <c r="K126" s="255">
        <v>193</v>
      </c>
      <c r="L126" s="255">
        <v>78</v>
      </c>
      <c r="M126" s="255">
        <v>0</v>
      </c>
      <c r="N126" s="256">
        <f t="shared" si="14"/>
        <v>976</v>
      </c>
      <c r="O126" s="78" t="s">
        <v>655</v>
      </c>
    </row>
    <row r="127" spans="1:17" ht="18" customHeight="1" x14ac:dyDescent="0.25">
      <c r="A127" s="81" t="s">
        <v>121</v>
      </c>
      <c r="B127" s="255">
        <v>300</v>
      </c>
      <c r="C127" s="255">
        <v>428</v>
      </c>
      <c r="D127" s="255">
        <v>424</v>
      </c>
      <c r="E127" s="255">
        <v>7129</v>
      </c>
      <c r="F127" s="259">
        <v>19520</v>
      </c>
      <c r="G127" s="255">
        <v>24642</v>
      </c>
      <c r="H127" s="255">
        <v>30956</v>
      </c>
      <c r="I127" s="255">
        <v>33639</v>
      </c>
      <c r="J127" s="255">
        <v>27185</v>
      </c>
      <c r="K127" s="255">
        <v>21341</v>
      </c>
      <c r="L127" s="255">
        <v>1462</v>
      </c>
      <c r="M127" s="255">
        <v>371</v>
      </c>
      <c r="N127" s="256">
        <f t="shared" si="14"/>
        <v>167397</v>
      </c>
      <c r="O127" s="78" t="s">
        <v>451</v>
      </c>
    </row>
    <row r="128" spans="1:17" ht="18" customHeight="1" x14ac:dyDescent="0.25">
      <c r="A128" s="80" t="s">
        <v>124</v>
      </c>
      <c r="B128" s="255">
        <v>107</v>
      </c>
      <c r="C128" s="255">
        <v>256</v>
      </c>
      <c r="D128" s="255">
        <v>1680</v>
      </c>
      <c r="E128" s="255">
        <v>21875</v>
      </c>
      <c r="F128" s="259">
        <v>49017</v>
      </c>
      <c r="G128" s="255">
        <v>56405</v>
      </c>
      <c r="H128" s="255">
        <v>66742</v>
      </c>
      <c r="I128" s="255">
        <v>79501</v>
      </c>
      <c r="J128" s="255">
        <v>70593</v>
      </c>
      <c r="K128" s="255">
        <v>45664</v>
      </c>
      <c r="L128" s="255">
        <v>1856</v>
      </c>
      <c r="M128" s="255">
        <v>0</v>
      </c>
      <c r="N128" s="256">
        <f t="shared" si="14"/>
        <v>393696</v>
      </c>
      <c r="O128" s="78" t="s">
        <v>166</v>
      </c>
    </row>
    <row r="129" spans="1:17" ht="18" customHeight="1" x14ac:dyDescent="0.25">
      <c r="A129" s="80" t="s">
        <v>549</v>
      </c>
      <c r="B129" s="255">
        <v>36</v>
      </c>
      <c r="C129" s="255">
        <v>18</v>
      </c>
      <c r="D129" s="255">
        <v>39</v>
      </c>
      <c r="E129" s="255">
        <v>294</v>
      </c>
      <c r="F129" s="259">
        <v>889</v>
      </c>
      <c r="G129" s="255">
        <v>996</v>
      </c>
      <c r="H129" s="255">
        <v>1133</v>
      </c>
      <c r="I129" s="255">
        <v>1436</v>
      </c>
      <c r="J129" s="255">
        <v>1634</v>
      </c>
      <c r="K129" s="255">
        <v>1147</v>
      </c>
      <c r="L129" s="255">
        <v>129</v>
      </c>
      <c r="M129" s="255">
        <v>40</v>
      </c>
      <c r="N129" s="256">
        <f t="shared" si="14"/>
        <v>7791</v>
      </c>
      <c r="O129" s="78" t="s">
        <v>453</v>
      </c>
    </row>
    <row r="130" spans="1:17" s="77" customFormat="1" ht="24" customHeight="1" x14ac:dyDescent="0.25">
      <c r="A130" s="230" t="s">
        <v>550</v>
      </c>
      <c r="B130" s="257">
        <f t="shared" ref="B130:M130" si="28">SUM(B131:B140)</f>
        <v>499</v>
      </c>
      <c r="C130" s="257">
        <f t="shared" si="28"/>
        <v>800</v>
      </c>
      <c r="D130" s="257">
        <f t="shared" si="28"/>
        <v>701</v>
      </c>
      <c r="E130" s="257">
        <f t="shared" si="28"/>
        <v>2448</v>
      </c>
      <c r="F130" s="257">
        <f t="shared" si="28"/>
        <v>3732</v>
      </c>
      <c r="G130" s="257">
        <f t="shared" si="28"/>
        <v>3678</v>
      </c>
      <c r="H130" s="257">
        <f t="shared" si="28"/>
        <v>7927</v>
      </c>
      <c r="I130" s="257">
        <f t="shared" si="28"/>
        <v>16301</v>
      </c>
      <c r="J130" s="257">
        <f t="shared" si="28"/>
        <v>7056</v>
      </c>
      <c r="K130" s="257">
        <f t="shared" si="28"/>
        <v>1656</v>
      </c>
      <c r="L130" s="257">
        <f t="shared" si="28"/>
        <v>1142</v>
      </c>
      <c r="M130" s="257">
        <f t="shared" si="28"/>
        <v>482</v>
      </c>
      <c r="N130" s="258">
        <f t="shared" si="14"/>
        <v>46422</v>
      </c>
      <c r="O130" s="74" t="s">
        <v>168</v>
      </c>
      <c r="Q130" s="78"/>
    </row>
    <row r="131" spans="1:17" s="77" customFormat="1" ht="18" customHeight="1" x14ac:dyDescent="0.25">
      <c r="A131" s="81" t="s">
        <v>686</v>
      </c>
      <c r="B131" s="255">
        <v>0</v>
      </c>
      <c r="C131" s="255">
        <v>0</v>
      </c>
      <c r="D131" s="255">
        <v>0</v>
      </c>
      <c r="E131" s="255">
        <v>0</v>
      </c>
      <c r="F131" s="259">
        <v>0</v>
      </c>
      <c r="G131" s="255">
        <v>0</v>
      </c>
      <c r="H131" s="255">
        <v>0</v>
      </c>
      <c r="I131" s="255">
        <v>0</v>
      </c>
      <c r="J131" s="255">
        <v>0</v>
      </c>
      <c r="K131" s="255">
        <v>0</v>
      </c>
      <c r="L131" s="255">
        <v>0</v>
      </c>
      <c r="M131" s="255">
        <v>0</v>
      </c>
      <c r="N131" s="256">
        <f t="shared" si="14"/>
        <v>0</v>
      </c>
      <c r="O131" s="78" t="s">
        <v>687</v>
      </c>
      <c r="Q131" s="78"/>
    </row>
    <row r="132" spans="1:17" s="77" customFormat="1" ht="18" customHeight="1" x14ac:dyDescent="0.25">
      <c r="A132" s="81" t="s">
        <v>714</v>
      </c>
      <c r="B132" s="255">
        <v>0</v>
      </c>
      <c r="C132" s="255">
        <v>0</v>
      </c>
      <c r="D132" s="255">
        <v>0</v>
      </c>
      <c r="E132" s="255">
        <v>126</v>
      </c>
      <c r="F132" s="259">
        <v>213</v>
      </c>
      <c r="G132" s="255">
        <v>497</v>
      </c>
      <c r="H132" s="255">
        <v>1885</v>
      </c>
      <c r="I132" s="255">
        <v>2647</v>
      </c>
      <c r="J132" s="255">
        <v>777</v>
      </c>
      <c r="K132" s="255">
        <v>110</v>
      </c>
      <c r="L132" s="255">
        <v>102</v>
      </c>
      <c r="M132" s="255">
        <v>0</v>
      </c>
      <c r="N132" s="256">
        <f t="shared" si="14"/>
        <v>6357</v>
      </c>
      <c r="O132" s="78"/>
      <c r="Q132" s="78"/>
    </row>
    <row r="133" spans="1:17" s="77" customFormat="1" ht="18" customHeight="1" x14ac:dyDescent="0.25">
      <c r="A133" s="81" t="s">
        <v>715</v>
      </c>
      <c r="B133" s="255">
        <v>82</v>
      </c>
      <c r="C133" s="255">
        <v>12</v>
      </c>
      <c r="D133" s="255">
        <v>63</v>
      </c>
      <c r="E133" s="255">
        <v>167</v>
      </c>
      <c r="F133" s="259">
        <v>462</v>
      </c>
      <c r="G133" s="255">
        <v>23</v>
      </c>
      <c r="H133" s="255">
        <v>54</v>
      </c>
      <c r="I133" s="255">
        <v>94</v>
      </c>
      <c r="J133" s="255">
        <v>32</v>
      </c>
      <c r="K133" s="255">
        <v>202</v>
      </c>
      <c r="L133" s="255">
        <v>0</v>
      </c>
      <c r="M133" s="255">
        <v>2</v>
      </c>
      <c r="N133" s="256">
        <f t="shared" si="14"/>
        <v>1193</v>
      </c>
      <c r="O133" s="78"/>
      <c r="Q133" s="78"/>
    </row>
    <row r="134" spans="1:17" s="77" customFormat="1" ht="18" customHeight="1" x14ac:dyDescent="0.25">
      <c r="A134" s="81" t="s">
        <v>716</v>
      </c>
      <c r="B134" s="255">
        <v>33</v>
      </c>
      <c r="C134" s="255">
        <v>20</v>
      </c>
      <c r="D134" s="255">
        <v>33</v>
      </c>
      <c r="E134" s="255">
        <v>356</v>
      </c>
      <c r="F134" s="259">
        <v>97</v>
      </c>
      <c r="G134" s="255">
        <v>726</v>
      </c>
      <c r="H134" s="255">
        <v>2993</v>
      </c>
      <c r="I134" s="255">
        <v>4404</v>
      </c>
      <c r="J134" s="255">
        <v>1027</v>
      </c>
      <c r="K134" s="255">
        <v>87</v>
      </c>
      <c r="L134" s="255">
        <v>109</v>
      </c>
      <c r="M134" s="255">
        <v>4</v>
      </c>
      <c r="N134" s="256">
        <f t="shared" si="14"/>
        <v>9889</v>
      </c>
      <c r="O134" s="78"/>
      <c r="Q134" s="78"/>
    </row>
    <row r="135" spans="1:17" s="77" customFormat="1" ht="18" customHeight="1" x14ac:dyDescent="0.25">
      <c r="A135" s="81" t="s">
        <v>717</v>
      </c>
      <c r="B135" s="255">
        <v>137</v>
      </c>
      <c r="C135" s="255">
        <v>23</v>
      </c>
      <c r="D135" s="255">
        <v>100</v>
      </c>
      <c r="E135" s="255">
        <v>118</v>
      </c>
      <c r="F135" s="259">
        <v>208</v>
      </c>
      <c r="G135" s="255">
        <v>518</v>
      </c>
      <c r="H135" s="255">
        <v>1986</v>
      </c>
      <c r="I135" s="255">
        <v>2596</v>
      </c>
      <c r="J135" s="255">
        <v>857</v>
      </c>
      <c r="K135" s="255">
        <v>105</v>
      </c>
      <c r="L135" s="255">
        <v>69</v>
      </c>
      <c r="M135" s="255">
        <v>0</v>
      </c>
      <c r="N135" s="256">
        <f t="shared" si="14"/>
        <v>6717</v>
      </c>
      <c r="O135" s="78"/>
      <c r="Q135" s="78"/>
    </row>
    <row r="136" spans="1:17" s="77" customFormat="1" ht="18" customHeight="1" x14ac:dyDescent="0.25">
      <c r="A136" s="81" t="s">
        <v>719</v>
      </c>
      <c r="B136" s="255">
        <v>0</v>
      </c>
      <c r="C136" s="255">
        <v>0</v>
      </c>
      <c r="D136" s="255">
        <v>0</v>
      </c>
      <c r="E136" s="255">
        <v>0</v>
      </c>
      <c r="F136" s="259">
        <v>0</v>
      </c>
      <c r="G136" s="255">
        <v>0</v>
      </c>
      <c r="H136" s="255">
        <v>0</v>
      </c>
      <c r="I136" s="255">
        <v>0</v>
      </c>
      <c r="J136" s="255">
        <v>0</v>
      </c>
      <c r="K136" s="255">
        <v>0</v>
      </c>
      <c r="L136" s="255">
        <v>0</v>
      </c>
      <c r="M136" s="255">
        <v>0</v>
      </c>
      <c r="N136" s="256">
        <f t="shared" si="14"/>
        <v>0</v>
      </c>
      <c r="O136" s="78"/>
      <c r="Q136" s="78"/>
    </row>
    <row r="137" spans="1:17" s="77" customFormat="1" ht="18" customHeight="1" x14ac:dyDescent="0.25">
      <c r="A137" s="81" t="s">
        <v>718</v>
      </c>
      <c r="B137" s="255">
        <v>69</v>
      </c>
      <c r="C137" s="255">
        <v>76</v>
      </c>
      <c r="D137" s="255">
        <v>25</v>
      </c>
      <c r="E137" s="255">
        <v>145</v>
      </c>
      <c r="F137" s="259">
        <v>596</v>
      </c>
      <c r="G137" s="255">
        <v>332</v>
      </c>
      <c r="H137" s="255">
        <v>152</v>
      </c>
      <c r="I137" s="255">
        <v>319</v>
      </c>
      <c r="J137" s="255">
        <v>208</v>
      </c>
      <c r="K137" s="255">
        <v>78</v>
      </c>
      <c r="L137" s="255">
        <v>80</v>
      </c>
      <c r="M137" s="255">
        <v>156</v>
      </c>
      <c r="N137" s="256">
        <f t="shared" si="14"/>
        <v>2236</v>
      </c>
      <c r="O137" s="78"/>
      <c r="Q137" s="78"/>
    </row>
    <row r="138" spans="1:17" ht="18" customHeight="1" x14ac:dyDescent="0.25">
      <c r="A138" s="80" t="s">
        <v>246</v>
      </c>
      <c r="B138" s="255">
        <v>0</v>
      </c>
      <c r="C138" s="255">
        <v>250</v>
      </c>
      <c r="D138" s="255">
        <v>233</v>
      </c>
      <c r="E138" s="255">
        <v>771</v>
      </c>
      <c r="F138" s="259">
        <v>474</v>
      </c>
      <c r="G138" s="255">
        <v>386</v>
      </c>
      <c r="H138" s="255">
        <v>758</v>
      </c>
      <c r="I138" s="255">
        <v>714</v>
      </c>
      <c r="J138" s="255">
        <v>620</v>
      </c>
      <c r="K138" s="255">
        <v>417</v>
      </c>
      <c r="L138" s="255">
        <v>410</v>
      </c>
      <c r="M138" s="255">
        <v>121</v>
      </c>
      <c r="N138" s="256">
        <f t="shared" si="14"/>
        <v>5154</v>
      </c>
      <c r="O138" s="78" t="s">
        <v>169</v>
      </c>
    </row>
    <row r="139" spans="1:17" ht="18" customHeight="1" x14ac:dyDescent="0.25">
      <c r="A139" s="80" t="s">
        <v>720</v>
      </c>
      <c r="B139" s="255">
        <v>0</v>
      </c>
      <c r="C139" s="255">
        <v>0</v>
      </c>
      <c r="D139" s="255">
        <v>0</v>
      </c>
      <c r="E139" s="255">
        <v>0</v>
      </c>
      <c r="F139" s="259">
        <v>103</v>
      </c>
      <c r="G139" s="255">
        <v>75</v>
      </c>
      <c r="H139" s="255">
        <v>99</v>
      </c>
      <c r="I139" s="255">
        <v>253</v>
      </c>
      <c r="J139" s="255">
        <v>77</v>
      </c>
      <c r="K139" s="255">
        <v>0</v>
      </c>
      <c r="L139" s="255">
        <v>54</v>
      </c>
      <c r="M139" s="255">
        <v>0</v>
      </c>
      <c r="N139" s="256">
        <f t="shared" si="14"/>
        <v>661</v>
      </c>
      <c r="O139" s="78"/>
    </row>
    <row r="140" spans="1:17" ht="18" customHeight="1" x14ac:dyDescent="0.25">
      <c r="A140" s="80" t="s">
        <v>294</v>
      </c>
      <c r="B140" s="255">
        <v>178</v>
      </c>
      <c r="C140" s="255">
        <v>419</v>
      </c>
      <c r="D140" s="255">
        <v>247</v>
      </c>
      <c r="E140" s="255">
        <v>765</v>
      </c>
      <c r="F140" s="259">
        <v>1579</v>
      </c>
      <c r="G140" s="255">
        <v>1121</v>
      </c>
      <c r="H140" s="255">
        <v>0</v>
      </c>
      <c r="I140" s="255">
        <v>5274</v>
      </c>
      <c r="J140" s="255">
        <v>3458</v>
      </c>
      <c r="K140" s="255">
        <v>657</v>
      </c>
      <c r="L140" s="255">
        <v>318</v>
      </c>
      <c r="M140" s="255">
        <v>199</v>
      </c>
      <c r="N140" s="256">
        <f t="shared" si="14"/>
        <v>14215</v>
      </c>
      <c r="O140" s="78" t="s">
        <v>688</v>
      </c>
    </row>
    <row r="141" spans="1:17" ht="18" customHeight="1" x14ac:dyDescent="0.25">
      <c r="A141" s="230" t="s">
        <v>721</v>
      </c>
      <c r="B141" s="257">
        <f t="shared" ref="B141:M141" si="29">SUM(B142:B142)</f>
        <v>0</v>
      </c>
      <c r="C141" s="257">
        <f t="shared" si="29"/>
        <v>54</v>
      </c>
      <c r="D141" s="257">
        <f t="shared" si="29"/>
        <v>67</v>
      </c>
      <c r="E141" s="257">
        <f t="shared" si="29"/>
        <v>451</v>
      </c>
      <c r="F141" s="257">
        <f t="shared" si="29"/>
        <v>1106</v>
      </c>
      <c r="G141" s="257">
        <f t="shared" si="29"/>
        <v>1111</v>
      </c>
      <c r="H141" s="257">
        <f t="shared" si="29"/>
        <v>973</v>
      </c>
      <c r="I141" s="257">
        <f t="shared" si="29"/>
        <v>1099</v>
      </c>
      <c r="J141" s="257">
        <f t="shared" si="29"/>
        <v>1459</v>
      </c>
      <c r="K141" s="257">
        <f t="shared" si="29"/>
        <v>310</v>
      </c>
      <c r="L141" s="257">
        <f t="shared" si="29"/>
        <v>256</v>
      </c>
      <c r="M141" s="257">
        <f t="shared" si="29"/>
        <v>11</v>
      </c>
      <c r="N141" s="258">
        <f t="shared" si="14"/>
        <v>6897</v>
      </c>
      <c r="O141" s="78"/>
    </row>
    <row r="142" spans="1:17" ht="18" customHeight="1" x14ac:dyDescent="0.25">
      <c r="A142" s="80" t="s">
        <v>722</v>
      </c>
      <c r="B142" s="255">
        <v>0</v>
      </c>
      <c r="C142" s="255">
        <v>54</v>
      </c>
      <c r="D142" s="255">
        <v>67</v>
      </c>
      <c r="E142" s="255">
        <v>451</v>
      </c>
      <c r="F142" s="259">
        <v>1106</v>
      </c>
      <c r="G142" s="255">
        <v>1111</v>
      </c>
      <c r="H142" s="255">
        <v>973</v>
      </c>
      <c r="I142" s="255">
        <v>1099</v>
      </c>
      <c r="J142" s="255">
        <v>1459</v>
      </c>
      <c r="K142" s="255">
        <v>310</v>
      </c>
      <c r="L142" s="255">
        <v>256</v>
      </c>
      <c r="M142" s="255">
        <v>11</v>
      </c>
      <c r="N142" s="256">
        <f t="shared" si="14"/>
        <v>6897</v>
      </c>
      <c r="O142" s="78"/>
    </row>
    <row r="143" spans="1:17" s="77" customFormat="1" ht="24" customHeight="1" x14ac:dyDescent="0.25">
      <c r="A143" s="230" t="s">
        <v>551</v>
      </c>
      <c r="B143" s="257">
        <f t="shared" ref="B143:M143" si="30">SUM(B144:B146)</f>
        <v>117</v>
      </c>
      <c r="C143" s="257">
        <f t="shared" si="30"/>
        <v>170</v>
      </c>
      <c r="D143" s="257">
        <f t="shared" si="30"/>
        <v>2237</v>
      </c>
      <c r="E143" s="257">
        <f t="shared" si="30"/>
        <v>4379</v>
      </c>
      <c r="F143" s="257">
        <f t="shared" si="30"/>
        <v>3237</v>
      </c>
      <c r="G143" s="257">
        <f t="shared" si="30"/>
        <v>925</v>
      </c>
      <c r="H143" s="257">
        <f t="shared" si="30"/>
        <v>449</v>
      </c>
      <c r="I143" s="257">
        <f t="shared" si="30"/>
        <v>899</v>
      </c>
      <c r="J143" s="257">
        <f t="shared" si="30"/>
        <v>401</v>
      </c>
      <c r="K143" s="257">
        <f t="shared" si="30"/>
        <v>559</v>
      </c>
      <c r="L143" s="257">
        <f t="shared" si="30"/>
        <v>755</v>
      </c>
      <c r="M143" s="257">
        <f t="shared" si="30"/>
        <v>1348</v>
      </c>
      <c r="N143" s="258">
        <f t="shared" si="14"/>
        <v>15476</v>
      </c>
      <c r="O143" s="74" t="s">
        <v>171</v>
      </c>
      <c r="Q143" s="78"/>
    </row>
    <row r="144" spans="1:17" ht="18" customHeight="1" x14ac:dyDescent="0.25">
      <c r="A144" s="80" t="s">
        <v>248</v>
      </c>
      <c r="B144" s="255">
        <v>91</v>
      </c>
      <c r="C144" s="255">
        <v>12</v>
      </c>
      <c r="D144" s="255">
        <v>1483</v>
      </c>
      <c r="E144" s="255">
        <v>2884</v>
      </c>
      <c r="F144" s="259">
        <v>2846</v>
      </c>
      <c r="G144" s="255">
        <v>308</v>
      </c>
      <c r="H144" s="255">
        <v>235</v>
      </c>
      <c r="I144" s="255">
        <v>81</v>
      </c>
      <c r="J144" s="255">
        <v>129</v>
      </c>
      <c r="K144" s="255">
        <v>151</v>
      </c>
      <c r="L144" s="255">
        <v>483</v>
      </c>
      <c r="M144" s="255">
        <v>564</v>
      </c>
      <c r="N144" s="256">
        <f t="shared" si="14"/>
        <v>9267</v>
      </c>
      <c r="O144" s="78" t="s">
        <v>456</v>
      </c>
    </row>
    <row r="145" spans="1:17" ht="18" customHeight="1" x14ac:dyDescent="0.25">
      <c r="A145" s="80" t="s">
        <v>249</v>
      </c>
      <c r="B145" s="255">
        <v>21</v>
      </c>
      <c r="C145" s="255">
        <v>62</v>
      </c>
      <c r="D145" s="255">
        <v>623</v>
      </c>
      <c r="E145" s="255">
        <v>1311</v>
      </c>
      <c r="F145" s="259">
        <v>26</v>
      </c>
      <c r="G145" s="255">
        <v>454</v>
      </c>
      <c r="H145" s="255">
        <v>173</v>
      </c>
      <c r="I145" s="255">
        <v>186</v>
      </c>
      <c r="J145" s="255">
        <v>126</v>
      </c>
      <c r="K145" s="255">
        <v>260</v>
      </c>
      <c r="L145" s="255">
        <v>229</v>
      </c>
      <c r="M145" s="255">
        <v>748</v>
      </c>
      <c r="N145" s="256">
        <f t="shared" si="14"/>
        <v>4219</v>
      </c>
      <c r="O145" s="78" t="s">
        <v>254</v>
      </c>
    </row>
    <row r="146" spans="1:17" ht="18" customHeight="1" x14ac:dyDescent="0.25">
      <c r="A146" s="80" t="s">
        <v>552</v>
      </c>
      <c r="B146" s="255">
        <v>5</v>
      </c>
      <c r="C146" s="255">
        <v>96</v>
      </c>
      <c r="D146" s="255">
        <v>131</v>
      </c>
      <c r="E146" s="255">
        <v>184</v>
      </c>
      <c r="F146" s="259">
        <v>365</v>
      </c>
      <c r="G146" s="255">
        <v>163</v>
      </c>
      <c r="H146" s="255">
        <v>41</v>
      </c>
      <c r="I146" s="255">
        <v>632</v>
      </c>
      <c r="J146" s="255">
        <v>146</v>
      </c>
      <c r="K146" s="255">
        <v>148</v>
      </c>
      <c r="L146" s="255">
        <v>43</v>
      </c>
      <c r="M146" s="255">
        <v>36</v>
      </c>
      <c r="N146" s="256">
        <f t="shared" si="14"/>
        <v>1990</v>
      </c>
      <c r="O146" s="78" t="s">
        <v>645</v>
      </c>
    </row>
    <row r="147" spans="1:17" s="77" customFormat="1" ht="24" customHeight="1" x14ac:dyDescent="0.25">
      <c r="A147" s="230" t="s">
        <v>553</v>
      </c>
      <c r="B147" s="257">
        <f t="shared" ref="B147:M147" si="31">SUM(B148:B153)</f>
        <v>1279</v>
      </c>
      <c r="C147" s="257">
        <f t="shared" si="31"/>
        <v>3275</v>
      </c>
      <c r="D147" s="257">
        <f t="shared" si="31"/>
        <v>11877</v>
      </c>
      <c r="E147" s="257">
        <f t="shared" si="31"/>
        <v>22859</v>
      </c>
      <c r="F147" s="257">
        <f t="shared" si="31"/>
        <v>22888</v>
      </c>
      <c r="G147" s="257">
        <f t="shared" si="31"/>
        <v>18954</v>
      </c>
      <c r="H147" s="257">
        <f t="shared" si="31"/>
        <v>24201</v>
      </c>
      <c r="I147" s="257">
        <f t="shared" si="31"/>
        <v>36517</v>
      </c>
      <c r="J147" s="257">
        <f t="shared" si="31"/>
        <v>24599</v>
      </c>
      <c r="K147" s="257">
        <f t="shared" si="31"/>
        <v>16677</v>
      </c>
      <c r="L147" s="257">
        <f t="shared" si="31"/>
        <v>4246</v>
      </c>
      <c r="M147" s="257">
        <f t="shared" si="31"/>
        <v>2079</v>
      </c>
      <c r="N147" s="258">
        <f t="shared" si="14"/>
        <v>189451</v>
      </c>
      <c r="O147" s="74" t="s">
        <v>173</v>
      </c>
      <c r="Q147" s="78"/>
    </row>
    <row r="148" spans="1:17" ht="18" customHeight="1" x14ac:dyDescent="0.25">
      <c r="A148" s="80" t="s">
        <v>554</v>
      </c>
      <c r="B148" s="255">
        <v>185</v>
      </c>
      <c r="C148" s="255">
        <v>607</v>
      </c>
      <c r="D148" s="255">
        <v>1014</v>
      </c>
      <c r="E148" s="255">
        <v>3495</v>
      </c>
      <c r="F148" s="259">
        <v>4022</v>
      </c>
      <c r="G148" s="255">
        <v>3587</v>
      </c>
      <c r="H148" s="255">
        <v>3850</v>
      </c>
      <c r="I148" s="255">
        <v>5630</v>
      </c>
      <c r="J148" s="255">
        <v>4180</v>
      </c>
      <c r="K148" s="255">
        <v>2694</v>
      </c>
      <c r="L148" s="255">
        <v>597</v>
      </c>
      <c r="M148" s="255">
        <v>346</v>
      </c>
      <c r="N148" s="256">
        <f t="shared" si="14"/>
        <v>30207</v>
      </c>
      <c r="O148" s="78" t="s">
        <v>174</v>
      </c>
    </row>
    <row r="149" spans="1:17" ht="15.75" customHeight="1" x14ac:dyDescent="0.25">
      <c r="A149" s="80" t="s">
        <v>723</v>
      </c>
      <c r="B149" s="255">
        <v>76</v>
      </c>
      <c r="C149" s="255">
        <v>88</v>
      </c>
      <c r="D149" s="255">
        <v>86</v>
      </c>
      <c r="E149" s="255">
        <v>187</v>
      </c>
      <c r="F149" s="259">
        <v>158</v>
      </c>
      <c r="G149" s="255">
        <v>208</v>
      </c>
      <c r="H149" s="255">
        <v>280</v>
      </c>
      <c r="I149" s="255">
        <v>392</v>
      </c>
      <c r="J149" s="255">
        <v>263</v>
      </c>
      <c r="K149" s="255">
        <v>200</v>
      </c>
      <c r="L149" s="255">
        <v>57</v>
      </c>
      <c r="M149" s="255">
        <v>70</v>
      </c>
      <c r="N149" s="256">
        <f t="shared" si="14"/>
        <v>2065</v>
      </c>
      <c r="O149" s="78"/>
    </row>
    <row r="150" spans="1:17" ht="18" customHeight="1" x14ac:dyDescent="0.25">
      <c r="A150" s="80" t="s">
        <v>555</v>
      </c>
      <c r="B150" s="255">
        <v>438</v>
      </c>
      <c r="C150" s="255">
        <v>1051</v>
      </c>
      <c r="D150" s="255">
        <v>7206</v>
      </c>
      <c r="E150" s="255">
        <v>9957</v>
      </c>
      <c r="F150" s="259">
        <v>9548</v>
      </c>
      <c r="G150" s="255">
        <v>4579</v>
      </c>
      <c r="H150" s="255">
        <v>5946</v>
      </c>
      <c r="I150" s="255">
        <v>7772</v>
      </c>
      <c r="J150" s="255">
        <v>5862</v>
      </c>
      <c r="K150" s="255">
        <v>4958</v>
      </c>
      <c r="L150" s="255">
        <v>1255</v>
      </c>
      <c r="M150" s="255">
        <v>503</v>
      </c>
      <c r="N150" s="256">
        <f t="shared" si="14"/>
        <v>59075</v>
      </c>
      <c r="O150" s="78" t="s">
        <v>689</v>
      </c>
    </row>
    <row r="151" spans="1:17" ht="18" customHeight="1" x14ac:dyDescent="0.25">
      <c r="A151" s="80" t="s">
        <v>374</v>
      </c>
      <c r="B151" s="255">
        <v>226</v>
      </c>
      <c r="C151" s="255">
        <v>731</v>
      </c>
      <c r="D151" s="255">
        <v>1878</v>
      </c>
      <c r="E151" s="254">
        <v>5254</v>
      </c>
      <c r="F151" s="259">
        <v>5166</v>
      </c>
      <c r="G151" s="255">
        <v>6404</v>
      </c>
      <c r="H151" s="255">
        <v>8476</v>
      </c>
      <c r="I151" s="255">
        <v>14602</v>
      </c>
      <c r="J151" s="255">
        <v>8772</v>
      </c>
      <c r="K151" s="255">
        <v>4883</v>
      </c>
      <c r="L151" s="255">
        <v>979</v>
      </c>
      <c r="M151" s="255">
        <v>422</v>
      </c>
      <c r="N151" s="256">
        <f t="shared" si="14"/>
        <v>57793</v>
      </c>
      <c r="O151" s="78" t="s">
        <v>175</v>
      </c>
    </row>
    <row r="152" spans="1:17" ht="18" customHeight="1" x14ac:dyDescent="0.25">
      <c r="A152" s="80" t="s">
        <v>458</v>
      </c>
      <c r="B152" s="255">
        <v>166</v>
      </c>
      <c r="C152" s="255">
        <v>226</v>
      </c>
      <c r="D152" s="255">
        <v>269</v>
      </c>
      <c r="E152" s="255">
        <v>700</v>
      </c>
      <c r="F152" s="259">
        <v>559</v>
      </c>
      <c r="G152" s="255">
        <v>679</v>
      </c>
      <c r="H152" s="255">
        <v>700</v>
      </c>
      <c r="I152" s="255">
        <v>1052</v>
      </c>
      <c r="J152" s="255">
        <v>797</v>
      </c>
      <c r="K152" s="255">
        <v>614</v>
      </c>
      <c r="L152" s="255">
        <v>151</v>
      </c>
      <c r="M152" s="255">
        <v>137</v>
      </c>
      <c r="N152" s="256">
        <f t="shared" si="14"/>
        <v>6050</v>
      </c>
      <c r="O152" s="78" t="s">
        <v>459</v>
      </c>
    </row>
    <row r="153" spans="1:17" ht="18" customHeight="1" x14ac:dyDescent="0.25">
      <c r="A153" s="80" t="s">
        <v>134</v>
      </c>
      <c r="B153" s="255">
        <v>188</v>
      </c>
      <c r="C153" s="255">
        <v>572</v>
      </c>
      <c r="D153" s="255">
        <v>1424</v>
      </c>
      <c r="E153" s="255">
        <v>3266</v>
      </c>
      <c r="F153" s="259">
        <v>3435</v>
      </c>
      <c r="G153" s="255">
        <v>3497</v>
      </c>
      <c r="H153" s="255">
        <v>4949</v>
      </c>
      <c r="I153" s="255">
        <v>7069</v>
      </c>
      <c r="J153" s="255">
        <v>4725</v>
      </c>
      <c r="K153" s="255">
        <v>3328</v>
      </c>
      <c r="L153" s="255">
        <v>1207</v>
      </c>
      <c r="M153" s="255">
        <v>601</v>
      </c>
      <c r="N153" s="256">
        <f t="shared" si="14"/>
        <v>34261</v>
      </c>
      <c r="O153" s="78" t="s">
        <v>176</v>
      </c>
    </row>
    <row r="154" spans="1:17" s="77" customFormat="1" ht="24" customHeight="1" x14ac:dyDescent="0.25">
      <c r="A154" s="230" t="s">
        <v>556</v>
      </c>
      <c r="B154" s="257">
        <f t="shared" ref="B154:M154" si="32">SUM(B155:B155)</f>
        <v>400</v>
      </c>
      <c r="C154" s="257">
        <f t="shared" si="32"/>
        <v>300</v>
      </c>
      <c r="D154" s="257">
        <f t="shared" si="32"/>
        <v>1065</v>
      </c>
      <c r="E154" s="257">
        <f t="shared" si="32"/>
        <v>1905</v>
      </c>
      <c r="F154" s="257">
        <f t="shared" si="32"/>
        <v>2145</v>
      </c>
      <c r="G154" s="257">
        <f t="shared" si="32"/>
        <v>1371</v>
      </c>
      <c r="H154" s="257">
        <f t="shared" si="32"/>
        <v>1725</v>
      </c>
      <c r="I154" s="257">
        <f t="shared" si="32"/>
        <v>1772</v>
      </c>
      <c r="J154" s="257">
        <f t="shared" si="32"/>
        <v>2084</v>
      </c>
      <c r="K154" s="257">
        <f t="shared" si="32"/>
        <v>1118</v>
      </c>
      <c r="L154" s="257">
        <f t="shared" si="32"/>
        <v>740</v>
      </c>
      <c r="M154" s="257">
        <f t="shared" si="32"/>
        <v>311</v>
      </c>
      <c r="N154" s="258">
        <f t="shared" ref="N154:N188" si="33">SUM(B154:M154)</f>
        <v>14936</v>
      </c>
      <c r="O154" s="74" t="s">
        <v>177</v>
      </c>
      <c r="Q154" s="78"/>
    </row>
    <row r="155" spans="1:17" ht="18" customHeight="1" x14ac:dyDescent="0.25">
      <c r="A155" s="80" t="s">
        <v>557</v>
      </c>
      <c r="B155" s="255">
        <v>400</v>
      </c>
      <c r="C155" s="255">
        <v>300</v>
      </c>
      <c r="D155" s="255">
        <v>1065</v>
      </c>
      <c r="E155" s="255">
        <v>1905</v>
      </c>
      <c r="F155" s="259">
        <v>2145</v>
      </c>
      <c r="G155" s="255">
        <v>1371</v>
      </c>
      <c r="H155" s="255">
        <v>1725</v>
      </c>
      <c r="I155" s="255">
        <v>1772</v>
      </c>
      <c r="J155" s="255">
        <v>2084</v>
      </c>
      <c r="K155" s="255">
        <v>1118</v>
      </c>
      <c r="L155" s="255">
        <v>740</v>
      </c>
      <c r="M155" s="255">
        <v>311</v>
      </c>
      <c r="N155" s="256">
        <f t="shared" si="33"/>
        <v>14936</v>
      </c>
      <c r="O155" s="78" t="s">
        <v>178</v>
      </c>
    </row>
    <row r="156" spans="1:17" s="77" customFormat="1" ht="24" customHeight="1" x14ac:dyDescent="0.25">
      <c r="A156" s="230" t="s">
        <v>558</v>
      </c>
      <c r="B156" s="257">
        <f t="shared" ref="B156:M156" si="34">SUM(B157:B158)</f>
        <v>776</v>
      </c>
      <c r="C156" s="257">
        <f t="shared" si="34"/>
        <v>933</v>
      </c>
      <c r="D156" s="257">
        <f t="shared" si="34"/>
        <v>1865</v>
      </c>
      <c r="E156" s="257">
        <f t="shared" si="34"/>
        <v>4290</v>
      </c>
      <c r="F156" s="257">
        <f t="shared" si="34"/>
        <v>5739</v>
      </c>
      <c r="G156" s="257">
        <f t="shared" si="34"/>
        <v>8530</v>
      </c>
      <c r="H156" s="257">
        <f t="shared" si="34"/>
        <v>12478</v>
      </c>
      <c r="I156" s="257">
        <f t="shared" si="34"/>
        <v>16196</v>
      </c>
      <c r="J156" s="257">
        <f t="shared" si="34"/>
        <v>12553</v>
      </c>
      <c r="K156" s="257">
        <f t="shared" si="34"/>
        <v>6151</v>
      </c>
      <c r="L156" s="257">
        <f t="shared" si="34"/>
        <v>1900</v>
      </c>
      <c r="M156" s="257">
        <f t="shared" si="34"/>
        <v>1486</v>
      </c>
      <c r="N156" s="258">
        <f t="shared" si="33"/>
        <v>72897</v>
      </c>
      <c r="O156" s="74" t="s">
        <v>192</v>
      </c>
      <c r="Q156" s="78"/>
    </row>
    <row r="157" spans="1:17" ht="18" customHeight="1" x14ac:dyDescent="0.25">
      <c r="A157" s="80" t="s">
        <v>559</v>
      </c>
      <c r="B157" s="255">
        <v>393</v>
      </c>
      <c r="C157" s="255">
        <v>319</v>
      </c>
      <c r="D157" s="255">
        <v>1286</v>
      </c>
      <c r="E157" s="255">
        <v>2985</v>
      </c>
      <c r="F157" s="259">
        <v>4040</v>
      </c>
      <c r="G157" s="255">
        <v>4385</v>
      </c>
      <c r="H157" s="255">
        <v>6356</v>
      </c>
      <c r="I157" s="255">
        <v>7773</v>
      </c>
      <c r="J157" s="255">
        <v>6149</v>
      </c>
      <c r="K157" s="255">
        <v>4291</v>
      </c>
      <c r="L157" s="255">
        <v>1391</v>
      </c>
      <c r="M157" s="255">
        <v>887</v>
      </c>
      <c r="N157" s="256">
        <f t="shared" si="33"/>
        <v>40255</v>
      </c>
      <c r="O157" s="78" t="s">
        <v>193</v>
      </c>
    </row>
    <row r="158" spans="1:17" ht="18" customHeight="1" x14ac:dyDescent="0.25">
      <c r="A158" s="80" t="s">
        <v>255</v>
      </c>
      <c r="B158" s="255">
        <v>383</v>
      </c>
      <c r="C158" s="255">
        <v>614</v>
      </c>
      <c r="D158" s="255">
        <v>579</v>
      </c>
      <c r="E158" s="255">
        <v>1305</v>
      </c>
      <c r="F158" s="259">
        <v>1699</v>
      </c>
      <c r="G158" s="255">
        <v>4145</v>
      </c>
      <c r="H158" s="255">
        <v>6122</v>
      </c>
      <c r="I158" s="255">
        <v>8423</v>
      </c>
      <c r="J158" s="255">
        <v>6404</v>
      </c>
      <c r="K158" s="255">
        <v>1860</v>
      </c>
      <c r="L158" s="255">
        <v>509</v>
      </c>
      <c r="M158" s="255">
        <v>599</v>
      </c>
      <c r="N158" s="256">
        <f t="shared" si="33"/>
        <v>32642</v>
      </c>
      <c r="O158" s="78" t="s">
        <v>263</v>
      </c>
    </row>
    <row r="159" spans="1:17" s="77" customFormat="1" ht="24" customHeight="1" x14ac:dyDescent="0.25">
      <c r="A159" s="230" t="s">
        <v>560</v>
      </c>
      <c r="B159" s="257">
        <f t="shared" ref="B159:M159" si="35">SUM(B160:B163)</f>
        <v>117</v>
      </c>
      <c r="C159" s="257">
        <f t="shared" si="35"/>
        <v>189</v>
      </c>
      <c r="D159" s="257">
        <f t="shared" si="35"/>
        <v>1395</v>
      </c>
      <c r="E159" s="257">
        <f t="shared" si="35"/>
        <v>3716</v>
      </c>
      <c r="F159" s="257">
        <f t="shared" si="35"/>
        <v>4557</v>
      </c>
      <c r="G159" s="257">
        <f t="shared" si="35"/>
        <v>6086</v>
      </c>
      <c r="H159" s="257">
        <f t="shared" si="35"/>
        <v>8978</v>
      </c>
      <c r="I159" s="257">
        <f t="shared" si="35"/>
        <v>8685</v>
      </c>
      <c r="J159" s="257">
        <f t="shared" si="35"/>
        <v>4257</v>
      </c>
      <c r="K159" s="257">
        <f t="shared" si="35"/>
        <v>2249</v>
      </c>
      <c r="L159" s="257">
        <f t="shared" si="35"/>
        <v>627</v>
      </c>
      <c r="M159" s="257">
        <f t="shared" si="35"/>
        <v>425</v>
      </c>
      <c r="N159" s="258">
        <f t="shared" si="33"/>
        <v>41281</v>
      </c>
      <c r="O159" s="74" t="s">
        <v>194</v>
      </c>
      <c r="Q159" s="78"/>
    </row>
    <row r="160" spans="1:17" ht="18" customHeight="1" x14ac:dyDescent="0.25">
      <c r="A160" s="80" t="s">
        <v>256</v>
      </c>
      <c r="B160" s="255">
        <v>0</v>
      </c>
      <c r="C160" s="255">
        <v>83</v>
      </c>
      <c r="D160" s="255">
        <v>485</v>
      </c>
      <c r="E160" s="255">
        <v>0</v>
      </c>
      <c r="F160" s="259">
        <v>74</v>
      </c>
      <c r="G160" s="255">
        <v>499</v>
      </c>
      <c r="H160" s="255">
        <v>437</v>
      </c>
      <c r="I160" s="255">
        <v>634</v>
      </c>
      <c r="J160" s="255">
        <v>745</v>
      </c>
      <c r="K160" s="255">
        <v>254</v>
      </c>
      <c r="L160" s="255">
        <v>174</v>
      </c>
      <c r="M160" s="255">
        <v>42</v>
      </c>
      <c r="N160" s="256">
        <f t="shared" si="33"/>
        <v>3427</v>
      </c>
      <c r="O160" s="78" t="s">
        <v>461</v>
      </c>
    </row>
    <row r="161" spans="1:18" ht="18" customHeight="1" x14ac:dyDescent="0.25">
      <c r="A161" s="80" t="s">
        <v>724</v>
      </c>
      <c r="B161" s="255">
        <v>0</v>
      </c>
      <c r="C161" s="255">
        <v>0</v>
      </c>
      <c r="D161" s="255">
        <v>0</v>
      </c>
      <c r="E161" s="255">
        <v>0</v>
      </c>
      <c r="F161" s="259">
        <v>0</v>
      </c>
      <c r="G161" s="255">
        <v>0</v>
      </c>
      <c r="H161" s="255">
        <v>0</v>
      </c>
      <c r="I161" s="255">
        <v>0</v>
      </c>
      <c r="J161" s="255">
        <v>0</v>
      </c>
      <c r="K161" s="255">
        <v>0</v>
      </c>
      <c r="L161" s="255">
        <v>0</v>
      </c>
      <c r="M161" s="255">
        <v>0</v>
      </c>
      <c r="N161" s="256">
        <f t="shared" si="33"/>
        <v>0</v>
      </c>
      <c r="O161" s="78"/>
    </row>
    <row r="162" spans="1:18" ht="18" customHeight="1" x14ac:dyDescent="0.25">
      <c r="A162" s="80" t="s">
        <v>257</v>
      </c>
      <c r="B162" s="255">
        <v>97</v>
      </c>
      <c r="C162" s="255">
        <v>71</v>
      </c>
      <c r="D162" s="255">
        <v>460</v>
      </c>
      <c r="E162" s="255">
        <v>3459</v>
      </c>
      <c r="F162" s="259">
        <v>3533</v>
      </c>
      <c r="G162" s="255">
        <v>4639</v>
      </c>
      <c r="H162" s="255">
        <v>6941</v>
      </c>
      <c r="I162" s="255">
        <v>6451</v>
      </c>
      <c r="J162" s="255">
        <v>2512</v>
      </c>
      <c r="K162" s="255">
        <v>1495</v>
      </c>
      <c r="L162" s="255">
        <v>288</v>
      </c>
      <c r="M162" s="255">
        <v>248</v>
      </c>
      <c r="N162" s="256">
        <f t="shared" si="33"/>
        <v>30194</v>
      </c>
      <c r="O162" s="78" t="s">
        <v>462</v>
      </c>
    </row>
    <row r="163" spans="1:18" ht="18" customHeight="1" x14ac:dyDescent="0.25">
      <c r="A163" s="80" t="s">
        <v>561</v>
      </c>
      <c r="B163" s="255">
        <v>20</v>
      </c>
      <c r="C163" s="255">
        <v>35</v>
      </c>
      <c r="D163" s="255">
        <v>450</v>
      </c>
      <c r="E163" s="255">
        <v>257</v>
      </c>
      <c r="F163" s="259">
        <v>950</v>
      </c>
      <c r="G163" s="255">
        <v>948</v>
      </c>
      <c r="H163" s="255">
        <v>1600</v>
      </c>
      <c r="I163" s="255">
        <v>1600</v>
      </c>
      <c r="J163" s="255">
        <v>1000</v>
      </c>
      <c r="K163" s="255">
        <v>500</v>
      </c>
      <c r="L163" s="255">
        <v>165</v>
      </c>
      <c r="M163" s="255">
        <v>135</v>
      </c>
      <c r="N163" s="256">
        <f t="shared" si="33"/>
        <v>7660</v>
      </c>
      <c r="O163" s="78" t="s">
        <v>690</v>
      </c>
    </row>
    <row r="164" spans="1:18" ht="24" customHeight="1" x14ac:dyDescent="0.25">
      <c r="A164" s="232" t="s">
        <v>706</v>
      </c>
      <c r="B164" s="257">
        <f>SUM(B165:B167)</f>
        <v>16</v>
      </c>
      <c r="C164" s="257">
        <f t="shared" ref="C164:H164" si="36">SUM(C165:C167)</f>
        <v>236</v>
      </c>
      <c r="D164" s="257">
        <f t="shared" si="36"/>
        <v>254</v>
      </c>
      <c r="E164" s="257">
        <f t="shared" si="36"/>
        <v>1483</v>
      </c>
      <c r="F164" s="257">
        <f t="shared" si="36"/>
        <v>5084</v>
      </c>
      <c r="G164" s="257">
        <f t="shared" si="36"/>
        <v>2768</v>
      </c>
      <c r="H164" s="257">
        <f t="shared" si="36"/>
        <v>2674</v>
      </c>
      <c r="I164" s="257">
        <f>SUM(I165:I167)</f>
        <v>3070</v>
      </c>
      <c r="J164" s="257">
        <f>SUM(J165:J167)</f>
        <v>2354</v>
      </c>
      <c r="K164" s="257">
        <f>SUM(K165:K167)</f>
        <v>2638</v>
      </c>
      <c r="L164" s="257">
        <f>SUM(L165:L167)</f>
        <v>457</v>
      </c>
      <c r="M164" s="257">
        <f>SUM(M165:M167)</f>
        <v>77</v>
      </c>
      <c r="N164" s="258">
        <f t="shared" si="33"/>
        <v>21111</v>
      </c>
      <c r="O164" s="74" t="s">
        <v>563</v>
      </c>
    </row>
    <row r="165" spans="1:18" ht="18" customHeight="1" x14ac:dyDescent="0.25">
      <c r="A165" s="80" t="s">
        <v>749</v>
      </c>
      <c r="B165" s="262">
        <v>16</v>
      </c>
      <c r="C165" s="262">
        <v>228</v>
      </c>
      <c r="D165" s="262">
        <v>237</v>
      </c>
      <c r="E165" s="262">
        <v>1442</v>
      </c>
      <c r="F165" s="262">
        <v>4101</v>
      </c>
      <c r="G165" s="262">
        <v>2007</v>
      </c>
      <c r="H165" s="262">
        <v>1723</v>
      </c>
      <c r="I165" s="255">
        <v>2063</v>
      </c>
      <c r="J165" s="255">
        <v>1715</v>
      </c>
      <c r="K165" s="255">
        <v>1848</v>
      </c>
      <c r="L165" s="255">
        <v>441</v>
      </c>
      <c r="M165" s="255">
        <v>55</v>
      </c>
      <c r="N165" s="256">
        <f t="shared" si="33"/>
        <v>15876</v>
      </c>
      <c r="O165" s="78" t="s">
        <v>707</v>
      </c>
    </row>
    <row r="166" spans="1:18" ht="18" customHeight="1" x14ac:dyDescent="0.25">
      <c r="A166" s="80" t="s">
        <v>725</v>
      </c>
      <c r="B166" s="262">
        <v>0</v>
      </c>
      <c r="C166" s="262">
        <v>0</v>
      </c>
      <c r="D166" s="262">
        <v>0</v>
      </c>
      <c r="E166" s="262">
        <v>0</v>
      </c>
      <c r="F166" s="262">
        <v>924</v>
      </c>
      <c r="G166" s="262">
        <v>721</v>
      </c>
      <c r="H166" s="262">
        <v>902</v>
      </c>
      <c r="I166" s="255">
        <v>944</v>
      </c>
      <c r="J166" s="255">
        <v>587</v>
      </c>
      <c r="K166" s="255">
        <v>736</v>
      </c>
      <c r="L166" s="255">
        <v>0</v>
      </c>
      <c r="M166" s="255">
        <v>0</v>
      </c>
      <c r="N166" s="256">
        <f t="shared" si="33"/>
        <v>4814</v>
      </c>
      <c r="O166" s="78"/>
    </row>
    <row r="167" spans="1:18" ht="18" customHeight="1" x14ac:dyDescent="0.25">
      <c r="A167" s="80" t="s">
        <v>699</v>
      </c>
      <c r="B167" s="262">
        <v>0</v>
      </c>
      <c r="C167" s="262">
        <v>8</v>
      </c>
      <c r="D167" s="262">
        <v>17</v>
      </c>
      <c r="E167" s="262">
        <v>41</v>
      </c>
      <c r="F167" s="262">
        <v>59</v>
      </c>
      <c r="G167" s="262">
        <v>40</v>
      </c>
      <c r="H167" s="262">
        <v>49</v>
      </c>
      <c r="I167" s="255">
        <v>63</v>
      </c>
      <c r="J167" s="255">
        <v>52</v>
      </c>
      <c r="K167" s="255">
        <v>54</v>
      </c>
      <c r="L167" s="255">
        <v>16</v>
      </c>
      <c r="M167" s="255">
        <v>22</v>
      </c>
      <c r="N167" s="256">
        <f t="shared" si="33"/>
        <v>421</v>
      </c>
      <c r="O167" s="78"/>
    </row>
    <row r="168" spans="1:18" s="77" customFormat="1" ht="24" customHeight="1" x14ac:dyDescent="0.25">
      <c r="A168" s="230" t="s">
        <v>562</v>
      </c>
      <c r="B168" s="257">
        <f t="shared" ref="B168:M168" si="37">SUM(B169:B169)</f>
        <v>0</v>
      </c>
      <c r="C168" s="257">
        <f t="shared" si="37"/>
        <v>46</v>
      </c>
      <c r="D168" s="257">
        <f t="shared" si="37"/>
        <v>187</v>
      </c>
      <c r="E168" s="257">
        <f t="shared" si="37"/>
        <v>221</v>
      </c>
      <c r="F168" s="257">
        <f t="shared" si="37"/>
        <v>630</v>
      </c>
      <c r="G168" s="257">
        <f t="shared" si="37"/>
        <v>52</v>
      </c>
      <c r="H168" s="257">
        <f t="shared" si="37"/>
        <v>162</v>
      </c>
      <c r="I168" s="257">
        <f t="shared" si="37"/>
        <v>111</v>
      </c>
      <c r="J168" s="257">
        <f t="shared" si="37"/>
        <v>39</v>
      </c>
      <c r="K168" s="257">
        <f t="shared" si="37"/>
        <v>73</v>
      </c>
      <c r="L168" s="257">
        <f t="shared" si="37"/>
        <v>25</v>
      </c>
      <c r="M168" s="257">
        <f t="shared" si="37"/>
        <v>62</v>
      </c>
      <c r="N168" s="258">
        <f t="shared" si="33"/>
        <v>1608</v>
      </c>
      <c r="O168" s="74" t="s">
        <v>691</v>
      </c>
      <c r="Q168" s="78"/>
    </row>
    <row r="169" spans="1:18" ht="18" customHeight="1" x14ac:dyDescent="0.25">
      <c r="A169" s="80" t="s">
        <v>564</v>
      </c>
      <c r="B169" s="255">
        <v>0</v>
      </c>
      <c r="C169" s="255">
        <v>46</v>
      </c>
      <c r="D169" s="255">
        <v>187</v>
      </c>
      <c r="E169" s="255">
        <v>221</v>
      </c>
      <c r="F169" s="259">
        <v>630</v>
      </c>
      <c r="G169" s="255">
        <v>52</v>
      </c>
      <c r="H169" s="255">
        <v>162</v>
      </c>
      <c r="I169" s="255">
        <v>111</v>
      </c>
      <c r="J169" s="255">
        <v>39</v>
      </c>
      <c r="K169" s="255">
        <v>73</v>
      </c>
      <c r="L169" s="255">
        <v>25</v>
      </c>
      <c r="M169" s="255">
        <v>62</v>
      </c>
      <c r="N169" s="256">
        <f t="shared" si="33"/>
        <v>1608</v>
      </c>
      <c r="O169" s="78" t="s">
        <v>692</v>
      </c>
    </row>
    <row r="170" spans="1:18" s="77" customFormat="1" ht="23.55" customHeight="1" x14ac:dyDescent="0.25">
      <c r="A170" s="230" t="s">
        <v>565</v>
      </c>
      <c r="B170" s="257">
        <f t="shared" ref="B170:M170" si="38">SUM(B172:B173)</f>
        <v>15</v>
      </c>
      <c r="C170" s="257">
        <f t="shared" si="38"/>
        <v>0</v>
      </c>
      <c r="D170" s="257">
        <f t="shared" si="38"/>
        <v>263</v>
      </c>
      <c r="E170" s="257">
        <f t="shared" si="38"/>
        <v>189</v>
      </c>
      <c r="F170" s="257">
        <f t="shared" si="38"/>
        <v>780</v>
      </c>
      <c r="G170" s="257">
        <f t="shared" si="38"/>
        <v>5147</v>
      </c>
      <c r="H170" s="257">
        <f t="shared" si="38"/>
        <v>5336</v>
      </c>
      <c r="I170" s="257">
        <f t="shared" si="38"/>
        <v>7765</v>
      </c>
      <c r="J170" s="257">
        <f t="shared" si="38"/>
        <v>4019</v>
      </c>
      <c r="K170" s="257">
        <f t="shared" si="38"/>
        <v>1248</v>
      </c>
      <c r="L170" s="257">
        <f t="shared" si="38"/>
        <v>270</v>
      </c>
      <c r="M170" s="257">
        <f t="shared" si="38"/>
        <v>63</v>
      </c>
      <c r="N170" s="258">
        <f t="shared" si="33"/>
        <v>25095</v>
      </c>
      <c r="O170" s="74" t="s">
        <v>197</v>
      </c>
      <c r="Q170" s="78"/>
    </row>
    <row r="171" spans="1:18" s="77" customFormat="1" ht="23.55" customHeight="1" x14ac:dyDescent="0.25">
      <c r="A171" s="267" t="s">
        <v>726</v>
      </c>
      <c r="B171" s="276">
        <v>0</v>
      </c>
      <c r="C171" s="276">
        <v>0</v>
      </c>
      <c r="D171" s="276">
        <v>0</v>
      </c>
      <c r="E171" s="276">
        <v>0</v>
      </c>
      <c r="F171" s="277">
        <v>0</v>
      </c>
      <c r="G171" s="276">
        <v>0</v>
      </c>
      <c r="H171" s="276">
        <v>0</v>
      </c>
      <c r="I171" s="276">
        <v>0</v>
      </c>
      <c r="J171" s="276">
        <v>0</v>
      </c>
      <c r="K171" s="276">
        <v>0</v>
      </c>
      <c r="L171" s="276">
        <v>0</v>
      </c>
      <c r="M171" s="276">
        <v>0</v>
      </c>
      <c r="N171" s="256">
        <f t="shared" si="33"/>
        <v>0</v>
      </c>
      <c r="O171" s="74"/>
      <c r="Q171" s="78"/>
    </row>
    <row r="172" spans="1:18" s="77" customFormat="1" ht="17.7" customHeight="1" x14ac:dyDescent="0.25">
      <c r="A172" s="266" t="s">
        <v>258</v>
      </c>
      <c r="B172" s="255">
        <v>0</v>
      </c>
      <c r="C172" s="255">
        <v>0</v>
      </c>
      <c r="D172" s="255">
        <v>0</v>
      </c>
      <c r="E172" s="255">
        <v>0</v>
      </c>
      <c r="F172" s="259">
        <v>0</v>
      </c>
      <c r="G172" s="255">
        <v>3742</v>
      </c>
      <c r="H172" s="255">
        <v>3247</v>
      </c>
      <c r="I172" s="255">
        <v>5061</v>
      </c>
      <c r="J172" s="255">
        <v>2547</v>
      </c>
      <c r="K172" s="255">
        <v>869</v>
      </c>
      <c r="L172" s="255">
        <v>234</v>
      </c>
      <c r="M172" s="255">
        <v>17</v>
      </c>
      <c r="N172" s="256">
        <f t="shared" si="33"/>
        <v>15717</v>
      </c>
      <c r="O172" s="78" t="s">
        <v>199</v>
      </c>
      <c r="Q172" s="78"/>
    </row>
    <row r="173" spans="1:18" ht="18" customHeight="1" x14ac:dyDescent="0.25">
      <c r="A173" s="80" t="s">
        <v>259</v>
      </c>
      <c r="B173" s="255">
        <v>15</v>
      </c>
      <c r="C173" s="255">
        <v>0</v>
      </c>
      <c r="D173" s="255">
        <v>263</v>
      </c>
      <c r="E173" s="255">
        <v>189</v>
      </c>
      <c r="F173" s="259">
        <v>780</v>
      </c>
      <c r="G173" s="255">
        <v>1405</v>
      </c>
      <c r="H173" s="255">
        <v>2089</v>
      </c>
      <c r="I173" s="255">
        <v>2704</v>
      </c>
      <c r="J173" s="255">
        <v>1472</v>
      </c>
      <c r="K173" s="255">
        <v>379</v>
      </c>
      <c r="L173" s="255">
        <v>36</v>
      </c>
      <c r="M173" s="255">
        <v>46</v>
      </c>
      <c r="N173" s="256">
        <f t="shared" si="33"/>
        <v>9378</v>
      </c>
      <c r="O173" s="78" t="s">
        <v>198</v>
      </c>
    </row>
    <row r="174" spans="1:18" s="77" customFormat="1" ht="24" customHeight="1" x14ac:dyDescent="0.25">
      <c r="A174" s="232" t="s">
        <v>566</v>
      </c>
      <c r="B174" s="257">
        <f t="shared" ref="B174:M174" si="39">SUM(B175:B175)</f>
        <v>0</v>
      </c>
      <c r="C174" s="257">
        <f t="shared" si="39"/>
        <v>0</v>
      </c>
      <c r="D174" s="257">
        <f t="shared" si="39"/>
        <v>0</v>
      </c>
      <c r="E174" s="257">
        <f t="shared" si="39"/>
        <v>0</v>
      </c>
      <c r="F174" s="257">
        <f t="shared" si="39"/>
        <v>0</v>
      </c>
      <c r="G174" s="257">
        <f t="shared" si="39"/>
        <v>0</v>
      </c>
      <c r="H174" s="257">
        <f t="shared" si="39"/>
        <v>0</v>
      </c>
      <c r="I174" s="257">
        <f t="shared" si="39"/>
        <v>0</v>
      </c>
      <c r="J174" s="257">
        <f t="shared" si="39"/>
        <v>0</v>
      </c>
      <c r="K174" s="257">
        <f t="shared" si="39"/>
        <v>0</v>
      </c>
      <c r="L174" s="257">
        <f t="shared" si="39"/>
        <v>0</v>
      </c>
      <c r="M174" s="257">
        <f t="shared" si="39"/>
        <v>0</v>
      </c>
      <c r="N174" s="258">
        <f t="shared" si="33"/>
        <v>0</v>
      </c>
      <c r="O174" s="74" t="s">
        <v>466</v>
      </c>
      <c r="Q174" s="78"/>
    </row>
    <row r="175" spans="1:18" ht="18" customHeight="1" x14ac:dyDescent="0.25">
      <c r="A175" s="80" t="s">
        <v>467</v>
      </c>
      <c r="B175" s="255">
        <v>0</v>
      </c>
      <c r="C175" s="255">
        <v>0</v>
      </c>
      <c r="D175" s="255">
        <v>0</v>
      </c>
      <c r="E175" s="255">
        <v>0</v>
      </c>
      <c r="F175" s="259">
        <v>0</v>
      </c>
      <c r="G175" s="255">
        <v>0</v>
      </c>
      <c r="H175" s="255">
        <v>0</v>
      </c>
      <c r="I175" s="255">
        <v>0</v>
      </c>
      <c r="J175" s="255">
        <v>0</v>
      </c>
      <c r="K175" s="255">
        <v>0</v>
      </c>
      <c r="L175" s="255">
        <v>0</v>
      </c>
      <c r="M175" s="255">
        <v>0</v>
      </c>
      <c r="N175" s="256">
        <f t="shared" si="33"/>
        <v>0</v>
      </c>
      <c r="O175" s="78" t="s">
        <v>468</v>
      </c>
      <c r="R175" s="76"/>
    </row>
    <row r="176" spans="1:18" s="77" customFormat="1" ht="24" customHeight="1" x14ac:dyDescent="0.25">
      <c r="A176" s="232" t="s">
        <v>567</v>
      </c>
      <c r="B176" s="257">
        <f t="shared" ref="B176:M176" si="40">SUM(B177:B177)</f>
        <v>0</v>
      </c>
      <c r="C176" s="257">
        <f t="shared" si="40"/>
        <v>0</v>
      </c>
      <c r="D176" s="257">
        <f t="shared" si="40"/>
        <v>0</v>
      </c>
      <c r="E176" s="257">
        <f t="shared" si="40"/>
        <v>6</v>
      </c>
      <c r="F176" s="257">
        <f t="shared" si="40"/>
        <v>0</v>
      </c>
      <c r="G176" s="257">
        <f t="shared" si="40"/>
        <v>18</v>
      </c>
      <c r="H176" s="257">
        <f t="shared" si="40"/>
        <v>0</v>
      </c>
      <c r="I176" s="257">
        <f t="shared" si="40"/>
        <v>2680</v>
      </c>
      <c r="J176" s="257">
        <f t="shared" si="40"/>
        <v>0</v>
      </c>
      <c r="K176" s="257">
        <f t="shared" si="40"/>
        <v>0</v>
      </c>
      <c r="L176" s="257">
        <f t="shared" si="40"/>
        <v>0</v>
      </c>
      <c r="M176" s="257">
        <f t="shared" si="40"/>
        <v>60</v>
      </c>
      <c r="N176" s="258">
        <f t="shared" si="33"/>
        <v>2764</v>
      </c>
      <c r="O176" s="74" t="s">
        <v>470</v>
      </c>
      <c r="Q176" s="74"/>
    </row>
    <row r="177" spans="1:20" s="77" customFormat="1" ht="18" customHeight="1" x14ac:dyDescent="0.25">
      <c r="A177" s="80" t="s">
        <v>568</v>
      </c>
      <c r="B177" s="255">
        <v>0</v>
      </c>
      <c r="C177" s="255">
        <v>0</v>
      </c>
      <c r="D177" s="255">
        <v>0</v>
      </c>
      <c r="E177" s="255">
        <v>6</v>
      </c>
      <c r="F177" s="259">
        <v>0</v>
      </c>
      <c r="G177" s="255">
        <v>18</v>
      </c>
      <c r="H177" s="255">
        <v>0</v>
      </c>
      <c r="I177" s="255">
        <v>2680</v>
      </c>
      <c r="J177" s="255">
        <v>0</v>
      </c>
      <c r="K177" s="255">
        <v>0</v>
      </c>
      <c r="L177" s="255">
        <v>0</v>
      </c>
      <c r="M177" s="255">
        <v>60</v>
      </c>
      <c r="N177" s="256">
        <f t="shared" si="33"/>
        <v>2764</v>
      </c>
      <c r="O177" s="78" t="s">
        <v>647</v>
      </c>
      <c r="Q177" s="74"/>
    </row>
    <row r="178" spans="1:20" s="77" customFormat="1" ht="24" customHeight="1" x14ac:dyDescent="0.25">
      <c r="A178" s="230" t="s">
        <v>569</v>
      </c>
      <c r="B178" s="257">
        <f t="shared" ref="B178:M178" si="41">SUM(B179:B180)</f>
        <v>0</v>
      </c>
      <c r="C178" s="257">
        <f t="shared" si="41"/>
        <v>6</v>
      </c>
      <c r="D178" s="257">
        <f t="shared" si="41"/>
        <v>78</v>
      </c>
      <c r="E178" s="257">
        <f t="shared" si="41"/>
        <v>38</v>
      </c>
      <c r="F178" s="263">
        <f t="shared" si="41"/>
        <v>369</v>
      </c>
      <c r="G178" s="257">
        <f t="shared" si="41"/>
        <v>22</v>
      </c>
      <c r="H178" s="257">
        <f t="shared" si="41"/>
        <v>10</v>
      </c>
      <c r="I178" s="257">
        <f t="shared" si="41"/>
        <v>25</v>
      </c>
      <c r="J178" s="257">
        <f t="shared" si="41"/>
        <v>7</v>
      </c>
      <c r="K178" s="257">
        <f t="shared" si="41"/>
        <v>70</v>
      </c>
      <c r="L178" s="257">
        <f t="shared" si="41"/>
        <v>9</v>
      </c>
      <c r="M178" s="257">
        <f t="shared" si="41"/>
        <v>2</v>
      </c>
      <c r="N178" s="258">
        <f t="shared" si="33"/>
        <v>636</v>
      </c>
      <c r="O178" s="74" t="s">
        <v>657</v>
      </c>
      <c r="Q178" s="74"/>
    </row>
    <row r="179" spans="1:20" s="77" customFormat="1" ht="18" customHeight="1" x14ac:dyDescent="0.25">
      <c r="A179" s="80" t="s">
        <v>750</v>
      </c>
      <c r="B179" s="255">
        <v>0</v>
      </c>
      <c r="C179" s="255">
        <v>6</v>
      </c>
      <c r="D179" s="255">
        <v>43</v>
      </c>
      <c r="E179" s="255">
        <v>15</v>
      </c>
      <c r="F179" s="259">
        <v>235</v>
      </c>
      <c r="G179" s="255">
        <v>22</v>
      </c>
      <c r="H179" s="255">
        <v>8</v>
      </c>
      <c r="I179" s="255">
        <v>17</v>
      </c>
      <c r="J179" s="255">
        <v>7</v>
      </c>
      <c r="K179" s="255">
        <v>70</v>
      </c>
      <c r="L179" s="255">
        <v>9</v>
      </c>
      <c r="M179" s="255">
        <v>2</v>
      </c>
      <c r="N179" s="256">
        <f t="shared" si="33"/>
        <v>434</v>
      </c>
      <c r="O179" s="78" t="s">
        <v>658</v>
      </c>
      <c r="Q179" s="74"/>
    </row>
    <row r="180" spans="1:20" s="77" customFormat="1" ht="18" customHeight="1" x14ac:dyDescent="0.25">
      <c r="A180" s="80" t="s">
        <v>571</v>
      </c>
      <c r="B180" s="255">
        <v>0</v>
      </c>
      <c r="C180" s="255">
        <v>0</v>
      </c>
      <c r="D180" s="255">
        <v>35</v>
      </c>
      <c r="E180" s="255">
        <v>23</v>
      </c>
      <c r="F180" s="259">
        <v>134</v>
      </c>
      <c r="G180" s="255">
        <v>0</v>
      </c>
      <c r="H180" s="255">
        <v>2</v>
      </c>
      <c r="I180" s="255">
        <v>8</v>
      </c>
      <c r="J180" s="255">
        <v>0</v>
      </c>
      <c r="K180" s="255">
        <v>0</v>
      </c>
      <c r="L180" s="255">
        <v>0</v>
      </c>
      <c r="M180" s="255">
        <v>0</v>
      </c>
      <c r="N180" s="256">
        <f t="shared" si="33"/>
        <v>202</v>
      </c>
      <c r="O180" s="78" t="s">
        <v>659</v>
      </c>
      <c r="Q180" s="74"/>
    </row>
    <row r="181" spans="1:20" s="77" customFormat="1" ht="24" customHeight="1" x14ac:dyDescent="0.25">
      <c r="A181" s="230" t="s">
        <v>572</v>
      </c>
      <c r="B181" s="257">
        <f t="shared" ref="B181:M181" si="42">SUM(B182:B182)</f>
        <v>7950</v>
      </c>
      <c r="C181" s="257">
        <f t="shared" si="42"/>
        <v>10717</v>
      </c>
      <c r="D181" s="257">
        <f t="shared" si="42"/>
        <v>25161</v>
      </c>
      <c r="E181" s="257">
        <f t="shared" si="42"/>
        <v>41532</v>
      </c>
      <c r="F181" s="257">
        <f t="shared" si="42"/>
        <v>38316</v>
      </c>
      <c r="G181" s="257">
        <f t="shared" si="42"/>
        <v>36262</v>
      </c>
      <c r="H181" s="257">
        <f t="shared" si="42"/>
        <v>39504</v>
      </c>
      <c r="I181" s="257">
        <f t="shared" si="42"/>
        <v>43435</v>
      </c>
      <c r="J181" s="257">
        <f t="shared" si="42"/>
        <v>41436</v>
      </c>
      <c r="K181" s="257">
        <f t="shared" si="42"/>
        <v>35805</v>
      </c>
      <c r="L181" s="257">
        <f t="shared" si="42"/>
        <v>13870</v>
      </c>
      <c r="M181" s="257">
        <f t="shared" si="42"/>
        <v>11816</v>
      </c>
      <c r="N181" s="258">
        <f t="shared" si="33"/>
        <v>345804</v>
      </c>
      <c r="O181" s="78" t="s">
        <v>200</v>
      </c>
      <c r="Q181" s="78"/>
    </row>
    <row r="182" spans="1:20" ht="17.7" customHeight="1" x14ac:dyDescent="0.25">
      <c r="A182" s="81" t="s">
        <v>573</v>
      </c>
      <c r="B182" s="255">
        <v>7950</v>
      </c>
      <c r="C182" s="255">
        <v>10717</v>
      </c>
      <c r="D182" s="255">
        <v>25161</v>
      </c>
      <c r="E182" s="255">
        <v>41532</v>
      </c>
      <c r="F182" s="259">
        <v>38316</v>
      </c>
      <c r="G182" s="255">
        <v>36262</v>
      </c>
      <c r="H182" s="255">
        <v>39504</v>
      </c>
      <c r="I182" s="255">
        <v>43435</v>
      </c>
      <c r="J182" s="255">
        <v>41436</v>
      </c>
      <c r="K182" s="255">
        <v>35805</v>
      </c>
      <c r="L182" s="255">
        <v>13870</v>
      </c>
      <c r="M182" s="255">
        <v>11816</v>
      </c>
      <c r="N182" s="256">
        <f t="shared" si="33"/>
        <v>345804</v>
      </c>
      <c r="O182" s="78" t="s">
        <v>661</v>
      </c>
      <c r="P182" s="76"/>
      <c r="R182" s="76"/>
      <c r="S182" s="76"/>
      <c r="T182" s="76"/>
    </row>
    <row r="183" spans="1:20" s="77" customFormat="1" ht="24" customHeight="1" x14ac:dyDescent="0.25">
      <c r="A183" s="230" t="s">
        <v>574</v>
      </c>
      <c r="B183" s="257">
        <f t="shared" ref="B183:M183" si="43">SUM(B184:B185)</f>
        <v>300</v>
      </c>
      <c r="C183" s="257">
        <f t="shared" si="43"/>
        <v>1205</v>
      </c>
      <c r="D183" s="257">
        <f t="shared" si="43"/>
        <v>2645</v>
      </c>
      <c r="E183" s="257">
        <f t="shared" si="43"/>
        <v>5690</v>
      </c>
      <c r="F183" s="257">
        <f t="shared" si="43"/>
        <v>9782</v>
      </c>
      <c r="G183" s="257">
        <f t="shared" si="43"/>
        <v>10689</v>
      </c>
      <c r="H183" s="257">
        <f t="shared" si="43"/>
        <v>12362</v>
      </c>
      <c r="I183" s="257">
        <f t="shared" si="43"/>
        <v>15385</v>
      </c>
      <c r="J183" s="257">
        <f t="shared" si="43"/>
        <v>8711</v>
      </c>
      <c r="K183" s="257">
        <f t="shared" si="43"/>
        <v>5565</v>
      </c>
      <c r="L183" s="257">
        <f t="shared" si="43"/>
        <v>1352</v>
      </c>
      <c r="M183" s="257">
        <f t="shared" si="43"/>
        <v>1232</v>
      </c>
      <c r="N183" s="258">
        <f t="shared" si="33"/>
        <v>74918</v>
      </c>
      <c r="O183" s="74" t="s">
        <v>202</v>
      </c>
      <c r="Q183" s="78"/>
    </row>
    <row r="184" spans="1:20" ht="18" customHeight="1" x14ac:dyDescent="0.25">
      <c r="A184" s="81" t="s">
        <v>190</v>
      </c>
      <c r="B184" s="255">
        <v>25</v>
      </c>
      <c r="C184" s="255">
        <v>60</v>
      </c>
      <c r="D184" s="255">
        <v>399</v>
      </c>
      <c r="E184" s="255">
        <v>809</v>
      </c>
      <c r="F184" s="259">
        <v>1649</v>
      </c>
      <c r="G184" s="255">
        <v>1153</v>
      </c>
      <c r="H184" s="255">
        <v>1235</v>
      </c>
      <c r="I184" s="255">
        <v>1360</v>
      </c>
      <c r="J184" s="255">
        <v>1710</v>
      </c>
      <c r="K184" s="255">
        <v>1230</v>
      </c>
      <c r="L184" s="255">
        <v>185</v>
      </c>
      <c r="M184" s="255">
        <v>70</v>
      </c>
      <c r="N184" s="256">
        <f t="shared" si="33"/>
        <v>9885</v>
      </c>
      <c r="O184" s="78" t="s">
        <v>203</v>
      </c>
      <c r="P184" s="76"/>
      <c r="R184" s="76"/>
      <c r="S184" s="76"/>
      <c r="T184" s="76"/>
    </row>
    <row r="185" spans="1:20" ht="18" customHeight="1" x14ac:dyDescent="0.25">
      <c r="A185" s="80" t="s">
        <v>473</v>
      </c>
      <c r="B185" s="255">
        <v>275</v>
      </c>
      <c r="C185" s="255">
        <v>1145</v>
      </c>
      <c r="D185" s="255">
        <v>2246</v>
      </c>
      <c r="E185" s="255">
        <v>4881</v>
      </c>
      <c r="F185" s="259">
        <v>8133</v>
      </c>
      <c r="G185" s="255">
        <v>9536</v>
      </c>
      <c r="H185" s="255">
        <v>11127</v>
      </c>
      <c r="I185" s="255">
        <v>14025</v>
      </c>
      <c r="J185" s="255">
        <v>7001</v>
      </c>
      <c r="K185" s="255">
        <v>4335</v>
      </c>
      <c r="L185" s="255">
        <v>1167</v>
      </c>
      <c r="M185" s="255">
        <v>1162</v>
      </c>
      <c r="N185" s="256">
        <f t="shared" si="33"/>
        <v>65033</v>
      </c>
      <c r="O185" s="78" t="s">
        <v>474</v>
      </c>
    </row>
    <row r="186" spans="1:20" ht="24" customHeight="1" x14ac:dyDescent="0.25">
      <c r="A186" s="230" t="s">
        <v>693</v>
      </c>
      <c r="B186" s="264">
        <f t="shared" ref="B186:M186" si="44">SUM(B187:B187)</f>
        <v>220</v>
      </c>
      <c r="C186" s="264">
        <f t="shared" si="44"/>
        <v>440</v>
      </c>
      <c r="D186" s="264">
        <f t="shared" si="44"/>
        <v>760</v>
      </c>
      <c r="E186" s="264">
        <f t="shared" si="44"/>
        <v>3970</v>
      </c>
      <c r="F186" s="264">
        <f t="shared" si="44"/>
        <v>3564</v>
      </c>
      <c r="G186" s="264">
        <f t="shared" si="44"/>
        <v>3281</v>
      </c>
      <c r="H186" s="264">
        <f t="shared" si="44"/>
        <v>3650</v>
      </c>
      <c r="I186" s="264">
        <f t="shared" si="44"/>
        <v>3200</v>
      </c>
      <c r="J186" s="264">
        <f t="shared" si="44"/>
        <v>4690</v>
      </c>
      <c r="K186" s="264">
        <f t="shared" si="44"/>
        <v>6296</v>
      </c>
      <c r="L186" s="264">
        <f t="shared" si="44"/>
        <v>5659</v>
      </c>
      <c r="M186" s="264">
        <f t="shared" si="44"/>
        <v>2939</v>
      </c>
      <c r="N186" s="258">
        <f t="shared" si="33"/>
        <v>38669</v>
      </c>
      <c r="O186" s="74" t="s">
        <v>694</v>
      </c>
    </row>
    <row r="187" spans="1:20" ht="18" customHeight="1" x14ac:dyDescent="0.25">
      <c r="A187" s="80" t="s">
        <v>695</v>
      </c>
      <c r="B187" s="262">
        <v>220</v>
      </c>
      <c r="C187" s="262">
        <v>440</v>
      </c>
      <c r="D187" s="262">
        <v>760</v>
      </c>
      <c r="E187" s="262">
        <v>3970</v>
      </c>
      <c r="F187" s="262">
        <v>3564</v>
      </c>
      <c r="G187" s="262">
        <v>3281</v>
      </c>
      <c r="H187" s="262">
        <v>3650</v>
      </c>
      <c r="I187" s="262">
        <v>3200</v>
      </c>
      <c r="J187" s="262">
        <v>4690</v>
      </c>
      <c r="K187" s="262">
        <v>6296</v>
      </c>
      <c r="L187" s="262">
        <v>5659</v>
      </c>
      <c r="M187" s="262">
        <v>2939</v>
      </c>
      <c r="N187" s="256">
        <f t="shared" si="33"/>
        <v>38669</v>
      </c>
      <c r="O187" s="78" t="s">
        <v>696</v>
      </c>
    </row>
    <row r="188" spans="1:20" ht="24" customHeight="1" x14ac:dyDescent="0.25">
      <c r="A188" s="230" t="s">
        <v>575</v>
      </c>
      <c r="B188" s="264">
        <f t="shared" ref="B188:M188" si="45">SUM(B189:B190)</f>
        <v>3</v>
      </c>
      <c r="C188" s="264">
        <f t="shared" si="45"/>
        <v>6</v>
      </c>
      <c r="D188" s="264">
        <f t="shared" si="45"/>
        <v>4</v>
      </c>
      <c r="E188" s="264">
        <f t="shared" si="45"/>
        <v>82</v>
      </c>
      <c r="F188" s="264">
        <f t="shared" si="45"/>
        <v>78</v>
      </c>
      <c r="G188" s="264">
        <f t="shared" si="45"/>
        <v>67</v>
      </c>
      <c r="H188" s="264">
        <f t="shared" si="45"/>
        <v>159</v>
      </c>
      <c r="I188" s="264">
        <f t="shared" si="45"/>
        <v>355</v>
      </c>
      <c r="J188" s="264">
        <f t="shared" si="45"/>
        <v>120</v>
      </c>
      <c r="K188" s="264">
        <f t="shared" si="45"/>
        <v>35</v>
      </c>
      <c r="L188" s="264">
        <f t="shared" si="45"/>
        <v>8</v>
      </c>
      <c r="M188" s="264">
        <f t="shared" si="45"/>
        <v>4</v>
      </c>
      <c r="N188" s="258">
        <f t="shared" si="33"/>
        <v>921</v>
      </c>
      <c r="O188" s="74" t="s">
        <v>660</v>
      </c>
    </row>
    <row r="189" spans="1:20" ht="18" customHeight="1" x14ac:dyDescent="0.25">
      <c r="A189" s="83" t="s">
        <v>576</v>
      </c>
      <c r="B189" s="262">
        <v>0</v>
      </c>
      <c r="C189" s="262">
        <v>0</v>
      </c>
      <c r="D189" s="262">
        <v>0</v>
      </c>
      <c r="E189" s="262">
        <v>0</v>
      </c>
      <c r="F189" s="265">
        <v>0</v>
      </c>
      <c r="G189" s="262">
        <v>16</v>
      </c>
      <c r="H189" s="262">
        <v>28</v>
      </c>
      <c r="I189" s="262">
        <v>107</v>
      </c>
      <c r="J189" s="262">
        <v>7</v>
      </c>
      <c r="K189" s="262">
        <v>0</v>
      </c>
      <c r="L189" s="262">
        <v>0</v>
      </c>
      <c r="M189" s="262">
        <v>0</v>
      </c>
      <c r="N189" s="256">
        <f>SUM(B189:M189)</f>
        <v>158</v>
      </c>
      <c r="O189" s="78" t="s">
        <v>701</v>
      </c>
    </row>
    <row r="190" spans="1:20" ht="18" customHeight="1" thickBot="1" x14ac:dyDescent="0.3">
      <c r="A190" s="84" t="s">
        <v>577</v>
      </c>
      <c r="B190" s="262">
        <v>3</v>
      </c>
      <c r="C190" s="262">
        <v>6</v>
      </c>
      <c r="D190" s="262">
        <v>4</v>
      </c>
      <c r="E190" s="262">
        <v>82</v>
      </c>
      <c r="F190" s="265">
        <v>78</v>
      </c>
      <c r="G190" s="262">
        <v>51</v>
      </c>
      <c r="H190" s="262">
        <v>131</v>
      </c>
      <c r="I190" s="262">
        <v>248</v>
      </c>
      <c r="J190" s="262">
        <v>113</v>
      </c>
      <c r="K190" s="262">
        <v>35</v>
      </c>
      <c r="L190" s="262">
        <v>8</v>
      </c>
      <c r="M190" s="262">
        <v>4</v>
      </c>
      <c r="N190" s="256">
        <f>SUM(B190:M190)</f>
        <v>763</v>
      </c>
      <c r="O190" s="78" t="s">
        <v>702</v>
      </c>
    </row>
    <row r="191" spans="1:20" ht="24" customHeight="1" thickTop="1" x14ac:dyDescent="0.2">
      <c r="A191" s="494"/>
      <c r="B191" s="495"/>
      <c r="C191" s="495"/>
      <c r="D191" s="495"/>
      <c r="E191" s="495"/>
      <c r="F191" s="495"/>
      <c r="G191" s="495"/>
      <c r="H191" s="495"/>
      <c r="I191" s="495"/>
      <c r="J191" s="495"/>
      <c r="K191" s="495"/>
      <c r="L191" s="495"/>
      <c r="M191" s="495"/>
      <c r="N191" s="495"/>
    </row>
    <row r="192" spans="1:20" ht="24" customHeight="1" thickBot="1" x14ac:dyDescent="0.25">
      <c r="A192" s="496"/>
      <c r="B192" s="496"/>
      <c r="C192" s="496"/>
      <c r="D192" s="496"/>
      <c r="E192" s="496"/>
      <c r="F192" s="496"/>
      <c r="G192" s="496"/>
      <c r="H192" s="496"/>
      <c r="I192" s="496"/>
      <c r="J192" s="496"/>
      <c r="K192" s="496"/>
      <c r="L192" s="496"/>
      <c r="M192" s="496"/>
      <c r="N192" s="496"/>
    </row>
    <row r="193" spans="1:19" ht="24" customHeight="1" thickTop="1" x14ac:dyDescent="0.2">
      <c r="A193" s="482" t="s">
        <v>579</v>
      </c>
      <c r="B193" s="497" t="s">
        <v>475</v>
      </c>
      <c r="C193" s="497" t="s">
        <v>476</v>
      </c>
      <c r="D193" s="497" t="s">
        <v>477</v>
      </c>
      <c r="E193" s="497" t="s">
        <v>478</v>
      </c>
      <c r="F193" s="497" t="s">
        <v>479</v>
      </c>
      <c r="G193" s="497" t="s">
        <v>480</v>
      </c>
      <c r="H193" s="497" t="s">
        <v>734</v>
      </c>
      <c r="I193" s="497" t="s">
        <v>482</v>
      </c>
      <c r="J193" s="497" t="s">
        <v>483</v>
      </c>
      <c r="K193" s="497" t="s">
        <v>484</v>
      </c>
      <c r="L193" s="497" t="s">
        <v>485</v>
      </c>
      <c r="M193" s="497" t="s">
        <v>486</v>
      </c>
      <c r="N193" s="499" t="s">
        <v>487</v>
      </c>
    </row>
    <row r="194" spans="1:19" ht="24" customHeight="1" thickBot="1" x14ac:dyDescent="0.3">
      <c r="A194" s="483"/>
      <c r="B194" s="498"/>
      <c r="C194" s="498"/>
      <c r="D194" s="498"/>
      <c r="E194" s="498"/>
      <c r="F194" s="498"/>
      <c r="G194" s="498"/>
      <c r="H194" s="498"/>
      <c r="I194" s="498"/>
      <c r="J194" s="498"/>
      <c r="K194" s="498"/>
      <c r="L194" s="498"/>
      <c r="M194" s="498"/>
      <c r="N194" s="500"/>
      <c r="P194" s="242"/>
      <c r="Q194" s="76"/>
      <c r="R194" s="243"/>
      <c r="S194" s="243"/>
    </row>
    <row r="195" spans="1:19" ht="18" customHeight="1" x14ac:dyDescent="0.25">
      <c r="A195" s="244" t="s">
        <v>580</v>
      </c>
      <c r="B195" s="279">
        <v>73533</v>
      </c>
      <c r="C195" s="279">
        <v>119515</v>
      </c>
      <c r="D195" s="279">
        <v>306231</v>
      </c>
      <c r="E195" s="279">
        <v>538288</v>
      </c>
      <c r="F195" s="279">
        <v>441894</v>
      </c>
      <c r="G195" s="285">
        <v>341565</v>
      </c>
      <c r="H195" s="285">
        <v>462347</v>
      </c>
      <c r="I195" s="285">
        <v>522660</v>
      </c>
      <c r="J195" s="285">
        <v>425960</v>
      </c>
      <c r="K195" s="285">
        <v>360811</v>
      </c>
      <c r="L195" s="285">
        <v>159863</v>
      </c>
      <c r="M195" s="285">
        <v>123127</v>
      </c>
      <c r="N195" s="287">
        <f>SUM(B195:M195)</f>
        <v>3875794</v>
      </c>
      <c r="O195" s="77" t="s">
        <v>273</v>
      </c>
      <c r="P195" s="242"/>
      <c r="Q195" s="76"/>
      <c r="R195" s="243"/>
      <c r="S195" s="243"/>
    </row>
    <row r="196" spans="1:19" ht="18" customHeight="1" x14ac:dyDescent="0.25">
      <c r="A196" s="269" t="s">
        <v>581</v>
      </c>
      <c r="B196" s="280">
        <v>7505</v>
      </c>
      <c r="C196" s="280">
        <v>6693</v>
      </c>
      <c r="D196" s="280">
        <v>9638</v>
      </c>
      <c r="E196" s="280">
        <v>51532</v>
      </c>
      <c r="F196" s="280">
        <v>79916</v>
      </c>
      <c r="G196" s="286">
        <v>87050</v>
      </c>
      <c r="H196" s="286">
        <v>97684</v>
      </c>
      <c r="I196" s="286">
        <v>108690</v>
      </c>
      <c r="J196" s="286">
        <v>94830</v>
      </c>
      <c r="K196" s="286">
        <v>80838</v>
      </c>
      <c r="L196" s="286">
        <v>14328</v>
      </c>
      <c r="M196" s="286">
        <v>9129</v>
      </c>
      <c r="N196" s="286">
        <f>SUM(B196:M196)</f>
        <v>647833</v>
      </c>
      <c r="O196" s="77" t="s">
        <v>297</v>
      </c>
    </row>
    <row r="197" spans="1:19" ht="13.2" x14ac:dyDescent="0.2">
      <c r="B197" s="284"/>
      <c r="C197" s="284"/>
      <c r="D197" s="284"/>
      <c r="E197" s="284"/>
      <c r="F197" s="284"/>
      <c r="G197" s="284"/>
      <c r="H197" s="284"/>
      <c r="I197" s="284"/>
      <c r="J197" s="284"/>
      <c r="K197" s="284"/>
      <c r="L197" s="284"/>
      <c r="M197" s="284"/>
      <c r="N197" s="284"/>
    </row>
    <row r="198" spans="1:19" ht="13.2" x14ac:dyDescent="0.2">
      <c r="A198" s="284"/>
      <c r="B198" s="284"/>
      <c r="C198" s="284"/>
      <c r="D198" s="284"/>
      <c r="E198" s="284"/>
      <c r="F198" s="284"/>
      <c r="G198" s="284"/>
      <c r="H198" s="284"/>
      <c r="I198" s="284"/>
      <c r="J198" s="284"/>
      <c r="K198" s="284"/>
      <c r="L198" s="284"/>
      <c r="M198" s="284"/>
      <c r="N198" s="284"/>
    </row>
    <row r="199" spans="1:19" ht="13.2" x14ac:dyDescent="0.2">
      <c r="A199" s="283" t="s">
        <v>727</v>
      </c>
      <c r="B199" s="284"/>
      <c r="C199" s="284"/>
      <c r="D199" s="284"/>
      <c r="E199" s="284"/>
      <c r="F199" s="284"/>
      <c r="G199" s="284"/>
      <c r="H199" s="284"/>
      <c r="I199" s="284"/>
      <c r="J199" s="284"/>
      <c r="K199" s="284"/>
      <c r="L199" s="284"/>
      <c r="M199" s="284"/>
      <c r="N199" s="284"/>
    </row>
    <row r="200" spans="1:19" ht="13.2" x14ac:dyDescent="0.2">
      <c r="A200" s="284"/>
      <c r="B200" s="284"/>
      <c r="C200" s="284"/>
      <c r="D200" s="284"/>
      <c r="E200" s="284"/>
      <c r="F200" s="284"/>
      <c r="G200" s="284"/>
      <c r="H200" s="284"/>
      <c r="I200" s="288"/>
      <c r="J200" s="284"/>
      <c r="K200" s="284"/>
      <c r="L200" s="284"/>
      <c r="M200" s="284"/>
      <c r="N200" s="284"/>
    </row>
    <row r="201" spans="1:19" ht="13.2" x14ac:dyDescent="0.2">
      <c r="A201" s="284"/>
      <c r="B201" s="284"/>
      <c r="C201" s="284"/>
      <c r="D201" s="284"/>
      <c r="E201" s="284"/>
      <c r="F201" s="284"/>
      <c r="G201" s="284"/>
      <c r="H201" s="284"/>
      <c r="I201" s="288"/>
      <c r="J201" s="284"/>
      <c r="K201" s="284"/>
      <c r="L201" s="284"/>
      <c r="M201" s="284"/>
      <c r="N201" s="284"/>
    </row>
    <row r="202" spans="1:19" ht="46.2" x14ac:dyDescent="0.25">
      <c r="A202" s="282" t="s">
        <v>737</v>
      </c>
      <c r="I202" s="235"/>
    </row>
    <row r="214" spans="1:1" ht="12" x14ac:dyDescent="0.25">
      <c r="A214" s="77"/>
    </row>
    <row r="218" spans="1:1" ht="12" x14ac:dyDescent="0.25">
      <c r="A218" s="77"/>
    </row>
    <row r="222" spans="1:1" ht="12" x14ac:dyDescent="0.25">
      <c r="A222" s="77"/>
    </row>
    <row r="225" spans="1:1" ht="12" x14ac:dyDescent="0.25">
      <c r="A225" s="77"/>
    </row>
    <row r="236" spans="1:1" ht="12" x14ac:dyDescent="0.25">
      <c r="A236" s="77"/>
    </row>
    <row r="241" spans="1:1" ht="12" x14ac:dyDescent="0.25">
      <c r="A241" s="77"/>
    </row>
    <row r="248" spans="1:1" ht="12" x14ac:dyDescent="0.25">
      <c r="A248" s="77"/>
    </row>
    <row r="251" spans="1:1" ht="12" x14ac:dyDescent="0.25">
      <c r="A251" s="77"/>
    </row>
    <row r="255" spans="1:1" ht="12" x14ac:dyDescent="0.25">
      <c r="A255" s="77"/>
    </row>
    <row r="259" spans="1:1" ht="12" x14ac:dyDescent="0.25">
      <c r="A259" s="77"/>
    </row>
    <row r="264" spans="1:1" ht="12" x14ac:dyDescent="0.25">
      <c r="A264" s="77"/>
    </row>
    <row r="272" spans="1:1" ht="12" x14ac:dyDescent="0.25">
      <c r="A272" s="77"/>
    </row>
    <row r="277" spans="1:1" ht="12" x14ac:dyDescent="0.25">
      <c r="A277" s="77"/>
    </row>
    <row r="282" spans="1:1" ht="12" x14ac:dyDescent="0.25">
      <c r="A282" s="77"/>
    </row>
    <row r="285" spans="1:1" ht="12" x14ac:dyDescent="0.25">
      <c r="A285" s="77"/>
    </row>
    <row r="290" spans="1:1" ht="12" x14ac:dyDescent="0.25">
      <c r="A290" s="77"/>
    </row>
    <row r="294" spans="1:1" ht="12" x14ac:dyDescent="0.25">
      <c r="A294" s="77"/>
    </row>
    <row r="297" spans="1:1" ht="12" x14ac:dyDescent="0.25">
      <c r="A297" s="77"/>
    </row>
    <row r="300" spans="1:1" ht="12" x14ac:dyDescent="0.25">
      <c r="A300" s="77"/>
    </row>
    <row r="304" spans="1:1" ht="12" x14ac:dyDescent="0.25">
      <c r="A304" s="77"/>
    </row>
    <row r="322" spans="1:1" ht="12" x14ac:dyDescent="0.25">
      <c r="A322" s="77"/>
    </row>
    <row r="328" spans="1:1" ht="12" x14ac:dyDescent="0.25">
      <c r="A328" s="77"/>
    </row>
    <row r="332" spans="1:1" ht="12" x14ac:dyDescent="0.25">
      <c r="A332" s="77"/>
    </row>
    <row r="339" spans="1:1" ht="12" x14ac:dyDescent="0.25">
      <c r="A339" s="77"/>
    </row>
    <row r="347" spans="1:1" ht="12" x14ac:dyDescent="0.25">
      <c r="A347" s="77"/>
    </row>
    <row r="350" spans="1:1" ht="12" x14ac:dyDescent="0.25">
      <c r="A350" s="77"/>
    </row>
    <row r="354" spans="1:1" ht="12" x14ac:dyDescent="0.25">
      <c r="A354" s="77"/>
    </row>
    <row r="360" spans="1:1" ht="12" x14ac:dyDescent="0.25">
      <c r="A360" s="77"/>
    </row>
    <row r="363" spans="1:1" ht="12" x14ac:dyDescent="0.25">
      <c r="A363" s="77"/>
    </row>
    <row r="366" spans="1:1" ht="12" x14ac:dyDescent="0.25">
      <c r="A366" s="77"/>
    </row>
    <row r="369" spans="1:1" ht="12" x14ac:dyDescent="0.25">
      <c r="A369" s="77"/>
    </row>
    <row r="372" spans="1:1" ht="12" x14ac:dyDescent="0.25">
      <c r="A372" s="77"/>
    </row>
    <row r="375" spans="1:1" ht="12" x14ac:dyDescent="0.25">
      <c r="A375" s="77"/>
    </row>
    <row r="380" spans="1:1" ht="12" x14ac:dyDescent="0.25">
      <c r="A380" s="77"/>
    </row>
    <row r="384" spans="1:1" ht="12" x14ac:dyDescent="0.25">
      <c r="A384" s="77"/>
    </row>
    <row r="389" spans="1:1" ht="12" x14ac:dyDescent="0.25">
      <c r="A389" s="77"/>
    </row>
    <row r="392" spans="1:1" ht="12" x14ac:dyDescent="0.25">
      <c r="A392" s="77"/>
    </row>
    <row r="399" spans="1:1" ht="12" x14ac:dyDescent="0.25">
      <c r="A399" s="77"/>
    </row>
    <row r="403" spans="1:1" ht="12" x14ac:dyDescent="0.25">
      <c r="A403" s="77"/>
    </row>
    <row r="407" spans="1:1" ht="12" x14ac:dyDescent="0.25">
      <c r="A407" s="77"/>
    </row>
    <row r="413" spans="1:1" ht="12" x14ac:dyDescent="0.25">
      <c r="A413" s="77"/>
    </row>
  </sheetData>
  <mergeCells count="17">
    <mergeCell ref="J193:J194"/>
    <mergeCell ref="K193:K194"/>
    <mergeCell ref="L193:L194"/>
    <mergeCell ref="M193:M194"/>
    <mergeCell ref="A1:N1"/>
    <mergeCell ref="A2:N2"/>
    <mergeCell ref="A191:N192"/>
    <mergeCell ref="A193:A194"/>
    <mergeCell ref="B193:B194"/>
    <mergeCell ref="C193:C194"/>
    <mergeCell ref="D193:D194"/>
    <mergeCell ref="E193:E194"/>
    <mergeCell ref="F193:F194"/>
    <mergeCell ref="G193:G194"/>
    <mergeCell ref="N193:N194"/>
    <mergeCell ref="H193:H194"/>
    <mergeCell ref="I193:I194"/>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T416"/>
  <sheetViews>
    <sheetView zoomScale="80" zoomScaleNormal="80" workbookViewId="0">
      <pane xSplit="3" ySplit="3" topLeftCell="D4" activePane="bottomRight" state="frozen"/>
      <selection pane="topRight" activeCell="D1" sqref="D1"/>
      <selection pane="bottomLeft" activeCell="A4" sqref="A4"/>
      <selection pane="bottomRight" activeCell="A208" sqref="A208"/>
    </sheetView>
  </sheetViews>
  <sheetFormatPr defaultColWidth="9.109375" defaultRowHeight="12" x14ac:dyDescent="0.25"/>
  <cols>
    <col min="1" max="1" width="43.109375" style="339" customWidth="1"/>
    <col min="2" max="4" width="12.21875" style="339" customWidth="1"/>
    <col min="5" max="6" width="11.21875" style="339" customWidth="1"/>
    <col min="7" max="13" width="11.77734375" style="339" customWidth="1"/>
    <col min="14" max="14" width="12.21875" style="339" customWidth="1"/>
    <col min="15" max="15" width="9.109375" style="378" customWidth="1"/>
    <col min="16" max="16" width="9.109375" style="338" customWidth="1"/>
    <col min="17" max="17" width="22.21875" style="338" customWidth="1"/>
    <col min="18" max="20" width="9.109375" style="338" customWidth="1"/>
    <col min="21" max="16384" width="9.109375" style="339"/>
  </cols>
  <sheetData>
    <row r="1" spans="1:18" ht="42" customHeight="1" thickTop="1" thickBot="1" x14ac:dyDescent="0.3">
      <c r="A1" s="504" t="s">
        <v>751</v>
      </c>
      <c r="B1" s="505"/>
      <c r="C1" s="505"/>
      <c r="D1" s="505"/>
      <c r="E1" s="505"/>
      <c r="F1" s="505"/>
      <c r="G1" s="505"/>
      <c r="H1" s="505"/>
      <c r="I1" s="505"/>
      <c r="J1" s="505"/>
      <c r="K1" s="505"/>
      <c r="L1" s="505"/>
      <c r="M1" s="505"/>
      <c r="N1" s="506"/>
      <c r="O1" s="336"/>
      <c r="P1" s="337"/>
      <c r="Q1" s="337"/>
    </row>
    <row r="2" spans="1:18" ht="27" customHeight="1" thickTop="1" thickBot="1" x14ac:dyDescent="0.3">
      <c r="A2" s="504" t="s">
        <v>752</v>
      </c>
      <c r="B2" s="505"/>
      <c r="C2" s="505"/>
      <c r="D2" s="505"/>
      <c r="E2" s="505"/>
      <c r="F2" s="505"/>
      <c r="G2" s="505"/>
      <c r="H2" s="505"/>
      <c r="I2" s="505"/>
      <c r="J2" s="505"/>
      <c r="K2" s="505"/>
      <c r="L2" s="505"/>
      <c r="M2" s="505"/>
      <c r="N2" s="506"/>
      <c r="O2" s="337"/>
      <c r="P2" s="337"/>
      <c r="Q2" s="337"/>
    </row>
    <row r="3" spans="1:18" ht="30.45" customHeight="1" thickTop="1" thickBot="1" x14ac:dyDescent="0.3">
      <c r="A3" s="340" t="s">
        <v>674</v>
      </c>
      <c r="B3" s="341" t="s">
        <v>475</v>
      </c>
      <c r="C3" s="341" t="s">
        <v>476</v>
      </c>
      <c r="D3" s="341" t="s">
        <v>477</v>
      </c>
      <c r="E3" s="341" t="s">
        <v>478</v>
      </c>
      <c r="F3" s="341" t="s">
        <v>479</v>
      </c>
      <c r="G3" s="341" t="s">
        <v>480</v>
      </c>
      <c r="H3" s="341" t="s">
        <v>481</v>
      </c>
      <c r="I3" s="341" t="s">
        <v>482</v>
      </c>
      <c r="J3" s="341" t="s">
        <v>483</v>
      </c>
      <c r="K3" s="341" t="s">
        <v>484</v>
      </c>
      <c r="L3" s="341" t="s">
        <v>485</v>
      </c>
      <c r="M3" s="341" t="s">
        <v>486</v>
      </c>
      <c r="N3" s="342" t="s">
        <v>487</v>
      </c>
      <c r="O3" s="343" t="s">
        <v>53</v>
      </c>
      <c r="Q3" s="344"/>
    </row>
    <row r="4" spans="1:18" ht="27" customHeight="1" thickTop="1" thickBot="1" x14ac:dyDescent="0.3">
      <c r="A4" s="345" t="s">
        <v>578</v>
      </c>
      <c r="B4" s="346">
        <f t="shared" ref="B4:M4" si="0">SUM(B5:B197)/2</f>
        <v>245516</v>
      </c>
      <c r="C4" s="346">
        <f t="shared" si="0"/>
        <v>303005</v>
      </c>
      <c r="D4" s="346">
        <f t="shared" si="0"/>
        <v>659862</v>
      </c>
      <c r="E4" s="346">
        <f t="shared" si="0"/>
        <v>1114572</v>
      </c>
      <c r="F4" s="346">
        <f t="shared" si="0"/>
        <v>1627944</v>
      </c>
      <c r="G4" s="346">
        <f t="shared" si="0"/>
        <v>1500992</v>
      </c>
      <c r="H4" s="346">
        <f t="shared" si="0"/>
        <v>1685281</v>
      </c>
      <c r="I4" s="346">
        <f t="shared" si="0"/>
        <v>1876750</v>
      </c>
      <c r="J4" s="346">
        <f t="shared" si="0"/>
        <v>1641324</v>
      </c>
      <c r="K4" s="346">
        <f t="shared" si="0"/>
        <v>1402266</v>
      </c>
      <c r="L4" s="346">
        <f t="shared" si="0"/>
        <v>507871</v>
      </c>
      <c r="M4" s="346">
        <f t="shared" si="0"/>
        <v>335982</v>
      </c>
      <c r="N4" s="347">
        <f t="shared" ref="N4:N73" si="1">SUM(B4:M4)</f>
        <v>12901365</v>
      </c>
      <c r="O4" s="343" t="s">
        <v>675</v>
      </c>
      <c r="Q4" s="344"/>
    </row>
    <row r="5" spans="1:18" ht="24" customHeight="1" thickTop="1" x14ac:dyDescent="0.3">
      <c r="A5" s="348" t="s">
        <v>488</v>
      </c>
      <c r="B5" s="349">
        <f t="shared" ref="B5:M5" si="2">SUM(B6:B13)</f>
        <v>824</v>
      </c>
      <c r="C5" s="349">
        <f t="shared" si="2"/>
        <v>1325</v>
      </c>
      <c r="D5" s="349">
        <f t="shared" si="2"/>
        <v>1948</v>
      </c>
      <c r="E5" s="349">
        <f t="shared" si="2"/>
        <v>3036</v>
      </c>
      <c r="F5" s="349">
        <f t="shared" si="2"/>
        <v>2154</v>
      </c>
      <c r="G5" s="349">
        <f t="shared" si="2"/>
        <v>2125</v>
      </c>
      <c r="H5" s="349">
        <f t="shared" si="2"/>
        <v>1807</v>
      </c>
      <c r="I5" s="349">
        <f t="shared" si="2"/>
        <v>3043</v>
      </c>
      <c r="J5" s="349">
        <f t="shared" si="2"/>
        <v>1680</v>
      </c>
      <c r="K5" s="349">
        <f t="shared" si="2"/>
        <v>1894</v>
      </c>
      <c r="L5" s="349">
        <f t="shared" si="2"/>
        <v>1228</v>
      </c>
      <c r="M5" s="349">
        <f t="shared" si="2"/>
        <v>834</v>
      </c>
      <c r="N5" s="350">
        <f t="shared" si="1"/>
        <v>21898</v>
      </c>
      <c r="O5" s="351" t="s">
        <v>413</v>
      </c>
      <c r="Q5" s="344"/>
    </row>
    <row r="6" spans="1:18" ht="18" customHeight="1" x14ac:dyDescent="0.25">
      <c r="A6" s="352" t="s">
        <v>414</v>
      </c>
      <c r="B6" s="353">
        <v>0</v>
      </c>
      <c r="C6" s="353">
        <v>19</v>
      </c>
      <c r="D6" s="353">
        <v>52</v>
      </c>
      <c r="E6" s="353">
        <v>20</v>
      </c>
      <c r="F6" s="353">
        <v>29</v>
      </c>
      <c r="G6" s="354">
        <v>26</v>
      </c>
      <c r="H6" s="354">
        <v>24</v>
      </c>
      <c r="I6" s="354">
        <v>8</v>
      </c>
      <c r="J6" s="354">
        <v>33</v>
      </c>
      <c r="K6" s="354">
        <v>12</v>
      </c>
      <c r="L6" s="354">
        <v>10</v>
      </c>
      <c r="M6" s="354">
        <v>10</v>
      </c>
      <c r="N6" s="355">
        <f t="shared" si="1"/>
        <v>243</v>
      </c>
      <c r="O6" s="339" t="s">
        <v>637</v>
      </c>
      <c r="Q6" s="344"/>
    </row>
    <row r="7" spans="1:18" ht="18" customHeight="1" x14ac:dyDescent="0.25">
      <c r="A7" s="352" t="s">
        <v>710</v>
      </c>
      <c r="B7" s="353">
        <v>71</v>
      </c>
      <c r="C7" s="353">
        <v>79</v>
      </c>
      <c r="D7" s="353">
        <v>65</v>
      </c>
      <c r="E7" s="353">
        <v>292</v>
      </c>
      <c r="F7" s="353">
        <v>139</v>
      </c>
      <c r="G7" s="354">
        <v>128</v>
      </c>
      <c r="H7" s="354">
        <v>188</v>
      </c>
      <c r="I7" s="354">
        <v>257</v>
      </c>
      <c r="J7" s="354">
        <v>128</v>
      </c>
      <c r="K7" s="354">
        <v>90</v>
      </c>
      <c r="L7" s="354">
        <v>106</v>
      </c>
      <c r="M7" s="354">
        <v>36</v>
      </c>
      <c r="N7" s="355">
        <f t="shared" si="1"/>
        <v>1579</v>
      </c>
      <c r="O7" s="339"/>
      <c r="Q7" s="344"/>
    </row>
    <row r="8" spans="1:18" ht="18" customHeight="1" x14ac:dyDescent="0.25">
      <c r="A8" s="352" t="s">
        <v>711</v>
      </c>
      <c r="B8" s="353">
        <v>39</v>
      </c>
      <c r="C8" s="353">
        <v>0</v>
      </c>
      <c r="D8" s="353">
        <v>86</v>
      </c>
      <c r="E8" s="353">
        <v>43</v>
      </c>
      <c r="F8" s="353">
        <v>93</v>
      </c>
      <c r="G8" s="354">
        <v>149</v>
      </c>
      <c r="H8" s="354">
        <v>0</v>
      </c>
      <c r="I8" s="354">
        <v>250</v>
      </c>
      <c r="J8" s="354">
        <v>0</v>
      </c>
      <c r="K8" s="354">
        <v>361</v>
      </c>
      <c r="L8" s="354">
        <v>87</v>
      </c>
      <c r="M8" s="354">
        <v>32</v>
      </c>
      <c r="N8" s="355">
        <f t="shared" si="1"/>
        <v>1140</v>
      </c>
      <c r="O8" s="339"/>
      <c r="Q8" s="344"/>
    </row>
    <row r="9" spans="1:18" ht="18" customHeight="1" x14ac:dyDescent="0.25">
      <c r="A9" s="352" t="s">
        <v>712</v>
      </c>
      <c r="B9" s="353">
        <v>635</v>
      </c>
      <c r="C9" s="353">
        <v>950</v>
      </c>
      <c r="D9" s="353">
        <v>1060</v>
      </c>
      <c r="E9" s="353">
        <v>2200</v>
      </c>
      <c r="F9" s="353">
        <v>1300</v>
      </c>
      <c r="G9" s="354">
        <v>1500</v>
      </c>
      <c r="H9" s="354">
        <v>1410</v>
      </c>
      <c r="I9" s="354">
        <v>2250</v>
      </c>
      <c r="J9" s="354">
        <v>1265</v>
      </c>
      <c r="K9" s="354">
        <v>1225</v>
      </c>
      <c r="L9" s="354">
        <v>850</v>
      </c>
      <c r="M9" s="354">
        <v>700</v>
      </c>
      <c r="N9" s="355">
        <f t="shared" si="1"/>
        <v>15345</v>
      </c>
      <c r="O9" s="339"/>
      <c r="Q9" s="344"/>
    </row>
    <row r="10" spans="1:18" ht="18" customHeight="1" x14ac:dyDescent="0.25">
      <c r="A10" s="356" t="s">
        <v>745</v>
      </c>
      <c r="B10" s="353">
        <v>43</v>
      </c>
      <c r="C10" s="353">
        <v>51</v>
      </c>
      <c r="D10" s="353">
        <v>34</v>
      </c>
      <c r="E10" s="353">
        <v>88</v>
      </c>
      <c r="F10" s="353">
        <v>163</v>
      </c>
      <c r="G10" s="354">
        <v>103</v>
      </c>
      <c r="H10" s="354">
        <v>47</v>
      </c>
      <c r="I10" s="354">
        <v>84</v>
      </c>
      <c r="J10" s="354">
        <v>129</v>
      </c>
      <c r="K10" s="354">
        <v>70</v>
      </c>
      <c r="L10" s="354">
        <v>64</v>
      </c>
      <c r="M10" s="354">
        <v>28</v>
      </c>
      <c r="N10" s="355">
        <f t="shared" si="1"/>
        <v>904</v>
      </c>
      <c r="O10" s="339" t="s">
        <v>639</v>
      </c>
      <c r="Q10" s="344"/>
    </row>
    <row r="11" spans="1:18" ht="18" customHeight="1" x14ac:dyDescent="0.25">
      <c r="A11" s="356" t="s">
        <v>744</v>
      </c>
      <c r="B11" s="353">
        <v>0</v>
      </c>
      <c r="C11" s="353">
        <v>0</v>
      </c>
      <c r="D11" s="353">
        <v>0</v>
      </c>
      <c r="E11" s="353">
        <v>40</v>
      </c>
      <c r="F11" s="353">
        <v>0</v>
      </c>
      <c r="G11" s="354">
        <v>58</v>
      </c>
      <c r="H11" s="354">
        <v>43</v>
      </c>
      <c r="I11" s="354">
        <v>23</v>
      </c>
      <c r="J11" s="354">
        <v>35</v>
      </c>
      <c r="K11" s="354">
        <v>52</v>
      </c>
      <c r="L11" s="354">
        <v>0</v>
      </c>
      <c r="M11" s="354">
        <v>0</v>
      </c>
      <c r="N11" s="355">
        <f t="shared" si="1"/>
        <v>251</v>
      </c>
      <c r="O11" s="357" t="s">
        <v>638</v>
      </c>
      <c r="Q11" s="344"/>
    </row>
    <row r="12" spans="1:18" ht="18" customHeight="1" x14ac:dyDescent="0.25">
      <c r="A12" s="356" t="s">
        <v>743</v>
      </c>
      <c r="B12" s="353">
        <v>22</v>
      </c>
      <c r="C12" s="353">
        <v>226</v>
      </c>
      <c r="D12" s="353">
        <v>615</v>
      </c>
      <c r="E12" s="353">
        <v>331</v>
      </c>
      <c r="F12" s="353">
        <v>303</v>
      </c>
      <c r="G12" s="354">
        <v>153</v>
      </c>
      <c r="H12" s="354">
        <v>77</v>
      </c>
      <c r="I12" s="354">
        <v>148</v>
      </c>
      <c r="J12" s="354">
        <v>80</v>
      </c>
      <c r="K12" s="354">
        <v>32</v>
      </c>
      <c r="L12" s="354">
        <v>77</v>
      </c>
      <c r="M12" s="354">
        <v>17</v>
      </c>
      <c r="N12" s="355">
        <f t="shared" si="1"/>
        <v>2081</v>
      </c>
      <c r="O12" s="357" t="s">
        <v>640</v>
      </c>
      <c r="Q12" s="344"/>
    </row>
    <row r="13" spans="1:18" ht="18" customHeight="1" x14ac:dyDescent="0.25">
      <c r="A13" s="356" t="s">
        <v>418</v>
      </c>
      <c r="B13" s="353">
        <v>14</v>
      </c>
      <c r="C13" s="353">
        <v>0</v>
      </c>
      <c r="D13" s="353">
        <v>36</v>
      </c>
      <c r="E13" s="353">
        <v>22</v>
      </c>
      <c r="F13" s="353">
        <v>127</v>
      </c>
      <c r="G13" s="354">
        <v>8</v>
      </c>
      <c r="H13" s="354">
        <v>18</v>
      </c>
      <c r="I13" s="354">
        <v>23</v>
      </c>
      <c r="J13" s="354">
        <v>10</v>
      </c>
      <c r="K13" s="354">
        <v>52</v>
      </c>
      <c r="L13" s="354">
        <v>34</v>
      </c>
      <c r="M13" s="354">
        <v>11</v>
      </c>
      <c r="N13" s="355">
        <f t="shared" si="1"/>
        <v>355</v>
      </c>
      <c r="O13" s="357" t="s">
        <v>419</v>
      </c>
      <c r="Q13" s="344"/>
    </row>
    <row r="14" spans="1:18" s="361" customFormat="1" ht="24" customHeight="1" x14ac:dyDescent="0.3">
      <c r="A14" s="358" t="s">
        <v>490</v>
      </c>
      <c r="B14" s="359">
        <f t="shared" ref="B14:M14" si="3">SUM(B15:B19)</f>
        <v>23373</v>
      </c>
      <c r="C14" s="359">
        <f t="shared" si="3"/>
        <v>29667</v>
      </c>
      <c r="D14" s="359">
        <f t="shared" si="3"/>
        <v>104948</v>
      </c>
      <c r="E14" s="359">
        <f t="shared" si="3"/>
        <v>176576</v>
      </c>
      <c r="F14" s="359">
        <f t="shared" si="3"/>
        <v>196720</v>
      </c>
      <c r="G14" s="359">
        <f t="shared" si="3"/>
        <v>124645</v>
      </c>
      <c r="H14" s="359">
        <f t="shared" si="3"/>
        <v>135668</v>
      </c>
      <c r="I14" s="359">
        <f t="shared" si="3"/>
        <v>163541</v>
      </c>
      <c r="J14" s="359">
        <f t="shared" si="3"/>
        <v>147513</v>
      </c>
      <c r="K14" s="359">
        <f t="shared" si="3"/>
        <v>124899</v>
      </c>
      <c r="L14" s="359">
        <f t="shared" si="3"/>
        <v>42946</v>
      </c>
      <c r="M14" s="359">
        <f t="shared" si="3"/>
        <v>25395</v>
      </c>
      <c r="N14" s="360">
        <f t="shared" si="1"/>
        <v>1295891</v>
      </c>
      <c r="O14" s="351" t="s">
        <v>54</v>
      </c>
    </row>
    <row r="15" spans="1:18" ht="18" customHeight="1" x14ac:dyDescent="0.25">
      <c r="A15" s="356" t="s">
        <v>212</v>
      </c>
      <c r="B15" s="354">
        <v>7602</v>
      </c>
      <c r="C15" s="354">
        <v>11413</v>
      </c>
      <c r="D15" s="354">
        <v>41899</v>
      </c>
      <c r="E15" s="354">
        <v>72339</v>
      </c>
      <c r="F15" s="354">
        <v>87407</v>
      </c>
      <c r="G15" s="354">
        <v>53062</v>
      </c>
      <c r="H15" s="354">
        <v>60095</v>
      </c>
      <c r="I15" s="354">
        <v>71791</v>
      </c>
      <c r="J15" s="354">
        <v>64999</v>
      </c>
      <c r="K15" s="354">
        <v>52790</v>
      </c>
      <c r="L15" s="354">
        <v>16156</v>
      </c>
      <c r="M15" s="354">
        <v>9337</v>
      </c>
      <c r="N15" s="355">
        <f t="shared" si="1"/>
        <v>548890</v>
      </c>
      <c r="O15" s="338" t="s">
        <v>55</v>
      </c>
      <c r="R15" s="339"/>
    </row>
    <row r="16" spans="1:18" ht="18" customHeight="1" x14ac:dyDescent="0.25">
      <c r="A16" s="356" t="s">
        <v>213</v>
      </c>
      <c r="B16" s="354">
        <v>76</v>
      </c>
      <c r="C16" s="354">
        <v>65</v>
      </c>
      <c r="D16" s="354">
        <v>172</v>
      </c>
      <c r="E16" s="354">
        <v>293</v>
      </c>
      <c r="F16" s="354">
        <v>400</v>
      </c>
      <c r="G16" s="354">
        <v>226</v>
      </c>
      <c r="H16" s="354">
        <v>215</v>
      </c>
      <c r="I16" s="354">
        <v>241</v>
      </c>
      <c r="J16" s="354">
        <v>237</v>
      </c>
      <c r="K16" s="354">
        <v>130</v>
      </c>
      <c r="L16" s="354">
        <v>0</v>
      </c>
      <c r="M16" s="354">
        <v>77</v>
      </c>
      <c r="N16" s="355">
        <f t="shared" si="1"/>
        <v>2132</v>
      </c>
      <c r="O16" s="338" t="s">
        <v>286</v>
      </c>
      <c r="R16" s="339"/>
    </row>
    <row r="17" spans="1:19" ht="18" customHeight="1" x14ac:dyDescent="0.25">
      <c r="A17" s="356" t="s">
        <v>214</v>
      </c>
      <c r="B17" s="354">
        <v>8352</v>
      </c>
      <c r="C17" s="354">
        <v>10783</v>
      </c>
      <c r="D17" s="354">
        <v>43645</v>
      </c>
      <c r="E17" s="354">
        <v>68268</v>
      </c>
      <c r="F17" s="354">
        <v>68229</v>
      </c>
      <c r="G17" s="354">
        <v>48031</v>
      </c>
      <c r="H17" s="354">
        <v>52465</v>
      </c>
      <c r="I17" s="354">
        <v>61519</v>
      </c>
      <c r="J17" s="354">
        <v>57206</v>
      </c>
      <c r="K17" s="354">
        <v>51627</v>
      </c>
      <c r="L17" s="354">
        <v>16516</v>
      </c>
      <c r="M17" s="354">
        <v>9352</v>
      </c>
      <c r="N17" s="355">
        <f t="shared" si="1"/>
        <v>495993</v>
      </c>
      <c r="O17" s="338" t="s">
        <v>275</v>
      </c>
      <c r="R17" s="339"/>
    </row>
    <row r="18" spans="1:19" ht="18" customHeight="1" x14ac:dyDescent="0.25">
      <c r="A18" s="356" t="s">
        <v>5</v>
      </c>
      <c r="B18" s="354">
        <v>900</v>
      </c>
      <c r="C18" s="354">
        <v>500</v>
      </c>
      <c r="D18" s="354">
        <v>900</v>
      </c>
      <c r="E18" s="354">
        <v>2469</v>
      </c>
      <c r="F18" s="354">
        <v>2625</v>
      </c>
      <c r="G18" s="354">
        <v>2394</v>
      </c>
      <c r="H18" s="354">
        <v>2359</v>
      </c>
      <c r="I18" s="354">
        <v>3327</v>
      </c>
      <c r="J18" s="354">
        <v>2477</v>
      </c>
      <c r="K18" s="354">
        <v>2290</v>
      </c>
      <c r="L18" s="354">
        <v>697</v>
      </c>
      <c r="M18" s="354">
        <v>408</v>
      </c>
      <c r="N18" s="355">
        <f t="shared" si="1"/>
        <v>21346</v>
      </c>
      <c r="O18" s="338" t="s">
        <v>58</v>
      </c>
      <c r="R18" s="339"/>
    </row>
    <row r="19" spans="1:19" ht="18" customHeight="1" x14ac:dyDescent="0.25">
      <c r="A19" s="356" t="s">
        <v>421</v>
      </c>
      <c r="B19" s="354">
        <v>6443</v>
      </c>
      <c r="C19" s="354">
        <v>6906</v>
      </c>
      <c r="D19" s="354">
        <v>18332</v>
      </c>
      <c r="E19" s="354">
        <v>33207</v>
      </c>
      <c r="F19" s="354">
        <v>38059</v>
      </c>
      <c r="G19" s="354">
        <v>20932</v>
      </c>
      <c r="H19" s="354">
        <v>20534</v>
      </c>
      <c r="I19" s="354">
        <v>26663</v>
      </c>
      <c r="J19" s="354">
        <v>22594</v>
      </c>
      <c r="K19" s="354">
        <v>18062</v>
      </c>
      <c r="L19" s="354">
        <v>9577</v>
      </c>
      <c r="M19" s="354">
        <v>6221</v>
      </c>
      <c r="N19" s="355">
        <f t="shared" si="1"/>
        <v>227530</v>
      </c>
      <c r="O19" s="338" t="s">
        <v>59</v>
      </c>
      <c r="S19" s="361"/>
    </row>
    <row r="20" spans="1:19" s="361" customFormat="1" ht="24" customHeight="1" x14ac:dyDescent="0.3">
      <c r="A20" s="362" t="s">
        <v>491</v>
      </c>
      <c r="B20" s="359">
        <f t="shared" ref="B20:M20" si="4">SUM(B21:B21)</f>
        <v>154</v>
      </c>
      <c r="C20" s="359">
        <f t="shared" si="4"/>
        <v>73</v>
      </c>
      <c r="D20" s="359">
        <f t="shared" si="4"/>
        <v>186</v>
      </c>
      <c r="E20" s="359">
        <f t="shared" si="4"/>
        <v>125</v>
      </c>
      <c r="F20" s="359">
        <f t="shared" si="4"/>
        <v>262</v>
      </c>
      <c r="G20" s="359">
        <f t="shared" si="4"/>
        <v>80</v>
      </c>
      <c r="H20" s="359">
        <f t="shared" si="4"/>
        <v>70</v>
      </c>
      <c r="I20" s="359">
        <f t="shared" si="4"/>
        <v>72</v>
      </c>
      <c r="J20" s="359">
        <f t="shared" si="4"/>
        <v>187</v>
      </c>
      <c r="K20" s="359">
        <f t="shared" si="4"/>
        <v>154</v>
      </c>
      <c r="L20" s="359">
        <f t="shared" si="4"/>
        <v>157</v>
      </c>
      <c r="M20" s="359">
        <f t="shared" si="4"/>
        <v>27</v>
      </c>
      <c r="N20" s="360">
        <f t="shared" si="1"/>
        <v>1547</v>
      </c>
      <c r="O20" s="351" t="s">
        <v>492</v>
      </c>
      <c r="Q20" s="339"/>
      <c r="S20" s="339"/>
    </row>
    <row r="21" spans="1:19" ht="18" customHeight="1" x14ac:dyDescent="0.25">
      <c r="A21" s="356" t="s">
        <v>493</v>
      </c>
      <c r="B21" s="354">
        <v>154</v>
      </c>
      <c r="C21" s="354">
        <v>73</v>
      </c>
      <c r="D21" s="354">
        <v>186</v>
      </c>
      <c r="E21" s="354">
        <v>125</v>
      </c>
      <c r="F21" s="354">
        <v>262</v>
      </c>
      <c r="G21" s="354">
        <v>80</v>
      </c>
      <c r="H21" s="354">
        <v>70</v>
      </c>
      <c r="I21" s="354">
        <v>72</v>
      </c>
      <c r="J21" s="354">
        <v>187</v>
      </c>
      <c r="K21" s="354">
        <v>154</v>
      </c>
      <c r="L21" s="354">
        <v>157</v>
      </c>
      <c r="M21" s="354">
        <v>27</v>
      </c>
      <c r="N21" s="355">
        <f t="shared" si="1"/>
        <v>1547</v>
      </c>
      <c r="O21" s="338" t="s">
        <v>676</v>
      </c>
    </row>
    <row r="22" spans="1:19" s="361" customFormat="1" ht="24" customHeight="1" x14ac:dyDescent="0.3">
      <c r="A22" s="358" t="s">
        <v>494</v>
      </c>
      <c r="B22" s="359">
        <f t="shared" ref="B22:M22" si="5">SUM(B23:B40)</f>
        <v>162287</v>
      </c>
      <c r="C22" s="359">
        <f t="shared" si="5"/>
        <v>188180</v>
      </c>
      <c r="D22" s="359">
        <f t="shared" si="5"/>
        <v>354623</v>
      </c>
      <c r="E22" s="359">
        <f t="shared" si="5"/>
        <v>488861</v>
      </c>
      <c r="F22" s="359">
        <f t="shared" si="5"/>
        <v>650031</v>
      </c>
      <c r="G22" s="359">
        <f t="shared" si="5"/>
        <v>640457</v>
      </c>
      <c r="H22" s="359">
        <f t="shared" si="5"/>
        <v>659063</v>
      </c>
      <c r="I22" s="359">
        <f t="shared" si="5"/>
        <v>733751</v>
      </c>
      <c r="J22" s="359">
        <f t="shared" si="5"/>
        <v>634565</v>
      </c>
      <c r="K22" s="359">
        <f t="shared" si="5"/>
        <v>595004</v>
      </c>
      <c r="L22" s="359">
        <f t="shared" si="5"/>
        <v>297806</v>
      </c>
      <c r="M22" s="359">
        <f t="shared" si="5"/>
        <v>207349</v>
      </c>
      <c r="N22" s="360">
        <f t="shared" si="1"/>
        <v>5611977</v>
      </c>
      <c r="O22" s="351" t="s">
        <v>61</v>
      </c>
    </row>
    <row r="23" spans="1:19" s="361" customFormat="1" ht="18" customHeight="1" x14ac:dyDescent="0.25">
      <c r="A23" s="352" t="s">
        <v>215</v>
      </c>
      <c r="B23" s="354">
        <v>92512</v>
      </c>
      <c r="C23" s="354">
        <v>105804</v>
      </c>
      <c r="D23" s="354">
        <v>213205</v>
      </c>
      <c r="E23" s="354">
        <v>294635</v>
      </c>
      <c r="F23" s="354">
        <v>372854</v>
      </c>
      <c r="G23" s="354">
        <v>332833</v>
      </c>
      <c r="H23" s="354">
        <v>398987</v>
      </c>
      <c r="I23" s="354">
        <v>393620</v>
      </c>
      <c r="J23" s="363">
        <v>342427</v>
      </c>
      <c r="K23" s="354">
        <v>311159</v>
      </c>
      <c r="L23" s="354">
        <v>176807</v>
      </c>
      <c r="M23" s="354">
        <v>115761</v>
      </c>
      <c r="N23" s="355">
        <f t="shared" si="1"/>
        <v>3150604</v>
      </c>
      <c r="O23" s="338" t="s">
        <v>62</v>
      </c>
    </row>
    <row r="24" spans="1:19" ht="18" customHeight="1" x14ac:dyDescent="0.25">
      <c r="A24" s="356" t="s">
        <v>216</v>
      </c>
      <c r="B24" s="354">
        <v>493</v>
      </c>
      <c r="C24" s="354">
        <v>846</v>
      </c>
      <c r="D24" s="354">
        <v>961</v>
      </c>
      <c r="E24" s="354">
        <v>717</v>
      </c>
      <c r="F24" s="354">
        <v>2508</v>
      </c>
      <c r="G24" s="354">
        <v>2907</v>
      </c>
      <c r="H24" s="354">
        <v>771</v>
      </c>
      <c r="I24" s="354">
        <v>864</v>
      </c>
      <c r="J24" s="363">
        <v>723</v>
      </c>
      <c r="K24" s="354">
        <v>1583</v>
      </c>
      <c r="L24" s="354">
        <v>560</v>
      </c>
      <c r="M24" s="354">
        <v>821</v>
      </c>
      <c r="N24" s="355">
        <f t="shared" si="1"/>
        <v>13754</v>
      </c>
      <c r="O24" s="338" t="s">
        <v>677</v>
      </c>
    </row>
    <row r="25" spans="1:19" ht="18" customHeight="1" x14ac:dyDescent="0.25">
      <c r="A25" s="356" t="s">
        <v>713</v>
      </c>
      <c r="B25" s="354">
        <v>2231</v>
      </c>
      <c r="C25" s="354">
        <v>1940</v>
      </c>
      <c r="D25" s="354">
        <v>2668</v>
      </c>
      <c r="E25" s="354">
        <v>4183</v>
      </c>
      <c r="F25" s="354">
        <v>1621</v>
      </c>
      <c r="G25" s="354">
        <v>10370</v>
      </c>
      <c r="H25" s="354">
        <v>10534</v>
      </c>
      <c r="I25" s="354">
        <v>12069</v>
      </c>
      <c r="J25" s="363">
        <v>8200</v>
      </c>
      <c r="K25" s="354">
        <v>7675</v>
      </c>
      <c r="L25" s="354">
        <v>3046</v>
      </c>
      <c r="M25" s="354">
        <v>1840</v>
      </c>
      <c r="N25" s="355">
        <f t="shared" si="1"/>
        <v>66377</v>
      </c>
      <c r="O25" s="338"/>
    </row>
    <row r="26" spans="1:19" ht="18" customHeight="1" x14ac:dyDescent="0.25">
      <c r="A26" s="356" t="s">
        <v>217</v>
      </c>
      <c r="B26" s="354">
        <v>16733</v>
      </c>
      <c r="C26" s="354">
        <v>21834</v>
      </c>
      <c r="D26" s="354">
        <v>40880</v>
      </c>
      <c r="E26" s="354">
        <v>50092</v>
      </c>
      <c r="F26" s="354">
        <v>69384</v>
      </c>
      <c r="G26" s="354">
        <v>69661</v>
      </c>
      <c r="H26" s="354">
        <v>77419</v>
      </c>
      <c r="I26" s="354">
        <v>84753</v>
      </c>
      <c r="J26" s="363">
        <v>74835</v>
      </c>
      <c r="K26" s="354">
        <v>75382</v>
      </c>
      <c r="L26" s="354">
        <v>37023</v>
      </c>
      <c r="M26" s="354">
        <v>24644</v>
      </c>
      <c r="N26" s="355">
        <f t="shared" si="1"/>
        <v>642640</v>
      </c>
      <c r="O26" s="338" t="s">
        <v>64</v>
      </c>
    </row>
    <row r="27" spans="1:19" ht="18" customHeight="1" x14ac:dyDescent="0.25">
      <c r="A27" s="356" t="s">
        <v>331</v>
      </c>
      <c r="B27" s="354">
        <v>6876</v>
      </c>
      <c r="C27" s="354">
        <v>7557</v>
      </c>
      <c r="D27" s="354">
        <v>11852</v>
      </c>
      <c r="E27" s="354">
        <v>17936</v>
      </c>
      <c r="F27" s="354">
        <v>22061</v>
      </c>
      <c r="G27" s="354">
        <v>23177</v>
      </c>
      <c r="H27" s="354">
        <v>24908</v>
      </c>
      <c r="I27" s="354">
        <v>30575</v>
      </c>
      <c r="J27" s="363">
        <v>25254</v>
      </c>
      <c r="K27" s="354">
        <v>20869</v>
      </c>
      <c r="L27" s="354">
        <v>11911</v>
      </c>
      <c r="M27" s="354">
        <v>8993</v>
      </c>
      <c r="N27" s="355">
        <f t="shared" si="1"/>
        <v>211969</v>
      </c>
      <c r="O27" s="338" t="s">
        <v>348</v>
      </c>
    </row>
    <row r="28" spans="1:19" ht="18" customHeight="1" x14ac:dyDescent="0.25">
      <c r="A28" s="356" t="s">
        <v>495</v>
      </c>
      <c r="B28" s="354">
        <v>1622</v>
      </c>
      <c r="C28" s="354">
        <v>1463</v>
      </c>
      <c r="D28" s="354">
        <v>2317</v>
      </c>
      <c r="E28" s="354">
        <v>3219</v>
      </c>
      <c r="F28" s="354">
        <v>3160</v>
      </c>
      <c r="G28" s="354">
        <v>3000</v>
      </c>
      <c r="H28" s="354">
        <v>2626</v>
      </c>
      <c r="I28" s="354">
        <v>3194</v>
      </c>
      <c r="J28" s="363">
        <v>2542</v>
      </c>
      <c r="K28" s="354">
        <v>3340</v>
      </c>
      <c r="L28" s="354">
        <v>3441</v>
      </c>
      <c r="M28" s="354">
        <v>1749</v>
      </c>
      <c r="N28" s="355">
        <f t="shared" si="1"/>
        <v>31673</v>
      </c>
      <c r="O28" s="338" t="s">
        <v>72</v>
      </c>
    </row>
    <row r="29" spans="1:19" ht="17.7" customHeight="1" x14ac:dyDescent="0.25">
      <c r="A29" s="356" t="s">
        <v>218</v>
      </c>
      <c r="B29" s="354">
        <v>1774</v>
      </c>
      <c r="C29" s="354">
        <v>2892</v>
      </c>
      <c r="D29" s="354">
        <v>3965</v>
      </c>
      <c r="E29" s="354">
        <v>4351</v>
      </c>
      <c r="F29" s="354">
        <v>4513</v>
      </c>
      <c r="G29" s="354">
        <v>2861</v>
      </c>
      <c r="H29" s="354">
        <v>1617</v>
      </c>
      <c r="I29" s="354">
        <v>2145</v>
      </c>
      <c r="J29" s="363">
        <v>3130</v>
      </c>
      <c r="K29" s="354">
        <v>6816</v>
      </c>
      <c r="L29" s="354">
        <v>3673</v>
      </c>
      <c r="M29" s="354">
        <v>2721</v>
      </c>
      <c r="N29" s="355">
        <f t="shared" si="1"/>
        <v>40458</v>
      </c>
      <c r="O29" s="339" t="s">
        <v>68</v>
      </c>
    </row>
    <row r="30" spans="1:19" ht="18" customHeight="1" x14ac:dyDescent="0.25">
      <c r="A30" s="356" t="s">
        <v>738</v>
      </c>
      <c r="B30" s="354">
        <v>0</v>
      </c>
      <c r="C30" s="354">
        <v>0</v>
      </c>
      <c r="D30" s="354">
        <v>0</v>
      </c>
      <c r="E30" s="354">
        <v>0</v>
      </c>
      <c r="F30" s="354">
        <v>0</v>
      </c>
      <c r="G30" s="354">
        <v>0</v>
      </c>
      <c r="H30" s="354">
        <v>0</v>
      </c>
      <c r="I30" s="354">
        <v>0</v>
      </c>
      <c r="J30" s="363">
        <v>0</v>
      </c>
      <c r="K30" s="354">
        <v>0</v>
      </c>
      <c r="L30" s="354">
        <v>0</v>
      </c>
      <c r="M30" s="354">
        <v>0</v>
      </c>
      <c r="N30" s="355">
        <f t="shared" si="1"/>
        <v>0</v>
      </c>
      <c r="O30" s="338" t="s">
        <v>739</v>
      </c>
    </row>
    <row r="31" spans="1:19" ht="18" customHeight="1" x14ac:dyDescent="0.25">
      <c r="A31" s="356" t="s">
        <v>736</v>
      </c>
      <c r="B31" s="354">
        <v>0</v>
      </c>
      <c r="C31" s="354">
        <v>0</v>
      </c>
      <c r="D31" s="354">
        <v>0</v>
      </c>
      <c r="E31" s="354">
        <v>0</v>
      </c>
      <c r="F31" s="354">
        <v>0</v>
      </c>
      <c r="G31" s="354">
        <v>292</v>
      </c>
      <c r="H31" s="354">
        <v>222</v>
      </c>
      <c r="I31" s="354">
        <v>341</v>
      </c>
      <c r="J31" s="363">
        <v>74</v>
      </c>
      <c r="K31" s="354">
        <v>0</v>
      </c>
      <c r="L31" s="354">
        <v>0</v>
      </c>
      <c r="M31" s="354">
        <v>35</v>
      </c>
      <c r="N31" s="355">
        <f t="shared" si="1"/>
        <v>964</v>
      </c>
      <c r="O31" s="338"/>
    </row>
    <row r="32" spans="1:19" ht="17.7" customHeight="1" x14ac:dyDescent="0.25">
      <c r="A32" s="356" t="s">
        <v>219</v>
      </c>
      <c r="B32" s="354">
        <v>5163</v>
      </c>
      <c r="C32" s="354">
        <v>3737</v>
      </c>
      <c r="D32" s="354">
        <v>8315</v>
      </c>
      <c r="E32" s="354">
        <v>5079</v>
      </c>
      <c r="F32" s="354">
        <v>6030</v>
      </c>
      <c r="G32" s="354">
        <v>16722</v>
      </c>
      <c r="H32" s="354">
        <v>4100</v>
      </c>
      <c r="I32" s="354">
        <v>20825</v>
      </c>
      <c r="J32" s="363">
        <v>17145</v>
      </c>
      <c r="K32" s="354">
        <v>17303</v>
      </c>
      <c r="L32" s="354">
        <v>8473</v>
      </c>
      <c r="M32" s="354">
        <v>6898</v>
      </c>
      <c r="N32" s="355">
        <f t="shared" si="1"/>
        <v>119790</v>
      </c>
      <c r="O32" s="338" t="s">
        <v>65</v>
      </c>
    </row>
    <row r="33" spans="1:17" ht="17.7" customHeight="1" x14ac:dyDescent="0.25">
      <c r="A33" s="356" t="s">
        <v>267</v>
      </c>
      <c r="B33" s="354">
        <v>646</v>
      </c>
      <c r="C33" s="354">
        <v>455</v>
      </c>
      <c r="D33" s="354">
        <v>575</v>
      </c>
      <c r="E33" s="354">
        <v>686</v>
      </c>
      <c r="F33" s="354">
        <v>1090</v>
      </c>
      <c r="G33" s="354">
        <v>1202</v>
      </c>
      <c r="H33" s="354">
        <v>1004</v>
      </c>
      <c r="I33" s="354">
        <v>715</v>
      </c>
      <c r="J33" s="363">
        <v>782</v>
      </c>
      <c r="K33" s="354">
        <v>646</v>
      </c>
      <c r="L33" s="354">
        <v>347</v>
      </c>
      <c r="M33" s="354">
        <v>299</v>
      </c>
      <c r="N33" s="355">
        <f t="shared" si="1"/>
        <v>8447</v>
      </c>
      <c r="O33" s="338" t="s">
        <v>70</v>
      </c>
    </row>
    <row r="34" spans="1:17" ht="17.7" customHeight="1" x14ac:dyDescent="0.25">
      <c r="A34" s="356" t="s">
        <v>496</v>
      </c>
      <c r="B34" s="354">
        <v>854</v>
      </c>
      <c r="C34" s="354">
        <v>1013</v>
      </c>
      <c r="D34" s="354">
        <v>2206</v>
      </c>
      <c r="E34" s="354">
        <v>2319</v>
      </c>
      <c r="F34" s="354">
        <v>2928</v>
      </c>
      <c r="G34" s="354">
        <v>2141</v>
      </c>
      <c r="H34" s="354">
        <v>2293</v>
      </c>
      <c r="I34" s="354">
        <v>3050</v>
      </c>
      <c r="J34" s="363">
        <v>2649</v>
      </c>
      <c r="K34" s="354">
        <v>2713</v>
      </c>
      <c r="L34" s="354">
        <v>1683</v>
      </c>
      <c r="M34" s="354">
        <v>738</v>
      </c>
      <c r="N34" s="355">
        <f t="shared" si="1"/>
        <v>24587</v>
      </c>
      <c r="O34" s="338" t="s">
        <v>73</v>
      </c>
    </row>
    <row r="35" spans="1:17" ht="17.7" customHeight="1" x14ac:dyDescent="0.25">
      <c r="A35" s="356" t="s">
        <v>497</v>
      </c>
      <c r="B35" s="354">
        <v>1701</v>
      </c>
      <c r="C35" s="354">
        <v>2404</v>
      </c>
      <c r="D35" s="354">
        <v>5359</v>
      </c>
      <c r="E35" s="354">
        <v>8944</v>
      </c>
      <c r="F35" s="354">
        <v>11488</v>
      </c>
      <c r="G35" s="354">
        <v>12026</v>
      </c>
      <c r="H35" s="354">
        <v>9394</v>
      </c>
      <c r="I35" s="354">
        <v>9794</v>
      </c>
      <c r="J35" s="363">
        <v>7962</v>
      </c>
      <c r="K35" s="354">
        <v>8487</v>
      </c>
      <c r="L35" s="354">
        <v>3635</v>
      </c>
      <c r="M35" s="354">
        <v>2324</v>
      </c>
      <c r="N35" s="355">
        <f t="shared" si="1"/>
        <v>83518</v>
      </c>
      <c r="O35" s="338" t="s">
        <v>74</v>
      </c>
    </row>
    <row r="36" spans="1:17" ht="17.7" customHeight="1" x14ac:dyDescent="0.25">
      <c r="A36" s="356" t="s">
        <v>13</v>
      </c>
      <c r="B36" s="354">
        <v>13328</v>
      </c>
      <c r="C36" s="354">
        <v>15163</v>
      </c>
      <c r="D36" s="354">
        <v>24138</v>
      </c>
      <c r="E36" s="354">
        <v>39106</v>
      </c>
      <c r="F36" s="354">
        <v>83356</v>
      </c>
      <c r="G36" s="354">
        <v>88601</v>
      </c>
      <c r="H36" s="354">
        <v>50561</v>
      </c>
      <c r="I36" s="354">
        <v>88000</v>
      </c>
      <c r="J36" s="363">
        <v>75926</v>
      </c>
      <c r="K36" s="354">
        <v>71141</v>
      </c>
      <c r="L36" s="354">
        <v>17746</v>
      </c>
      <c r="M36" s="354">
        <v>19747</v>
      </c>
      <c r="N36" s="355">
        <f t="shared" si="1"/>
        <v>586813</v>
      </c>
      <c r="O36" s="338" t="s">
        <v>424</v>
      </c>
    </row>
    <row r="37" spans="1:17" ht="17.7" customHeight="1" x14ac:dyDescent="0.25">
      <c r="A37" s="356" t="s">
        <v>22</v>
      </c>
      <c r="B37" s="354">
        <v>456</v>
      </c>
      <c r="C37" s="354">
        <v>387</v>
      </c>
      <c r="D37" s="354">
        <v>590</v>
      </c>
      <c r="E37" s="354">
        <v>740</v>
      </c>
      <c r="F37" s="354">
        <v>922</v>
      </c>
      <c r="G37" s="354">
        <v>566</v>
      </c>
      <c r="H37" s="354">
        <v>608</v>
      </c>
      <c r="I37" s="354">
        <v>860</v>
      </c>
      <c r="J37" s="363">
        <v>857</v>
      </c>
      <c r="K37" s="354">
        <v>1090</v>
      </c>
      <c r="L37" s="354">
        <v>928</v>
      </c>
      <c r="M37" s="354">
        <v>443</v>
      </c>
      <c r="N37" s="355">
        <f t="shared" si="1"/>
        <v>8447</v>
      </c>
      <c r="O37" s="338" t="s">
        <v>425</v>
      </c>
    </row>
    <row r="38" spans="1:17" ht="17.7" customHeight="1" x14ac:dyDescent="0.25">
      <c r="A38" s="356" t="s">
        <v>14</v>
      </c>
      <c r="B38" s="354">
        <v>6595</v>
      </c>
      <c r="C38" s="354">
        <v>8841</v>
      </c>
      <c r="D38" s="354">
        <v>12503</v>
      </c>
      <c r="E38" s="354">
        <v>22238</v>
      </c>
      <c r="F38" s="354">
        <v>30850</v>
      </c>
      <c r="G38" s="354">
        <v>39119</v>
      </c>
      <c r="H38" s="354">
        <v>39900</v>
      </c>
      <c r="I38" s="354">
        <v>46886</v>
      </c>
      <c r="J38" s="363">
        <v>38236</v>
      </c>
      <c r="K38" s="354">
        <v>35998</v>
      </c>
      <c r="L38" s="354">
        <v>13309</v>
      </c>
      <c r="M38" s="354">
        <v>9082</v>
      </c>
      <c r="N38" s="355">
        <f t="shared" si="1"/>
        <v>303557</v>
      </c>
      <c r="O38" s="338" t="s">
        <v>67</v>
      </c>
    </row>
    <row r="39" spans="1:17" ht="17.7" customHeight="1" x14ac:dyDescent="0.25">
      <c r="A39" s="356" t="s">
        <v>16</v>
      </c>
      <c r="B39" s="354">
        <v>10429</v>
      </c>
      <c r="C39" s="354">
        <v>12382</v>
      </c>
      <c r="D39" s="354">
        <v>23781</v>
      </c>
      <c r="E39" s="354">
        <v>33228</v>
      </c>
      <c r="F39" s="354">
        <v>36288</v>
      </c>
      <c r="G39" s="354">
        <v>34421</v>
      </c>
      <c r="H39" s="354">
        <v>33398</v>
      </c>
      <c r="I39" s="354">
        <v>35257</v>
      </c>
      <c r="J39" s="363">
        <v>33401</v>
      </c>
      <c r="K39" s="354">
        <v>29789</v>
      </c>
      <c r="L39" s="354">
        <v>13832</v>
      </c>
      <c r="M39" s="354">
        <v>10459</v>
      </c>
      <c r="N39" s="355">
        <f t="shared" si="1"/>
        <v>306665</v>
      </c>
      <c r="O39" s="338" t="s">
        <v>69</v>
      </c>
    </row>
    <row r="40" spans="1:17" ht="17.7" customHeight="1" x14ac:dyDescent="0.25">
      <c r="A40" s="356" t="s">
        <v>728</v>
      </c>
      <c r="B40" s="354">
        <v>874</v>
      </c>
      <c r="C40" s="354">
        <v>1462</v>
      </c>
      <c r="D40" s="354">
        <v>1308</v>
      </c>
      <c r="E40" s="354">
        <v>1388</v>
      </c>
      <c r="F40" s="354">
        <v>978</v>
      </c>
      <c r="G40" s="354">
        <v>558</v>
      </c>
      <c r="H40" s="354">
        <v>721</v>
      </c>
      <c r="I40" s="354">
        <v>803</v>
      </c>
      <c r="J40" s="363">
        <v>422</v>
      </c>
      <c r="K40" s="354">
        <v>1013</v>
      </c>
      <c r="L40" s="354">
        <v>1392</v>
      </c>
      <c r="M40" s="354">
        <v>795</v>
      </c>
      <c r="N40" s="355">
        <f t="shared" si="1"/>
        <v>11714</v>
      </c>
      <c r="O40" s="338"/>
    </row>
    <row r="41" spans="1:17" s="361" customFormat="1" ht="24" customHeight="1" x14ac:dyDescent="0.3">
      <c r="A41" s="358" t="s">
        <v>498</v>
      </c>
      <c r="B41" s="359">
        <f t="shared" ref="B41:M41" si="6">SUM(B42:B43)</f>
        <v>306</v>
      </c>
      <c r="C41" s="359">
        <f t="shared" si="6"/>
        <v>284</v>
      </c>
      <c r="D41" s="359">
        <f t="shared" si="6"/>
        <v>556</v>
      </c>
      <c r="E41" s="359">
        <f t="shared" si="6"/>
        <v>1058</v>
      </c>
      <c r="F41" s="359">
        <f t="shared" si="6"/>
        <v>1591</v>
      </c>
      <c r="G41" s="359">
        <f t="shared" si="6"/>
        <v>475</v>
      </c>
      <c r="H41" s="359">
        <f t="shared" si="6"/>
        <v>456</v>
      </c>
      <c r="I41" s="359">
        <f t="shared" si="6"/>
        <v>466</v>
      </c>
      <c r="J41" s="359">
        <f t="shared" si="6"/>
        <v>538</v>
      </c>
      <c r="K41" s="359">
        <f t="shared" si="6"/>
        <v>964</v>
      </c>
      <c r="L41" s="359">
        <f t="shared" si="6"/>
        <v>415</v>
      </c>
      <c r="M41" s="359">
        <f t="shared" si="6"/>
        <v>316</v>
      </c>
      <c r="N41" s="360">
        <f t="shared" si="1"/>
        <v>7425</v>
      </c>
      <c r="O41" s="351" t="s">
        <v>427</v>
      </c>
      <c r="Q41" s="338"/>
    </row>
    <row r="42" spans="1:17" ht="18" customHeight="1" x14ac:dyDescent="0.25">
      <c r="A42" s="356" t="s">
        <v>428</v>
      </c>
      <c r="B42" s="354">
        <v>234</v>
      </c>
      <c r="C42" s="354">
        <v>217</v>
      </c>
      <c r="D42" s="354">
        <v>426</v>
      </c>
      <c r="E42" s="354">
        <v>768</v>
      </c>
      <c r="F42" s="354">
        <v>1325</v>
      </c>
      <c r="G42" s="354">
        <v>208</v>
      </c>
      <c r="H42" s="354">
        <v>198</v>
      </c>
      <c r="I42" s="354">
        <v>191</v>
      </c>
      <c r="J42" s="354">
        <v>167</v>
      </c>
      <c r="K42" s="354">
        <v>692</v>
      </c>
      <c r="L42" s="354">
        <v>366</v>
      </c>
      <c r="M42" s="354">
        <v>304</v>
      </c>
      <c r="N42" s="355">
        <f t="shared" si="1"/>
        <v>5096</v>
      </c>
      <c r="O42" s="338" t="s">
        <v>678</v>
      </c>
    </row>
    <row r="43" spans="1:17" ht="18" customHeight="1" x14ac:dyDescent="0.25">
      <c r="A43" s="356" t="s">
        <v>429</v>
      </c>
      <c r="B43" s="354">
        <v>72</v>
      </c>
      <c r="C43" s="354">
        <v>67</v>
      </c>
      <c r="D43" s="354">
        <v>130</v>
      </c>
      <c r="E43" s="354">
        <v>290</v>
      </c>
      <c r="F43" s="354">
        <v>266</v>
      </c>
      <c r="G43" s="354">
        <v>267</v>
      </c>
      <c r="H43" s="354">
        <v>258</v>
      </c>
      <c r="I43" s="354">
        <v>275</v>
      </c>
      <c r="J43" s="354">
        <v>371</v>
      </c>
      <c r="K43" s="354">
        <v>272</v>
      </c>
      <c r="L43" s="354">
        <v>49</v>
      </c>
      <c r="M43" s="354">
        <v>12</v>
      </c>
      <c r="N43" s="355">
        <f t="shared" si="1"/>
        <v>2329</v>
      </c>
      <c r="O43" s="338" t="s">
        <v>430</v>
      </c>
    </row>
    <row r="44" spans="1:17" s="361" customFormat="1" ht="24" customHeight="1" x14ac:dyDescent="0.3">
      <c r="A44" s="358" t="s">
        <v>499</v>
      </c>
      <c r="B44" s="359">
        <f t="shared" ref="B44:M44" si="7">SUM(B45:B45)</f>
        <v>116</v>
      </c>
      <c r="C44" s="359">
        <f t="shared" si="7"/>
        <v>208</v>
      </c>
      <c r="D44" s="359">
        <f t="shared" si="7"/>
        <v>412</v>
      </c>
      <c r="E44" s="359">
        <f t="shared" si="7"/>
        <v>288</v>
      </c>
      <c r="F44" s="359">
        <f t="shared" si="7"/>
        <v>348</v>
      </c>
      <c r="G44" s="359">
        <f t="shared" si="7"/>
        <v>238</v>
      </c>
      <c r="H44" s="359">
        <f t="shared" si="7"/>
        <v>236</v>
      </c>
      <c r="I44" s="359">
        <f t="shared" si="7"/>
        <v>95</v>
      </c>
      <c r="J44" s="359">
        <f t="shared" si="7"/>
        <v>179</v>
      </c>
      <c r="K44" s="359">
        <f t="shared" si="7"/>
        <v>212</v>
      </c>
      <c r="L44" s="359">
        <f t="shared" si="7"/>
        <v>140</v>
      </c>
      <c r="M44" s="359">
        <f t="shared" si="7"/>
        <v>169</v>
      </c>
      <c r="N44" s="360">
        <f t="shared" si="1"/>
        <v>2641</v>
      </c>
      <c r="O44" s="351" t="s">
        <v>227</v>
      </c>
      <c r="Q44" s="338"/>
    </row>
    <row r="45" spans="1:17" ht="18" customHeight="1" x14ac:dyDescent="0.25">
      <c r="A45" s="356" t="s">
        <v>500</v>
      </c>
      <c r="B45" s="354">
        <v>116</v>
      </c>
      <c r="C45" s="354">
        <v>208</v>
      </c>
      <c r="D45" s="354">
        <v>412</v>
      </c>
      <c r="E45" s="354">
        <v>288</v>
      </c>
      <c r="F45" s="354">
        <v>348</v>
      </c>
      <c r="G45" s="354">
        <v>238</v>
      </c>
      <c r="H45" s="354">
        <v>236</v>
      </c>
      <c r="I45" s="354">
        <v>95</v>
      </c>
      <c r="J45" s="354">
        <v>179</v>
      </c>
      <c r="K45" s="354">
        <v>212</v>
      </c>
      <c r="L45" s="354">
        <v>140</v>
      </c>
      <c r="M45" s="354">
        <v>169</v>
      </c>
      <c r="N45" s="355">
        <f t="shared" si="1"/>
        <v>2641</v>
      </c>
      <c r="O45" s="338" t="s">
        <v>431</v>
      </c>
    </row>
    <row r="46" spans="1:17" s="361" customFormat="1" ht="24" customHeight="1" x14ac:dyDescent="0.3">
      <c r="A46" s="358" t="s">
        <v>501</v>
      </c>
      <c r="B46" s="359">
        <f t="shared" ref="B46:M46" si="8">SUM(B47:B53)</f>
        <v>843</v>
      </c>
      <c r="C46" s="359">
        <f t="shared" si="8"/>
        <v>891</v>
      </c>
      <c r="D46" s="359">
        <f t="shared" si="8"/>
        <v>3161</v>
      </c>
      <c r="E46" s="359">
        <f>SUM(E47:E53)</f>
        <v>30930</v>
      </c>
      <c r="F46" s="359">
        <f t="shared" si="8"/>
        <v>117136</v>
      </c>
      <c r="G46" s="359">
        <f t="shared" si="8"/>
        <v>129320</v>
      </c>
      <c r="H46" s="359">
        <f t="shared" si="8"/>
        <v>147694</v>
      </c>
      <c r="I46" s="359">
        <f t="shared" si="8"/>
        <v>154654</v>
      </c>
      <c r="J46" s="359">
        <f t="shared" si="8"/>
        <v>155868</v>
      </c>
      <c r="K46" s="359">
        <f t="shared" si="8"/>
        <v>114760</v>
      </c>
      <c r="L46" s="359">
        <f t="shared" si="8"/>
        <v>7564</v>
      </c>
      <c r="M46" s="359">
        <f t="shared" si="8"/>
        <v>1066</v>
      </c>
      <c r="N46" s="360">
        <f t="shared" si="1"/>
        <v>863887</v>
      </c>
      <c r="O46" s="351" t="s">
        <v>76</v>
      </c>
      <c r="Q46" s="338"/>
    </row>
    <row r="47" spans="1:17" s="361" customFormat="1" ht="18" customHeight="1" x14ac:dyDescent="0.25">
      <c r="A47" s="352" t="s">
        <v>223</v>
      </c>
      <c r="B47" s="354">
        <v>117</v>
      </c>
      <c r="C47" s="354">
        <v>159</v>
      </c>
      <c r="D47" s="354">
        <v>363</v>
      </c>
      <c r="E47" s="354">
        <v>2797</v>
      </c>
      <c r="F47" s="354">
        <v>19291</v>
      </c>
      <c r="G47" s="354">
        <v>21824</v>
      </c>
      <c r="H47" s="354">
        <v>27586</v>
      </c>
      <c r="I47" s="354">
        <v>30605</v>
      </c>
      <c r="J47" s="354">
        <v>24790</v>
      </c>
      <c r="K47" s="354">
        <v>18482</v>
      </c>
      <c r="L47" s="354">
        <v>484</v>
      </c>
      <c r="M47" s="354">
        <v>103</v>
      </c>
      <c r="N47" s="355">
        <f t="shared" si="1"/>
        <v>146601</v>
      </c>
      <c r="O47" s="338" t="s">
        <v>80</v>
      </c>
      <c r="Q47" s="338"/>
    </row>
    <row r="48" spans="1:17" s="361" customFormat="1" ht="18" customHeight="1" x14ac:dyDescent="0.25">
      <c r="A48" s="352" t="s">
        <v>502</v>
      </c>
      <c r="B48" s="354">
        <v>105</v>
      </c>
      <c r="C48" s="354">
        <v>105</v>
      </c>
      <c r="D48" s="354">
        <v>400</v>
      </c>
      <c r="E48" s="354">
        <v>4600</v>
      </c>
      <c r="F48" s="354">
        <v>13200</v>
      </c>
      <c r="G48" s="354">
        <v>11400</v>
      </c>
      <c r="H48" s="354">
        <v>9600</v>
      </c>
      <c r="I48" s="354">
        <v>10050</v>
      </c>
      <c r="J48" s="354">
        <v>12950</v>
      </c>
      <c r="K48" s="354">
        <v>11900</v>
      </c>
      <c r="L48" s="354">
        <v>1809</v>
      </c>
      <c r="M48" s="354">
        <v>230</v>
      </c>
      <c r="N48" s="355">
        <f t="shared" si="1"/>
        <v>76349</v>
      </c>
      <c r="O48" s="338" t="s">
        <v>77</v>
      </c>
      <c r="Q48" s="338"/>
    </row>
    <row r="49" spans="1:17" s="361" customFormat="1" ht="18" customHeight="1" x14ac:dyDescent="0.25">
      <c r="A49" s="352" t="s">
        <v>288</v>
      </c>
      <c r="B49" s="354">
        <v>191</v>
      </c>
      <c r="C49" s="354">
        <v>177</v>
      </c>
      <c r="D49" s="354">
        <v>556</v>
      </c>
      <c r="E49" s="354">
        <v>5919</v>
      </c>
      <c r="F49" s="354">
        <v>17871</v>
      </c>
      <c r="G49" s="354">
        <v>16786</v>
      </c>
      <c r="H49" s="354">
        <v>16227</v>
      </c>
      <c r="I49" s="354">
        <v>16719</v>
      </c>
      <c r="J49" s="354">
        <v>21343</v>
      </c>
      <c r="K49" s="354">
        <v>15878</v>
      </c>
      <c r="L49" s="354">
        <v>698</v>
      </c>
      <c r="M49" s="354">
        <v>189</v>
      </c>
      <c r="N49" s="355">
        <f t="shared" si="1"/>
        <v>112554</v>
      </c>
      <c r="O49" s="338" t="s">
        <v>79</v>
      </c>
      <c r="Q49" s="338"/>
    </row>
    <row r="50" spans="1:17" ht="18" customHeight="1" x14ac:dyDescent="0.25">
      <c r="A50" s="356" t="s">
        <v>503</v>
      </c>
      <c r="B50" s="354">
        <v>0</v>
      </c>
      <c r="C50" s="354">
        <v>0</v>
      </c>
      <c r="D50" s="354">
        <v>0</v>
      </c>
      <c r="E50" s="354">
        <v>0</v>
      </c>
      <c r="F50" s="354">
        <v>0</v>
      </c>
      <c r="G50" s="354">
        <v>0</v>
      </c>
      <c r="H50" s="354">
        <v>0</v>
      </c>
      <c r="I50" s="354">
        <v>0</v>
      </c>
      <c r="J50" s="354">
        <v>0</v>
      </c>
      <c r="K50" s="354">
        <v>0</v>
      </c>
      <c r="L50" s="354">
        <v>0</v>
      </c>
      <c r="M50" s="354">
        <v>0</v>
      </c>
      <c r="N50" s="355">
        <f t="shared" si="1"/>
        <v>0</v>
      </c>
      <c r="O50" s="338" t="s">
        <v>81</v>
      </c>
    </row>
    <row r="51" spans="1:17" ht="18" customHeight="1" x14ac:dyDescent="0.25">
      <c r="A51" s="356" t="s">
        <v>805</v>
      </c>
      <c r="B51" s="354">
        <v>379</v>
      </c>
      <c r="C51" s="354">
        <v>413</v>
      </c>
      <c r="D51" s="354">
        <v>1773</v>
      </c>
      <c r="E51" s="354">
        <v>17421</v>
      </c>
      <c r="F51" s="354">
        <v>61289</v>
      </c>
      <c r="G51" s="354">
        <v>74003</v>
      </c>
      <c r="H51" s="354">
        <v>88615</v>
      </c>
      <c r="I51" s="354">
        <v>90496</v>
      </c>
      <c r="J51" s="354">
        <v>89194</v>
      </c>
      <c r="K51" s="354">
        <v>61290</v>
      </c>
      <c r="L51" s="363">
        <v>4134</v>
      </c>
      <c r="M51" s="363">
        <v>424</v>
      </c>
      <c r="N51" s="355">
        <f t="shared" si="1"/>
        <v>489431</v>
      </c>
      <c r="O51" s="338" t="s">
        <v>78</v>
      </c>
    </row>
    <row r="52" spans="1:17" ht="18" customHeight="1" x14ac:dyDescent="0.25">
      <c r="A52" s="364" t="s">
        <v>505</v>
      </c>
      <c r="B52" s="354">
        <v>51</v>
      </c>
      <c r="C52" s="354">
        <v>37</v>
      </c>
      <c r="D52" s="354">
        <v>69</v>
      </c>
      <c r="E52" s="354">
        <v>193</v>
      </c>
      <c r="F52" s="354">
        <v>2189</v>
      </c>
      <c r="G52" s="354">
        <v>2707</v>
      </c>
      <c r="H52" s="354">
        <v>2698</v>
      </c>
      <c r="I52" s="354">
        <v>3543</v>
      </c>
      <c r="J52" s="354">
        <v>3905</v>
      </c>
      <c r="K52" s="354">
        <v>2813</v>
      </c>
      <c r="L52" s="354">
        <v>439</v>
      </c>
      <c r="M52" s="354">
        <v>120</v>
      </c>
      <c r="N52" s="355">
        <f t="shared" si="1"/>
        <v>18764</v>
      </c>
      <c r="O52" s="338" t="s">
        <v>82</v>
      </c>
    </row>
    <row r="53" spans="1:17" ht="17.7" customHeight="1" x14ac:dyDescent="0.25">
      <c r="A53" s="356" t="s">
        <v>386</v>
      </c>
      <c r="B53" s="354">
        <v>0</v>
      </c>
      <c r="C53" s="354">
        <v>0</v>
      </c>
      <c r="D53" s="354">
        <v>0</v>
      </c>
      <c r="E53" s="354">
        <v>0</v>
      </c>
      <c r="F53" s="354">
        <v>3296</v>
      </c>
      <c r="G53" s="354">
        <v>2600</v>
      </c>
      <c r="H53" s="354">
        <v>2968</v>
      </c>
      <c r="I53" s="354">
        <v>3241</v>
      </c>
      <c r="J53" s="354">
        <v>3686</v>
      </c>
      <c r="K53" s="354">
        <v>4397</v>
      </c>
      <c r="L53" s="354">
        <v>0</v>
      </c>
      <c r="M53" s="354">
        <v>0</v>
      </c>
      <c r="N53" s="355">
        <f t="shared" si="1"/>
        <v>20188</v>
      </c>
      <c r="O53" s="338" t="s">
        <v>432</v>
      </c>
    </row>
    <row r="54" spans="1:17" s="361" customFormat="1" ht="23.55" customHeight="1" x14ac:dyDescent="0.3">
      <c r="A54" s="358" t="s">
        <v>506</v>
      </c>
      <c r="B54" s="359">
        <f t="shared" ref="B54:M54" si="9">SUM(B55:B56)</f>
        <v>83</v>
      </c>
      <c r="C54" s="359">
        <f t="shared" si="9"/>
        <v>13</v>
      </c>
      <c r="D54" s="359">
        <f t="shared" si="9"/>
        <v>67</v>
      </c>
      <c r="E54" s="359">
        <f t="shared" si="9"/>
        <v>73</v>
      </c>
      <c r="F54" s="359">
        <f t="shared" si="9"/>
        <v>556</v>
      </c>
      <c r="G54" s="359">
        <f t="shared" si="9"/>
        <v>1434</v>
      </c>
      <c r="H54" s="359">
        <f t="shared" si="9"/>
        <v>3041</v>
      </c>
      <c r="I54" s="359">
        <f t="shared" si="9"/>
        <v>4775</v>
      </c>
      <c r="J54" s="359">
        <f t="shared" si="9"/>
        <v>1996</v>
      </c>
      <c r="K54" s="359">
        <f t="shared" si="9"/>
        <v>478</v>
      </c>
      <c r="L54" s="359">
        <f t="shared" si="9"/>
        <v>24</v>
      </c>
      <c r="M54" s="359">
        <f t="shared" si="9"/>
        <v>15</v>
      </c>
      <c r="N54" s="360">
        <f t="shared" si="1"/>
        <v>12555</v>
      </c>
      <c r="O54" s="351" t="s">
        <v>83</v>
      </c>
      <c r="Q54" s="338"/>
    </row>
    <row r="55" spans="1:17" ht="18" customHeight="1" x14ac:dyDescent="0.25">
      <c r="A55" s="356" t="s">
        <v>269</v>
      </c>
      <c r="B55" s="354">
        <v>83</v>
      </c>
      <c r="C55" s="354">
        <v>13</v>
      </c>
      <c r="D55" s="354">
        <v>67</v>
      </c>
      <c r="E55" s="354">
        <v>73</v>
      </c>
      <c r="F55" s="354">
        <v>119</v>
      </c>
      <c r="G55" s="354">
        <v>179</v>
      </c>
      <c r="H55" s="354">
        <v>107</v>
      </c>
      <c r="I55" s="354">
        <v>251</v>
      </c>
      <c r="J55" s="354">
        <v>170</v>
      </c>
      <c r="K55" s="354">
        <v>119</v>
      </c>
      <c r="L55" s="354">
        <v>24</v>
      </c>
      <c r="M55" s="354">
        <v>15</v>
      </c>
      <c r="N55" s="355">
        <f t="shared" si="1"/>
        <v>1220</v>
      </c>
      <c r="O55" s="338" t="s">
        <v>85</v>
      </c>
    </row>
    <row r="56" spans="1:17" ht="18" customHeight="1" x14ac:dyDescent="0.25">
      <c r="A56" s="356" t="s">
        <v>507</v>
      </c>
      <c r="B56" s="354">
        <v>0</v>
      </c>
      <c r="C56" s="354">
        <v>0</v>
      </c>
      <c r="D56" s="354">
        <v>0</v>
      </c>
      <c r="E56" s="354">
        <v>0</v>
      </c>
      <c r="F56" s="354">
        <v>437</v>
      </c>
      <c r="G56" s="354">
        <v>1255</v>
      </c>
      <c r="H56" s="354">
        <v>2934</v>
      </c>
      <c r="I56" s="354">
        <v>4524</v>
      </c>
      <c r="J56" s="354">
        <v>1826</v>
      </c>
      <c r="K56" s="354">
        <v>359</v>
      </c>
      <c r="L56" s="354">
        <v>0</v>
      </c>
      <c r="M56" s="354">
        <v>0</v>
      </c>
      <c r="N56" s="355">
        <f t="shared" si="1"/>
        <v>11335</v>
      </c>
      <c r="O56" s="338" t="s">
        <v>290</v>
      </c>
    </row>
    <row r="57" spans="1:17" s="361" customFormat="1" ht="22.95" customHeight="1" x14ac:dyDescent="0.3">
      <c r="A57" s="358" t="s">
        <v>508</v>
      </c>
      <c r="B57" s="359">
        <f t="shared" ref="B57:M57" si="10">SUM(B58:B58)</f>
        <v>0</v>
      </c>
      <c r="C57" s="359">
        <f t="shared" si="10"/>
        <v>0</v>
      </c>
      <c r="D57" s="359">
        <f t="shared" si="10"/>
        <v>0</v>
      </c>
      <c r="E57" s="359">
        <f t="shared" si="10"/>
        <v>0</v>
      </c>
      <c r="F57" s="359">
        <f t="shared" si="10"/>
        <v>0</v>
      </c>
      <c r="G57" s="359">
        <f t="shared" si="10"/>
        <v>870</v>
      </c>
      <c r="H57" s="359">
        <f t="shared" si="10"/>
        <v>3098</v>
      </c>
      <c r="I57" s="359">
        <f t="shared" si="10"/>
        <v>3990</v>
      </c>
      <c r="J57" s="359">
        <f t="shared" si="10"/>
        <v>3886</v>
      </c>
      <c r="K57" s="359">
        <f t="shared" si="10"/>
        <v>2111</v>
      </c>
      <c r="L57" s="359">
        <f t="shared" si="10"/>
        <v>114</v>
      </c>
      <c r="M57" s="359">
        <f t="shared" si="10"/>
        <v>58</v>
      </c>
      <c r="N57" s="360">
        <f t="shared" si="1"/>
        <v>14127</v>
      </c>
      <c r="O57" s="351" t="s">
        <v>86</v>
      </c>
    </row>
    <row r="58" spans="1:17" ht="18" customHeight="1" x14ac:dyDescent="0.25">
      <c r="A58" s="356" t="s">
        <v>34</v>
      </c>
      <c r="B58" s="354">
        <v>0</v>
      </c>
      <c r="C58" s="354">
        <v>0</v>
      </c>
      <c r="D58" s="354">
        <v>0</v>
      </c>
      <c r="E58" s="354">
        <v>0</v>
      </c>
      <c r="F58" s="354">
        <v>0</v>
      </c>
      <c r="G58" s="354">
        <v>870</v>
      </c>
      <c r="H58" s="354">
        <v>3098</v>
      </c>
      <c r="I58" s="354">
        <v>3990</v>
      </c>
      <c r="J58" s="354">
        <v>3886</v>
      </c>
      <c r="K58" s="354">
        <v>2111</v>
      </c>
      <c r="L58" s="354">
        <v>114</v>
      </c>
      <c r="M58" s="354">
        <v>58</v>
      </c>
      <c r="N58" s="355">
        <f t="shared" si="1"/>
        <v>14127</v>
      </c>
      <c r="O58" s="338" t="s">
        <v>87</v>
      </c>
    </row>
    <row r="59" spans="1:17" s="361" customFormat="1" ht="24" customHeight="1" x14ac:dyDescent="0.3">
      <c r="A59" s="358" t="s">
        <v>509</v>
      </c>
      <c r="B59" s="359">
        <f t="shared" ref="B59:M59" si="11">SUM(B60:B62)</f>
        <v>6283</v>
      </c>
      <c r="C59" s="359">
        <f t="shared" si="11"/>
        <v>8628</v>
      </c>
      <c r="D59" s="359">
        <f t="shared" si="11"/>
        <v>22470</v>
      </c>
      <c r="E59" s="359">
        <f t="shared" si="11"/>
        <v>50614</v>
      </c>
      <c r="F59" s="359">
        <f t="shared" si="11"/>
        <v>69444</v>
      </c>
      <c r="G59" s="359">
        <f t="shared" si="11"/>
        <v>60049</v>
      </c>
      <c r="H59" s="359">
        <f t="shared" si="11"/>
        <v>74843</v>
      </c>
      <c r="I59" s="359">
        <f t="shared" si="11"/>
        <v>84906</v>
      </c>
      <c r="J59" s="359">
        <f t="shared" si="11"/>
        <v>62787</v>
      </c>
      <c r="K59" s="359">
        <f t="shared" si="11"/>
        <v>56171</v>
      </c>
      <c r="L59" s="359">
        <f t="shared" si="11"/>
        <v>22604</v>
      </c>
      <c r="M59" s="359">
        <f t="shared" si="11"/>
        <v>9345</v>
      </c>
      <c r="N59" s="360">
        <f t="shared" si="1"/>
        <v>528144</v>
      </c>
      <c r="O59" s="351" t="s">
        <v>88</v>
      </c>
    </row>
    <row r="60" spans="1:17" ht="18" customHeight="1" x14ac:dyDescent="0.25">
      <c r="A60" s="356" t="s">
        <v>225</v>
      </c>
      <c r="B60" s="354">
        <v>5541</v>
      </c>
      <c r="C60" s="354">
        <v>7693</v>
      </c>
      <c r="D60" s="354">
        <v>21007</v>
      </c>
      <c r="E60" s="354">
        <v>47157</v>
      </c>
      <c r="F60" s="354">
        <v>64134</v>
      </c>
      <c r="G60" s="354">
        <v>55479</v>
      </c>
      <c r="H60" s="354">
        <v>68541</v>
      </c>
      <c r="I60" s="354">
        <v>75269</v>
      </c>
      <c r="J60" s="354">
        <v>57638</v>
      </c>
      <c r="K60" s="354">
        <v>52388</v>
      </c>
      <c r="L60" s="354">
        <v>21064</v>
      </c>
      <c r="M60" s="354">
        <v>8327</v>
      </c>
      <c r="N60" s="355">
        <f t="shared" si="1"/>
        <v>484238</v>
      </c>
      <c r="O60" s="338" t="s">
        <v>89</v>
      </c>
    </row>
    <row r="61" spans="1:17" ht="18" customHeight="1" x14ac:dyDescent="0.25">
      <c r="A61" s="356" t="s">
        <v>327</v>
      </c>
      <c r="B61" s="354">
        <v>215</v>
      </c>
      <c r="C61" s="354">
        <v>310</v>
      </c>
      <c r="D61" s="354">
        <v>437</v>
      </c>
      <c r="E61" s="354">
        <v>1198</v>
      </c>
      <c r="F61" s="354">
        <v>1981</v>
      </c>
      <c r="G61" s="354">
        <v>1841</v>
      </c>
      <c r="H61" s="354">
        <v>2412</v>
      </c>
      <c r="I61" s="354">
        <v>2888</v>
      </c>
      <c r="J61" s="354">
        <v>1968</v>
      </c>
      <c r="K61" s="354">
        <v>1418</v>
      </c>
      <c r="L61" s="354">
        <v>272</v>
      </c>
      <c r="M61" s="354">
        <v>178</v>
      </c>
      <c r="N61" s="355">
        <f t="shared" si="1"/>
        <v>15118</v>
      </c>
      <c r="O61" s="338" t="s">
        <v>351</v>
      </c>
      <c r="Q61" s="338">
        <v>0</v>
      </c>
    </row>
    <row r="62" spans="1:17" ht="18" customHeight="1" x14ac:dyDescent="0.25">
      <c r="A62" s="356" t="s">
        <v>510</v>
      </c>
      <c r="B62" s="354">
        <v>527</v>
      </c>
      <c r="C62" s="354">
        <v>625</v>
      </c>
      <c r="D62" s="354">
        <v>1026</v>
      </c>
      <c r="E62" s="354">
        <v>2259</v>
      </c>
      <c r="F62" s="354">
        <v>3329</v>
      </c>
      <c r="G62" s="354">
        <v>2729</v>
      </c>
      <c r="H62" s="354">
        <v>3890</v>
      </c>
      <c r="I62" s="354">
        <v>6749</v>
      </c>
      <c r="J62" s="354">
        <v>3181</v>
      </c>
      <c r="K62" s="354">
        <v>2365</v>
      </c>
      <c r="L62" s="354">
        <v>1268</v>
      </c>
      <c r="M62" s="354">
        <v>840</v>
      </c>
      <c r="N62" s="355">
        <f t="shared" si="1"/>
        <v>28788</v>
      </c>
      <c r="O62" s="338" t="s">
        <v>90</v>
      </c>
    </row>
    <row r="63" spans="1:17" s="361" customFormat="1" ht="24" customHeight="1" x14ac:dyDescent="0.3">
      <c r="A63" s="358" t="s">
        <v>511</v>
      </c>
      <c r="B63" s="359">
        <f t="shared" ref="B63:M63" si="12">SUM(B64:B65)</f>
        <v>5363</v>
      </c>
      <c r="C63" s="359">
        <f t="shared" si="12"/>
        <v>8593</v>
      </c>
      <c r="D63" s="359">
        <f t="shared" si="12"/>
        <v>18710</v>
      </c>
      <c r="E63" s="359">
        <f t="shared" si="12"/>
        <v>29426</v>
      </c>
      <c r="F63" s="359">
        <f t="shared" si="12"/>
        <v>36524</v>
      </c>
      <c r="G63" s="359">
        <f t="shared" si="12"/>
        <v>21293</v>
      </c>
      <c r="H63" s="359">
        <f t="shared" si="12"/>
        <v>17802</v>
      </c>
      <c r="I63" s="359">
        <f t="shared" si="12"/>
        <v>21153</v>
      </c>
      <c r="J63" s="359">
        <f t="shared" si="12"/>
        <v>20431</v>
      </c>
      <c r="K63" s="359">
        <f t="shared" si="12"/>
        <v>17154</v>
      </c>
      <c r="L63" s="359">
        <f t="shared" si="12"/>
        <v>9543</v>
      </c>
      <c r="M63" s="359">
        <f t="shared" si="12"/>
        <v>16511</v>
      </c>
      <c r="N63" s="360">
        <f t="shared" si="1"/>
        <v>222503</v>
      </c>
      <c r="O63" s="351" t="s">
        <v>91</v>
      </c>
      <c r="Q63" s="338"/>
    </row>
    <row r="64" spans="1:17" ht="18" customHeight="1" x14ac:dyDescent="0.25">
      <c r="A64" s="356" t="s">
        <v>226</v>
      </c>
      <c r="B64" s="354">
        <v>0</v>
      </c>
      <c r="C64" s="354">
        <v>0</v>
      </c>
      <c r="D64" s="354">
        <v>0</v>
      </c>
      <c r="E64" s="354">
        <v>0</v>
      </c>
      <c r="F64" s="354">
        <v>0</v>
      </c>
      <c r="G64" s="354">
        <v>0</v>
      </c>
      <c r="H64" s="354">
        <v>0</v>
      </c>
      <c r="I64" s="354">
        <v>0</v>
      </c>
      <c r="J64" s="354">
        <v>0</v>
      </c>
      <c r="K64" s="354">
        <v>0</v>
      </c>
      <c r="L64" s="354">
        <v>0</v>
      </c>
      <c r="M64" s="354">
        <v>0</v>
      </c>
      <c r="N64" s="355">
        <f t="shared" si="1"/>
        <v>0</v>
      </c>
      <c r="O64" s="338" t="s">
        <v>92</v>
      </c>
    </row>
    <row r="65" spans="1:17" ht="18" customHeight="1" x14ac:dyDescent="0.25">
      <c r="A65" s="356" t="s">
        <v>40</v>
      </c>
      <c r="B65" s="354">
        <v>5363</v>
      </c>
      <c r="C65" s="354">
        <v>8593</v>
      </c>
      <c r="D65" s="354">
        <v>18710</v>
      </c>
      <c r="E65" s="354">
        <v>29426</v>
      </c>
      <c r="F65" s="354">
        <v>36524</v>
      </c>
      <c r="G65" s="354">
        <v>21293</v>
      </c>
      <c r="H65" s="354">
        <v>17802</v>
      </c>
      <c r="I65" s="354">
        <v>21153</v>
      </c>
      <c r="J65" s="354">
        <v>20431</v>
      </c>
      <c r="K65" s="354">
        <v>17154</v>
      </c>
      <c r="L65" s="354">
        <v>9543</v>
      </c>
      <c r="M65" s="354">
        <v>16511</v>
      </c>
      <c r="N65" s="355">
        <f t="shared" si="1"/>
        <v>222503</v>
      </c>
      <c r="O65" s="338" t="s">
        <v>93</v>
      </c>
    </row>
    <row r="66" spans="1:17" s="361" customFormat="1" ht="23.55" customHeight="1" x14ac:dyDescent="0.3">
      <c r="A66" s="358" t="s">
        <v>512</v>
      </c>
      <c r="B66" s="359">
        <f t="shared" ref="B66:M66" si="13">SUM(B67:B74)</f>
        <v>15019</v>
      </c>
      <c r="C66" s="359">
        <f t="shared" si="13"/>
        <v>27693</v>
      </c>
      <c r="D66" s="359">
        <f t="shared" si="13"/>
        <v>46392</v>
      </c>
      <c r="E66" s="359">
        <f>SUM(E67:E74)</f>
        <v>88577</v>
      </c>
      <c r="F66" s="359">
        <f t="shared" si="13"/>
        <v>161662</v>
      </c>
      <c r="G66" s="359">
        <f t="shared" si="13"/>
        <v>148276</v>
      </c>
      <c r="H66" s="359">
        <f t="shared" si="13"/>
        <v>224563</v>
      </c>
      <c r="I66" s="359">
        <f t="shared" si="13"/>
        <v>238276</v>
      </c>
      <c r="J66" s="359">
        <f t="shared" si="13"/>
        <v>200012</v>
      </c>
      <c r="K66" s="359">
        <f t="shared" si="13"/>
        <v>176385</v>
      </c>
      <c r="L66" s="359">
        <f t="shared" si="13"/>
        <v>50306</v>
      </c>
      <c r="M66" s="359">
        <f t="shared" si="13"/>
        <v>33222</v>
      </c>
      <c r="N66" s="360">
        <f t="shared" si="1"/>
        <v>1410383</v>
      </c>
      <c r="O66" s="351" t="s">
        <v>137</v>
      </c>
      <c r="Q66" s="338"/>
    </row>
    <row r="67" spans="1:17" ht="18" customHeight="1" x14ac:dyDescent="0.25">
      <c r="A67" s="356" t="s">
        <v>230</v>
      </c>
      <c r="B67" s="354">
        <v>91</v>
      </c>
      <c r="C67" s="354">
        <v>115</v>
      </c>
      <c r="D67" s="354">
        <v>416</v>
      </c>
      <c r="E67" s="354">
        <v>1322</v>
      </c>
      <c r="F67" s="354">
        <v>1676</v>
      </c>
      <c r="G67" s="354">
        <v>1024</v>
      </c>
      <c r="H67" s="354">
        <v>1030</v>
      </c>
      <c r="I67" s="354">
        <v>1214</v>
      </c>
      <c r="J67" s="354">
        <v>1825</v>
      </c>
      <c r="K67" s="354">
        <v>1618</v>
      </c>
      <c r="L67" s="354">
        <v>254</v>
      </c>
      <c r="M67" s="354">
        <v>143</v>
      </c>
      <c r="N67" s="355">
        <f t="shared" si="1"/>
        <v>10728</v>
      </c>
      <c r="O67" s="338" t="s">
        <v>143</v>
      </c>
    </row>
    <row r="68" spans="1:17" ht="18" customHeight="1" x14ac:dyDescent="0.25">
      <c r="A68" s="356" t="s">
        <v>231</v>
      </c>
      <c r="B68" s="354">
        <v>404</v>
      </c>
      <c r="C68" s="354">
        <v>1260</v>
      </c>
      <c r="D68" s="354">
        <v>3147</v>
      </c>
      <c r="E68" s="354">
        <v>5753</v>
      </c>
      <c r="F68" s="354">
        <v>10239</v>
      </c>
      <c r="G68" s="354">
        <v>6599</v>
      </c>
      <c r="H68" s="354">
        <v>6522</v>
      </c>
      <c r="I68" s="354">
        <v>7800</v>
      </c>
      <c r="J68" s="354">
        <v>9238</v>
      </c>
      <c r="K68" s="354">
        <v>8342</v>
      </c>
      <c r="L68" s="354">
        <v>1115</v>
      </c>
      <c r="M68" s="354">
        <v>290</v>
      </c>
      <c r="N68" s="355">
        <f t="shared" si="1"/>
        <v>60709</v>
      </c>
      <c r="O68" s="338" t="s">
        <v>141</v>
      </c>
    </row>
    <row r="69" spans="1:17" ht="18" customHeight="1" x14ac:dyDescent="0.25">
      <c r="A69" s="356" t="s">
        <v>232</v>
      </c>
      <c r="B69" s="354">
        <v>5028</v>
      </c>
      <c r="C69" s="354">
        <v>9702</v>
      </c>
      <c r="D69" s="354">
        <v>21111</v>
      </c>
      <c r="E69" s="354">
        <v>47308</v>
      </c>
      <c r="F69" s="354">
        <v>91110</v>
      </c>
      <c r="G69" s="354">
        <v>93492</v>
      </c>
      <c r="H69" s="354">
        <v>158787</v>
      </c>
      <c r="I69" s="354">
        <v>160299</v>
      </c>
      <c r="J69" s="354">
        <v>122682</v>
      </c>
      <c r="K69" s="354">
        <v>105182</v>
      </c>
      <c r="L69" s="354">
        <v>22761</v>
      </c>
      <c r="M69" s="354">
        <v>18201</v>
      </c>
      <c r="N69" s="355">
        <f t="shared" si="1"/>
        <v>855663</v>
      </c>
      <c r="O69" s="338" t="s">
        <v>138</v>
      </c>
    </row>
    <row r="70" spans="1:17" ht="18" customHeight="1" x14ac:dyDescent="0.25">
      <c r="A70" s="356" t="s">
        <v>513</v>
      </c>
      <c r="B70" s="354">
        <v>3228</v>
      </c>
      <c r="C70" s="354">
        <v>5874</v>
      </c>
      <c r="D70" s="354">
        <v>6861</v>
      </c>
      <c r="E70" s="354">
        <v>8380</v>
      </c>
      <c r="F70" s="354">
        <v>9644</v>
      </c>
      <c r="G70" s="354">
        <v>6083</v>
      </c>
      <c r="H70" s="354">
        <v>7281</v>
      </c>
      <c r="I70" s="354">
        <v>8870</v>
      </c>
      <c r="J70" s="354">
        <v>9418</v>
      </c>
      <c r="K70" s="354">
        <v>11730</v>
      </c>
      <c r="L70" s="354">
        <v>9539</v>
      </c>
      <c r="M70" s="354">
        <v>5887</v>
      </c>
      <c r="N70" s="355">
        <f t="shared" si="1"/>
        <v>92795</v>
      </c>
      <c r="O70" s="338" t="s">
        <v>144</v>
      </c>
    </row>
    <row r="71" spans="1:17" ht="18" customHeight="1" x14ac:dyDescent="0.25">
      <c r="A71" s="356" t="s">
        <v>102</v>
      </c>
      <c r="B71" s="354">
        <v>338</v>
      </c>
      <c r="C71" s="354">
        <v>727</v>
      </c>
      <c r="D71" s="354">
        <v>1551</v>
      </c>
      <c r="E71" s="354">
        <v>3857</v>
      </c>
      <c r="F71" s="354">
        <v>10439</v>
      </c>
      <c r="G71" s="354">
        <v>8872</v>
      </c>
      <c r="H71" s="354">
        <v>10767</v>
      </c>
      <c r="I71" s="354">
        <v>13687</v>
      </c>
      <c r="J71" s="354">
        <v>12431</v>
      </c>
      <c r="K71" s="354">
        <v>8950</v>
      </c>
      <c r="L71" s="354">
        <v>1514</v>
      </c>
      <c r="M71" s="354">
        <v>799</v>
      </c>
      <c r="N71" s="355">
        <f t="shared" si="1"/>
        <v>73932</v>
      </c>
      <c r="O71" s="338" t="s">
        <v>145</v>
      </c>
    </row>
    <row r="72" spans="1:17" ht="18" customHeight="1" x14ac:dyDescent="0.25">
      <c r="A72" s="356" t="s">
        <v>234</v>
      </c>
      <c r="B72" s="354">
        <v>16</v>
      </c>
      <c r="C72" s="354">
        <v>62</v>
      </c>
      <c r="D72" s="354">
        <v>222</v>
      </c>
      <c r="E72" s="354">
        <v>269</v>
      </c>
      <c r="F72" s="354">
        <v>404</v>
      </c>
      <c r="G72" s="354">
        <v>342</v>
      </c>
      <c r="H72" s="354">
        <v>262</v>
      </c>
      <c r="I72" s="354">
        <v>181</v>
      </c>
      <c r="J72" s="354">
        <v>347</v>
      </c>
      <c r="K72" s="354">
        <v>342</v>
      </c>
      <c r="L72" s="354">
        <v>113</v>
      </c>
      <c r="M72" s="354">
        <v>45</v>
      </c>
      <c r="N72" s="355">
        <f t="shared" si="1"/>
        <v>2605</v>
      </c>
      <c r="O72" s="338" t="s">
        <v>139</v>
      </c>
    </row>
    <row r="73" spans="1:17" ht="18" customHeight="1" x14ac:dyDescent="0.25">
      <c r="A73" s="356" t="s">
        <v>235</v>
      </c>
      <c r="B73" s="354">
        <v>4114</v>
      </c>
      <c r="C73" s="354">
        <v>7053</v>
      </c>
      <c r="D73" s="354">
        <v>8884</v>
      </c>
      <c r="E73" s="354">
        <v>13936</v>
      </c>
      <c r="F73" s="354">
        <v>14406</v>
      </c>
      <c r="G73" s="354">
        <v>10758</v>
      </c>
      <c r="H73" s="354">
        <v>13545</v>
      </c>
      <c r="I73" s="354">
        <v>14565</v>
      </c>
      <c r="J73" s="354">
        <v>13520</v>
      </c>
      <c r="K73" s="354">
        <v>17365</v>
      </c>
      <c r="L73" s="354">
        <v>10342</v>
      </c>
      <c r="M73" s="354">
        <v>6050</v>
      </c>
      <c r="N73" s="355">
        <f t="shared" si="1"/>
        <v>134538</v>
      </c>
      <c r="O73" s="338" t="s">
        <v>142</v>
      </c>
    </row>
    <row r="74" spans="1:17" ht="18" customHeight="1" x14ac:dyDescent="0.25">
      <c r="A74" s="356" t="s">
        <v>514</v>
      </c>
      <c r="B74" s="354">
        <v>1800</v>
      </c>
      <c r="C74" s="354">
        <v>2900</v>
      </c>
      <c r="D74" s="354">
        <v>4200</v>
      </c>
      <c r="E74" s="354">
        <v>7752</v>
      </c>
      <c r="F74" s="354">
        <v>23744</v>
      </c>
      <c r="G74" s="354">
        <v>21106</v>
      </c>
      <c r="H74" s="354">
        <v>26369</v>
      </c>
      <c r="I74" s="354">
        <v>31660</v>
      </c>
      <c r="J74" s="354">
        <v>30551</v>
      </c>
      <c r="K74" s="354">
        <v>22856</v>
      </c>
      <c r="L74" s="354">
        <v>4668</v>
      </c>
      <c r="M74" s="354">
        <v>1807</v>
      </c>
      <c r="N74" s="355">
        <f t="shared" ref="N74:N156" si="14">SUM(B74:M74)</f>
        <v>179413</v>
      </c>
      <c r="O74" s="338" t="s">
        <v>140</v>
      </c>
    </row>
    <row r="75" spans="1:17" ht="24" customHeight="1" x14ac:dyDescent="0.3">
      <c r="A75" s="362" t="s">
        <v>515</v>
      </c>
      <c r="B75" s="359">
        <f t="shared" ref="B75:M75" si="15">SUM(B76:B80)</f>
        <v>0</v>
      </c>
      <c r="C75" s="359">
        <f t="shared" si="15"/>
        <v>0</v>
      </c>
      <c r="D75" s="359">
        <f t="shared" si="15"/>
        <v>0</v>
      </c>
      <c r="E75" s="359">
        <f t="shared" si="15"/>
        <v>0</v>
      </c>
      <c r="F75" s="359">
        <f t="shared" si="15"/>
        <v>24</v>
      </c>
      <c r="G75" s="359">
        <f t="shared" si="15"/>
        <v>173</v>
      </c>
      <c r="H75" s="359">
        <f t="shared" si="15"/>
        <v>70</v>
      </c>
      <c r="I75" s="359">
        <f t="shared" si="15"/>
        <v>275</v>
      </c>
      <c r="J75" s="359">
        <f t="shared" si="15"/>
        <v>84</v>
      </c>
      <c r="K75" s="359">
        <f t="shared" si="15"/>
        <v>41</v>
      </c>
      <c r="L75" s="359">
        <f t="shared" si="15"/>
        <v>13</v>
      </c>
      <c r="M75" s="359">
        <f t="shared" si="15"/>
        <v>6</v>
      </c>
      <c r="N75" s="360">
        <f t="shared" si="14"/>
        <v>686</v>
      </c>
      <c r="O75" s="338" t="s">
        <v>433</v>
      </c>
    </row>
    <row r="76" spans="1:17" ht="18" customHeight="1" x14ac:dyDescent="0.25">
      <c r="A76" s="356" t="s">
        <v>516</v>
      </c>
      <c r="B76" s="354">
        <v>0</v>
      </c>
      <c r="C76" s="354">
        <v>0</v>
      </c>
      <c r="D76" s="354">
        <v>0</v>
      </c>
      <c r="E76" s="354">
        <v>0</v>
      </c>
      <c r="F76" s="354">
        <v>0</v>
      </c>
      <c r="G76" s="354">
        <v>141</v>
      </c>
      <c r="H76" s="354">
        <v>70</v>
      </c>
      <c r="I76" s="354">
        <v>0</v>
      </c>
      <c r="J76" s="354">
        <v>23</v>
      </c>
      <c r="K76" s="354">
        <v>0</v>
      </c>
      <c r="L76" s="354">
        <v>0</v>
      </c>
      <c r="M76" s="354">
        <v>0</v>
      </c>
      <c r="N76" s="355">
        <f t="shared" si="14"/>
        <v>234</v>
      </c>
      <c r="O76" s="338" t="s">
        <v>679</v>
      </c>
    </row>
    <row r="77" spans="1:17" ht="18" customHeight="1" x14ac:dyDescent="0.25">
      <c r="A77" s="356" t="s">
        <v>517</v>
      </c>
      <c r="B77" s="354">
        <v>0</v>
      </c>
      <c r="C77" s="354">
        <v>0</v>
      </c>
      <c r="D77" s="354">
        <v>0</v>
      </c>
      <c r="E77" s="354">
        <v>0</v>
      </c>
      <c r="F77" s="354">
        <v>0</v>
      </c>
      <c r="G77" s="354">
        <v>0</v>
      </c>
      <c r="H77" s="354">
        <v>0</v>
      </c>
      <c r="I77" s="354">
        <v>0</v>
      </c>
      <c r="J77" s="354">
        <v>0</v>
      </c>
      <c r="K77" s="354">
        <v>0</v>
      </c>
      <c r="L77" s="354">
        <v>0</v>
      </c>
      <c r="M77" s="354">
        <v>0</v>
      </c>
      <c r="N77" s="355">
        <f t="shared" si="14"/>
        <v>0</v>
      </c>
      <c r="O77" s="338" t="s">
        <v>680</v>
      </c>
    </row>
    <row r="78" spans="1:17" ht="18" customHeight="1" x14ac:dyDescent="0.25">
      <c r="A78" s="356" t="s">
        <v>518</v>
      </c>
      <c r="B78" s="354">
        <v>0</v>
      </c>
      <c r="C78" s="354">
        <v>0</v>
      </c>
      <c r="D78" s="354">
        <v>0</v>
      </c>
      <c r="E78" s="354">
        <v>0</v>
      </c>
      <c r="F78" s="354">
        <v>24</v>
      </c>
      <c r="G78" s="354">
        <v>11</v>
      </c>
      <c r="H78" s="354">
        <v>0</v>
      </c>
      <c r="I78" s="354">
        <v>275</v>
      </c>
      <c r="J78" s="354">
        <v>61</v>
      </c>
      <c r="K78" s="354">
        <v>41</v>
      </c>
      <c r="L78" s="354">
        <v>13</v>
      </c>
      <c r="M78" s="354">
        <v>6</v>
      </c>
      <c r="N78" s="355">
        <f t="shared" si="14"/>
        <v>431</v>
      </c>
      <c r="O78" s="338" t="s">
        <v>681</v>
      </c>
    </row>
    <row r="79" spans="1:17" ht="18" customHeight="1" x14ac:dyDescent="0.25">
      <c r="A79" s="356" t="s">
        <v>519</v>
      </c>
      <c r="B79" s="354">
        <v>0</v>
      </c>
      <c r="C79" s="354">
        <v>0</v>
      </c>
      <c r="D79" s="354">
        <v>0</v>
      </c>
      <c r="E79" s="354">
        <v>0</v>
      </c>
      <c r="F79" s="354">
        <v>0</v>
      </c>
      <c r="G79" s="354">
        <v>21</v>
      </c>
      <c r="H79" s="354">
        <v>0</v>
      </c>
      <c r="I79" s="354">
        <v>0</v>
      </c>
      <c r="J79" s="354">
        <v>0</v>
      </c>
      <c r="K79" s="354">
        <v>0</v>
      </c>
      <c r="L79" s="354">
        <v>0</v>
      </c>
      <c r="M79" s="354">
        <v>0</v>
      </c>
      <c r="N79" s="355">
        <f t="shared" si="14"/>
        <v>21</v>
      </c>
      <c r="O79" s="338" t="s">
        <v>682</v>
      </c>
    </row>
    <row r="80" spans="1:17" ht="18" customHeight="1" x14ac:dyDescent="0.25">
      <c r="A80" s="356" t="s">
        <v>520</v>
      </c>
      <c r="B80" s="354">
        <v>0</v>
      </c>
      <c r="C80" s="354">
        <v>0</v>
      </c>
      <c r="D80" s="354">
        <v>0</v>
      </c>
      <c r="E80" s="354">
        <v>0</v>
      </c>
      <c r="F80" s="354">
        <v>0</v>
      </c>
      <c r="G80" s="354">
        <v>0</v>
      </c>
      <c r="H80" s="354">
        <v>0</v>
      </c>
      <c r="I80" s="354">
        <v>0</v>
      </c>
      <c r="J80" s="354">
        <v>0</v>
      </c>
      <c r="K80" s="354">
        <v>0</v>
      </c>
      <c r="L80" s="354">
        <v>0</v>
      </c>
      <c r="M80" s="354">
        <v>0</v>
      </c>
      <c r="N80" s="355">
        <f t="shared" si="14"/>
        <v>0</v>
      </c>
      <c r="O80" s="338" t="s">
        <v>434</v>
      </c>
    </row>
    <row r="81" spans="1:17" ht="24" customHeight="1" x14ac:dyDescent="0.3">
      <c r="A81" s="362" t="s">
        <v>521</v>
      </c>
      <c r="B81" s="359">
        <f t="shared" ref="B81:M81" si="16">SUM(B82:B82)</f>
        <v>830</v>
      </c>
      <c r="C81" s="359">
        <f t="shared" si="16"/>
        <v>882</v>
      </c>
      <c r="D81" s="359">
        <f t="shared" si="16"/>
        <v>2551</v>
      </c>
      <c r="E81" s="359">
        <f t="shared" si="16"/>
        <v>2540</v>
      </c>
      <c r="F81" s="359">
        <f t="shared" si="16"/>
        <v>1686</v>
      </c>
      <c r="G81" s="359">
        <f t="shared" si="16"/>
        <v>1663</v>
      </c>
      <c r="H81" s="359">
        <f t="shared" si="16"/>
        <v>1365</v>
      </c>
      <c r="I81" s="359">
        <f t="shared" si="16"/>
        <v>1676</v>
      </c>
      <c r="J81" s="359">
        <f t="shared" si="16"/>
        <v>2036</v>
      </c>
      <c r="K81" s="359">
        <f t="shared" si="16"/>
        <v>3416</v>
      </c>
      <c r="L81" s="359">
        <f t="shared" si="16"/>
        <v>1460</v>
      </c>
      <c r="M81" s="359">
        <f t="shared" si="16"/>
        <v>806</v>
      </c>
      <c r="N81" s="360">
        <f t="shared" si="14"/>
        <v>20911</v>
      </c>
      <c r="O81" s="338" t="s">
        <v>650</v>
      </c>
    </row>
    <row r="82" spans="1:17" ht="18" customHeight="1" x14ac:dyDescent="0.25">
      <c r="A82" s="356" t="s">
        <v>14</v>
      </c>
      <c r="B82" s="354">
        <v>830</v>
      </c>
      <c r="C82" s="354">
        <v>882</v>
      </c>
      <c r="D82" s="354">
        <v>2551</v>
      </c>
      <c r="E82" s="354">
        <v>2540</v>
      </c>
      <c r="F82" s="354">
        <v>1686</v>
      </c>
      <c r="G82" s="354">
        <v>1663</v>
      </c>
      <c r="H82" s="354">
        <v>1365</v>
      </c>
      <c r="I82" s="354">
        <v>1676</v>
      </c>
      <c r="J82" s="354">
        <v>2036</v>
      </c>
      <c r="K82" s="354">
        <v>3416</v>
      </c>
      <c r="L82" s="354">
        <v>1460</v>
      </c>
      <c r="M82" s="354">
        <v>806</v>
      </c>
      <c r="N82" s="355">
        <f t="shared" si="14"/>
        <v>20911</v>
      </c>
      <c r="O82" s="338" t="s">
        <v>683</v>
      </c>
    </row>
    <row r="83" spans="1:17" s="361" customFormat="1" ht="24" customHeight="1" x14ac:dyDescent="0.3">
      <c r="A83" s="358" t="s">
        <v>522</v>
      </c>
      <c r="B83" s="359">
        <f t="shared" ref="B83:M83" si="17">SUM(B84:B84)</f>
        <v>524</v>
      </c>
      <c r="C83" s="359">
        <f t="shared" si="17"/>
        <v>1451</v>
      </c>
      <c r="D83" s="359">
        <f t="shared" si="17"/>
        <v>4234</v>
      </c>
      <c r="E83" s="359">
        <f t="shared" si="17"/>
        <v>5353</v>
      </c>
      <c r="F83" s="359">
        <f t="shared" si="17"/>
        <v>9044</v>
      </c>
      <c r="G83" s="359">
        <f t="shared" si="17"/>
        <v>3568</v>
      </c>
      <c r="H83" s="359">
        <f t="shared" si="17"/>
        <v>4081</v>
      </c>
      <c r="I83" s="359">
        <f t="shared" si="17"/>
        <v>6019</v>
      </c>
      <c r="J83" s="359">
        <f t="shared" si="17"/>
        <v>4364</v>
      </c>
      <c r="K83" s="359">
        <f t="shared" si="17"/>
        <v>2453</v>
      </c>
      <c r="L83" s="359">
        <f t="shared" si="17"/>
        <v>1267</v>
      </c>
      <c r="M83" s="359">
        <f t="shared" si="17"/>
        <v>2280</v>
      </c>
      <c r="N83" s="360">
        <f t="shared" si="14"/>
        <v>44638</v>
      </c>
      <c r="O83" s="351" t="s">
        <v>146</v>
      </c>
    </row>
    <row r="84" spans="1:17" ht="18" customHeight="1" x14ac:dyDescent="0.25">
      <c r="A84" s="356" t="s">
        <v>237</v>
      </c>
      <c r="B84" s="354">
        <v>524</v>
      </c>
      <c r="C84" s="354">
        <v>1451</v>
      </c>
      <c r="D84" s="354">
        <v>4234</v>
      </c>
      <c r="E84" s="354">
        <v>5353</v>
      </c>
      <c r="F84" s="354">
        <v>9044</v>
      </c>
      <c r="G84" s="354">
        <v>3568</v>
      </c>
      <c r="H84" s="354">
        <v>4081</v>
      </c>
      <c r="I84" s="354">
        <v>6019</v>
      </c>
      <c r="J84" s="354">
        <v>4364</v>
      </c>
      <c r="K84" s="354">
        <v>2453</v>
      </c>
      <c r="L84" s="354">
        <v>1267</v>
      </c>
      <c r="M84" s="354">
        <v>2280</v>
      </c>
      <c r="N84" s="355">
        <f t="shared" si="14"/>
        <v>44638</v>
      </c>
      <c r="O84" s="338" t="s">
        <v>147</v>
      </c>
    </row>
    <row r="85" spans="1:17" s="361" customFormat="1" ht="24" customHeight="1" x14ac:dyDescent="0.3">
      <c r="A85" s="358" t="s">
        <v>523</v>
      </c>
      <c r="B85" s="359">
        <f t="shared" ref="B85:M87" si="18">SUM(B86:B86)</f>
        <v>1300</v>
      </c>
      <c r="C85" s="359">
        <f t="shared" si="18"/>
        <v>1100</v>
      </c>
      <c r="D85" s="359">
        <f t="shared" si="18"/>
        <v>3500</v>
      </c>
      <c r="E85" s="359">
        <f t="shared" si="18"/>
        <v>7770</v>
      </c>
      <c r="F85" s="359">
        <f t="shared" si="18"/>
        <v>9500</v>
      </c>
      <c r="G85" s="359">
        <f t="shared" si="18"/>
        <v>6800</v>
      </c>
      <c r="H85" s="359">
        <f t="shared" si="18"/>
        <v>5700</v>
      </c>
      <c r="I85" s="359">
        <f t="shared" si="18"/>
        <v>5400</v>
      </c>
      <c r="J85" s="359">
        <f t="shared" si="18"/>
        <v>7000</v>
      </c>
      <c r="K85" s="359">
        <f t="shared" si="18"/>
        <v>7000</v>
      </c>
      <c r="L85" s="359">
        <f t="shared" si="18"/>
        <v>2300</v>
      </c>
      <c r="M85" s="359">
        <f t="shared" si="18"/>
        <v>1000</v>
      </c>
      <c r="N85" s="360">
        <f t="shared" si="14"/>
        <v>58370</v>
      </c>
      <c r="O85" s="351" t="s">
        <v>148</v>
      </c>
    </row>
    <row r="86" spans="1:17" ht="17.7" customHeight="1" x14ac:dyDescent="0.25">
      <c r="A86" s="356" t="s">
        <v>524</v>
      </c>
      <c r="B86" s="354">
        <v>1300</v>
      </c>
      <c r="C86" s="354">
        <v>1100</v>
      </c>
      <c r="D86" s="354">
        <v>3500</v>
      </c>
      <c r="E86" s="354">
        <v>7770</v>
      </c>
      <c r="F86" s="354">
        <v>9500</v>
      </c>
      <c r="G86" s="354">
        <v>6800</v>
      </c>
      <c r="H86" s="354">
        <v>5700</v>
      </c>
      <c r="I86" s="354">
        <v>5400</v>
      </c>
      <c r="J86" s="354">
        <v>7000</v>
      </c>
      <c r="K86" s="354">
        <v>7000</v>
      </c>
      <c r="L86" s="354">
        <v>2300</v>
      </c>
      <c r="M86" s="354">
        <v>1000</v>
      </c>
      <c r="N86" s="355">
        <f t="shared" si="14"/>
        <v>58370</v>
      </c>
      <c r="O86" s="338" t="s">
        <v>684</v>
      </c>
    </row>
    <row r="87" spans="1:17" ht="17.7" customHeight="1" x14ac:dyDescent="0.3">
      <c r="A87" s="362" t="s">
        <v>732</v>
      </c>
      <c r="B87" s="359">
        <f t="shared" si="18"/>
        <v>162</v>
      </c>
      <c r="C87" s="359">
        <f t="shared" si="18"/>
        <v>193</v>
      </c>
      <c r="D87" s="359">
        <f t="shared" si="18"/>
        <v>301</v>
      </c>
      <c r="E87" s="359">
        <f t="shared" si="18"/>
        <v>425</v>
      </c>
      <c r="F87" s="359">
        <f t="shared" si="18"/>
        <v>374</v>
      </c>
      <c r="G87" s="359">
        <f t="shared" si="18"/>
        <v>203</v>
      </c>
      <c r="H87" s="359">
        <f t="shared" si="18"/>
        <v>121</v>
      </c>
      <c r="I87" s="359">
        <f t="shared" si="18"/>
        <v>402</v>
      </c>
      <c r="J87" s="359">
        <f t="shared" si="18"/>
        <v>127</v>
      </c>
      <c r="K87" s="359">
        <f t="shared" si="18"/>
        <v>194</v>
      </c>
      <c r="L87" s="359">
        <f t="shared" si="18"/>
        <v>264</v>
      </c>
      <c r="M87" s="359">
        <f t="shared" si="18"/>
        <v>177</v>
      </c>
      <c r="N87" s="360">
        <f t="shared" si="14"/>
        <v>2943</v>
      </c>
      <c r="O87" s="338"/>
    </row>
    <row r="88" spans="1:17" ht="17.7" customHeight="1" x14ac:dyDescent="0.25">
      <c r="A88" s="356" t="s">
        <v>733</v>
      </c>
      <c r="B88" s="354">
        <v>162</v>
      </c>
      <c r="C88" s="354">
        <v>193</v>
      </c>
      <c r="D88" s="354">
        <v>301</v>
      </c>
      <c r="E88" s="354">
        <v>425</v>
      </c>
      <c r="F88" s="354">
        <v>374</v>
      </c>
      <c r="G88" s="354">
        <v>203</v>
      </c>
      <c r="H88" s="354">
        <v>121</v>
      </c>
      <c r="I88" s="354">
        <v>402</v>
      </c>
      <c r="J88" s="354">
        <v>127</v>
      </c>
      <c r="K88" s="354">
        <v>194</v>
      </c>
      <c r="L88" s="354">
        <v>264</v>
      </c>
      <c r="M88" s="354">
        <v>177</v>
      </c>
      <c r="N88" s="355">
        <f t="shared" si="14"/>
        <v>2943</v>
      </c>
      <c r="O88" s="338"/>
    </row>
    <row r="89" spans="1:17" s="361" customFormat="1" ht="24" customHeight="1" x14ac:dyDescent="0.3">
      <c r="A89" s="358" t="s">
        <v>525</v>
      </c>
      <c r="B89" s="359">
        <f t="shared" ref="B89:M89" si="19">SUM(B90:B90)</f>
        <v>20</v>
      </c>
      <c r="C89" s="359">
        <f t="shared" si="19"/>
        <v>76</v>
      </c>
      <c r="D89" s="359">
        <f t="shared" si="19"/>
        <v>98</v>
      </c>
      <c r="E89" s="359">
        <f t="shared" si="19"/>
        <v>119</v>
      </c>
      <c r="F89" s="359">
        <f t="shared" si="19"/>
        <v>150</v>
      </c>
      <c r="G89" s="359">
        <f t="shared" si="19"/>
        <v>343</v>
      </c>
      <c r="H89" s="359">
        <f t="shared" si="19"/>
        <v>58</v>
      </c>
      <c r="I89" s="359">
        <f t="shared" si="19"/>
        <v>342</v>
      </c>
      <c r="J89" s="359">
        <f t="shared" si="19"/>
        <v>10</v>
      </c>
      <c r="K89" s="359">
        <f t="shared" si="19"/>
        <v>59</v>
      </c>
      <c r="L89" s="359">
        <f t="shared" si="19"/>
        <v>53</v>
      </c>
      <c r="M89" s="359">
        <f t="shared" si="19"/>
        <v>10</v>
      </c>
      <c r="N89" s="360">
        <f t="shared" si="14"/>
        <v>1338</v>
      </c>
      <c r="O89" s="351" t="s">
        <v>526</v>
      </c>
    </row>
    <row r="90" spans="1:17" ht="18" customHeight="1" x14ac:dyDescent="0.25">
      <c r="A90" s="356" t="s">
        <v>436</v>
      </c>
      <c r="B90" s="354">
        <v>20</v>
      </c>
      <c r="C90" s="354">
        <v>76</v>
      </c>
      <c r="D90" s="354">
        <v>98</v>
      </c>
      <c r="E90" s="354">
        <v>119</v>
      </c>
      <c r="F90" s="365">
        <v>150</v>
      </c>
      <c r="G90" s="354">
        <v>343</v>
      </c>
      <c r="H90" s="354">
        <v>58</v>
      </c>
      <c r="I90" s="354">
        <v>342</v>
      </c>
      <c r="J90" s="354">
        <v>10</v>
      </c>
      <c r="K90" s="354">
        <v>59</v>
      </c>
      <c r="L90" s="354">
        <v>53</v>
      </c>
      <c r="M90" s="354">
        <v>10</v>
      </c>
      <c r="N90" s="355">
        <f t="shared" si="14"/>
        <v>1338</v>
      </c>
      <c r="O90" s="338" t="s">
        <v>643</v>
      </c>
    </row>
    <row r="91" spans="1:17" s="361" customFormat="1" ht="23.55" customHeight="1" x14ac:dyDescent="0.3">
      <c r="A91" s="358" t="s">
        <v>527</v>
      </c>
      <c r="B91" s="359">
        <f t="shared" ref="B91:M91" si="20">SUM(B92:B93)</f>
        <v>62</v>
      </c>
      <c r="C91" s="359">
        <f t="shared" si="20"/>
        <v>21</v>
      </c>
      <c r="D91" s="359">
        <f t="shared" si="20"/>
        <v>1747</v>
      </c>
      <c r="E91" s="359">
        <f t="shared" si="20"/>
        <v>10648</v>
      </c>
      <c r="F91" s="359">
        <f t="shared" si="20"/>
        <v>20506</v>
      </c>
      <c r="G91" s="359">
        <f t="shared" si="20"/>
        <v>29119</v>
      </c>
      <c r="H91" s="359">
        <f t="shared" si="20"/>
        <v>32356</v>
      </c>
      <c r="I91" s="359">
        <f t="shared" si="20"/>
        <v>32276</v>
      </c>
      <c r="J91" s="359">
        <f t="shared" si="20"/>
        <v>32981</v>
      </c>
      <c r="K91" s="359">
        <f t="shared" si="20"/>
        <v>21292</v>
      </c>
      <c r="L91" s="359">
        <f t="shared" si="20"/>
        <v>3513</v>
      </c>
      <c r="M91" s="359">
        <f t="shared" si="20"/>
        <v>614</v>
      </c>
      <c r="N91" s="360">
        <f t="shared" si="14"/>
        <v>185135</v>
      </c>
      <c r="O91" s="351" t="s">
        <v>149</v>
      </c>
    </row>
    <row r="92" spans="1:17" ht="17.7" customHeight="1" x14ac:dyDescent="0.25">
      <c r="A92" s="352" t="s">
        <v>528</v>
      </c>
      <c r="B92" s="354">
        <v>0</v>
      </c>
      <c r="C92" s="354">
        <v>0</v>
      </c>
      <c r="D92" s="354">
        <v>0</v>
      </c>
      <c r="E92" s="354">
        <v>0</v>
      </c>
      <c r="F92" s="365">
        <v>3732</v>
      </c>
      <c r="G92" s="354">
        <v>7122</v>
      </c>
      <c r="H92" s="354">
        <v>7909</v>
      </c>
      <c r="I92" s="354">
        <v>8858</v>
      </c>
      <c r="J92" s="354">
        <v>8716</v>
      </c>
      <c r="K92" s="354">
        <v>4535</v>
      </c>
      <c r="L92" s="354">
        <v>165</v>
      </c>
      <c r="M92" s="354">
        <v>0</v>
      </c>
      <c r="N92" s="355">
        <f t="shared" si="14"/>
        <v>41037</v>
      </c>
      <c r="O92" s="338" t="s">
        <v>437</v>
      </c>
      <c r="Q92" s="339"/>
    </row>
    <row r="93" spans="1:17" ht="18" customHeight="1" x14ac:dyDescent="0.25">
      <c r="A93" s="356" t="s">
        <v>529</v>
      </c>
      <c r="B93" s="354">
        <v>62</v>
      </c>
      <c r="C93" s="354">
        <v>21</v>
      </c>
      <c r="D93" s="354">
        <v>1747</v>
      </c>
      <c r="E93" s="354">
        <v>10648</v>
      </c>
      <c r="F93" s="365">
        <v>16774</v>
      </c>
      <c r="G93" s="354">
        <v>21997</v>
      </c>
      <c r="H93" s="354">
        <v>24447</v>
      </c>
      <c r="I93" s="354">
        <v>23418</v>
      </c>
      <c r="J93" s="354">
        <v>24265</v>
      </c>
      <c r="K93" s="354">
        <v>16757</v>
      </c>
      <c r="L93" s="354">
        <v>3348</v>
      </c>
      <c r="M93" s="354">
        <v>614</v>
      </c>
      <c r="N93" s="355">
        <f t="shared" si="14"/>
        <v>144098</v>
      </c>
      <c r="O93" s="338" t="s">
        <v>150</v>
      </c>
    </row>
    <row r="94" spans="1:17" ht="18" customHeight="1" x14ac:dyDescent="0.3">
      <c r="A94" s="362" t="s">
        <v>740</v>
      </c>
      <c r="B94" s="359">
        <f t="shared" ref="B94:M94" si="21">SUM(B95:B96)</f>
        <v>0</v>
      </c>
      <c r="C94" s="359">
        <f t="shared" si="21"/>
        <v>0</v>
      </c>
      <c r="D94" s="359">
        <f t="shared" si="21"/>
        <v>0</v>
      </c>
      <c r="E94" s="359">
        <f t="shared" si="21"/>
        <v>0</v>
      </c>
      <c r="F94" s="359">
        <f t="shared" si="21"/>
        <v>0</v>
      </c>
      <c r="G94" s="359">
        <f t="shared" si="21"/>
        <v>14</v>
      </c>
      <c r="H94" s="359">
        <f t="shared" si="21"/>
        <v>17</v>
      </c>
      <c r="I94" s="359">
        <f t="shared" si="21"/>
        <v>6</v>
      </c>
      <c r="J94" s="359">
        <f t="shared" si="21"/>
        <v>172</v>
      </c>
      <c r="K94" s="359">
        <f t="shared" si="21"/>
        <v>0</v>
      </c>
      <c r="L94" s="359">
        <f t="shared" si="21"/>
        <v>0</v>
      </c>
      <c r="M94" s="359">
        <f t="shared" si="21"/>
        <v>0</v>
      </c>
      <c r="N94" s="360">
        <f t="shared" si="14"/>
        <v>209</v>
      </c>
      <c r="O94" s="338"/>
    </row>
    <row r="95" spans="1:17" ht="18" customHeight="1" x14ac:dyDescent="0.3">
      <c r="A95" s="356" t="s">
        <v>741</v>
      </c>
      <c r="B95" s="354">
        <v>0</v>
      </c>
      <c r="C95" s="354">
        <v>0</v>
      </c>
      <c r="D95" s="354">
        <v>0</v>
      </c>
      <c r="E95" s="354">
        <v>0</v>
      </c>
      <c r="F95" s="365">
        <v>0</v>
      </c>
      <c r="G95" s="354">
        <v>0</v>
      </c>
      <c r="H95" s="354">
        <v>0</v>
      </c>
      <c r="I95" s="354">
        <v>0</v>
      </c>
      <c r="J95" s="354">
        <v>0</v>
      </c>
      <c r="K95" s="354">
        <v>0</v>
      </c>
      <c r="L95" s="354">
        <v>0</v>
      </c>
      <c r="M95" s="354">
        <v>0</v>
      </c>
      <c r="N95" s="360">
        <f t="shared" si="14"/>
        <v>0</v>
      </c>
      <c r="O95" s="338"/>
    </row>
    <row r="96" spans="1:17" ht="18" customHeight="1" x14ac:dyDescent="0.25">
      <c r="A96" s="356" t="s">
        <v>742</v>
      </c>
      <c r="B96" s="354">
        <v>0</v>
      </c>
      <c r="C96" s="354">
        <v>0</v>
      </c>
      <c r="D96" s="354">
        <v>0</v>
      </c>
      <c r="E96" s="354">
        <v>0</v>
      </c>
      <c r="F96" s="365">
        <v>0</v>
      </c>
      <c r="G96" s="354">
        <v>14</v>
      </c>
      <c r="H96" s="354">
        <v>17</v>
      </c>
      <c r="I96" s="354">
        <v>6</v>
      </c>
      <c r="J96" s="354">
        <v>172</v>
      </c>
      <c r="K96" s="354">
        <v>0</v>
      </c>
      <c r="L96" s="354">
        <v>0</v>
      </c>
      <c r="M96" s="354">
        <v>0</v>
      </c>
      <c r="N96" s="355">
        <f t="shared" si="14"/>
        <v>209</v>
      </c>
      <c r="O96" s="338"/>
    </row>
    <row r="97" spans="1:20" s="361" customFormat="1" ht="24" customHeight="1" x14ac:dyDescent="0.3">
      <c r="A97" s="362" t="s">
        <v>530</v>
      </c>
      <c r="B97" s="359">
        <f t="shared" ref="B97:M97" si="22">SUM(B98:B99)</f>
        <v>0</v>
      </c>
      <c r="C97" s="359">
        <f t="shared" si="22"/>
        <v>0</v>
      </c>
      <c r="D97" s="359">
        <f t="shared" si="22"/>
        <v>0</v>
      </c>
      <c r="E97" s="359">
        <f t="shared" si="22"/>
        <v>0</v>
      </c>
      <c r="F97" s="359">
        <f t="shared" si="22"/>
        <v>42</v>
      </c>
      <c r="G97" s="359">
        <f t="shared" si="22"/>
        <v>0</v>
      </c>
      <c r="H97" s="359">
        <f t="shared" si="22"/>
        <v>0</v>
      </c>
      <c r="I97" s="359">
        <f t="shared" si="22"/>
        <v>0</v>
      </c>
      <c r="J97" s="359">
        <f t="shared" si="22"/>
        <v>0</v>
      </c>
      <c r="K97" s="359">
        <f t="shared" si="22"/>
        <v>0</v>
      </c>
      <c r="L97" s="359">
        <f t="shared" si="22"/>
        <v>0</v>
      </c>
      <c r="M97" s="359">
        <f t="shared" si="22"/>
        <v>0</v>
      </c>
      <c r="N97" s="360">
        <f t="shared" si="14"/>
        <v>42</v>
      </c>
      <c r="O97" s="351" t="s">
        <v>252</v>
      </c>
      <c r="P97" s="351"/>
      <c r="Q97" s="351"/>
      <c r="R97" s="351"/>
      <c r="S97" s="351"/>
      <c r="T97" s="351"/>
    </row>
    <row r="98" spans="1:20" ht="18" customHeight="1" x14ac:dyDescent="0.25">
      <c r="A98" s="356" t="s">
        <v>531</v>
      </c>
      <c r="B98" s="354">
        <v>0</v>
      </c>
      <c r="C98" s="354">
        <v>0</v>
      </c>
      <c r="D98" s="366">
        <v>0</v>
      </c>
      <c r="E98" s="354">
        <v>0</v>
      </c>
      <c r="F98" s="365">
        <v>0</v>
      </c>
      <c r="G98" s="354">
        <v>0</v>
      </c>
      <c r="H98" s="354">
        <v>0</v>
      </c>
      <c r="I98" s="354">
        <v>0</v>
      </c>
      <c r="J98" s="354">
        <v>0</v>
      </c>
      <c r="K98" s="354">
        <v>0</v>
      </c>
      <c r="L98" s="354">
        <v>0</v>
      </c>
      <c r="M98" s="354">
        <v>0</v>
      </c>
      <c r="N98" s="355">
        <f t="shared" si="14"/>
        <v>0</v>
      </c>
      <c r="O98" s="338" t="s">
        <v>253</v>
      </c>
    </row>
    <row r="99" spans="1:20" ht="18" customHeight="1" x14ac:dyDescent="0.25">
      <c r="A99" s="356" t="s">
        <v>532</v>
      </c>
      <c r="B99" s="354">
        <v>0</v>
      </c>
      <c r="C99" s="354">
        <v>0</v>
      </c>
      <c r="D99" s="354">
        <v>0</v>
      </c>
      <c r="E99" s="354">
        <v>0</v>
      </c>
      <c r="F99" s="365">
        <v>42</v>
      </c>
      <c r="G99" s="354">
        <v>0</v>
      </c>
      <c r="H99" s="354">
        <v>0</v>
      </c>
      <c r="I99" s="354">
        <v>0</v>
      </c>
      <c r="J99" s="354">
        <v>0</v>
      </c>
      <c r="K99" s="354">
        <v>0</v>
      </c>
      <c r="L99" s="354">
        <v>0</v>
      </c>
      <c r="M99" s="354">
        <v>0</v>
      </c>
      <c r="N99" s="355">
        <f t="shared" si="14"/>
        <v>42</v>
      </c>
      <c r="O99" s="338" t="s">
        <v>439</v>
      </c>
    </row>
    <row r="100" spans="1:20" s="361" customFormat="1" ht="24" customHeight="1" x14ac:dyDescent="0.3">
      <c r="A100" s="358" t="s">
        <v>533</v>
      </c>
      <c r="B100" s="359">
        <f t="shared" ref="B100:M100" si="23">SUM(B101:B105)</f>
        <v>4680</v>
      </c>
      <c r="C100" s="359">
        <f t="shared" si="23"/>
        <v>4612</v>
      </c>
      <c r="D100" s="359">
        <f t="shared" si="23"/>
        <v>14061</v>
      </c>
      <c r="E100" s="359">
        <f t="shared" si="23"/>
        <v>23682</v>
      </c>
      <c r="F100" s="359">
        <f t="shared" si="23"/>
        <v>33990</v>
      </c>
      <c r="G100" s="359">
        <f t="shared" si="23"/>
        <v>26595</v>
      </c>
      <c r="H100" s="359">
        <f t="shared" si="23"/>
        <v>25314</v>
      </c>
      <c r="I100" s="359">
        <f t="shared" si="23"/>
        <v>25110</v>
      </c>
      <c r="J100" s="359">
        <f t="shared" si="23"/>
        <v>28774</v>
      </c>
      <c r="K100" s="359">
        <f t="shared" si="23"/>
        <v>30955</v>
      </c>
      <c r="L100" s="359">
        <f t="shared" si="23"/>
        <v>12627</v>
      </c>
      <c r="M100" s="359">
        <f t="shared" si="23"/>
        <v>3718</v>
      </c>
      <c r="N100" s="360">
        <f t="shared" si="14"/>
        <v>234118</v>
      </c>
      <c r="O100" s="351" t="s">
        <v>151</v>
      </c>
      <c r="Q100" s="338"/>
    </row>
    <row r="101" spans="1:20" ht="18" customHeight="1" x14ac:dyDescent="0.25">
      <c r="A101" s="356" t="s">
        <v>405</v>
      </c>
      <c r="B101" s="354">
        <v>0</v>
      </c>
      <c r="C101" s="354">
        <v>0</v>
      </c>
      <c r="D101" s="354">
        <v>0</v>
      </c>
      <c r="E101" s="354">
        <v>0</v>
      </c>
      <c r="F101" s="367">
        <v>0</v>
      </c>
      <c r="G101" s="354">
        <v>0</v>
      </c>
      <c r="H101" s="354">
        <v>0</v>
      </c>
      <c r="I101" s="354">
        <v>0</v>
      </c>
      <c r="J101" s="354">
        <v>0</v>
      </c>
      <c r="K101" s="354">
        <v>0</v>
      </c>
      <c r="L101" s="354">
        <v>0</v>
      </c>
      <c r="M101" s="354">
        <v>0</v>
      </c>
      <c r="N101" s="355">
        <f t="shared" si="14"/>
        <v>0</v>
      </c>
      <c r="O101" s="338" t="s">
        <v>685</v>
      </c>
    </row>
    <row r="102" spans="1:20" ht="18" customHeight="1" x14ac:dyDescent="0.25">
      <c r="A102" s="356" t="s">
        <v>241</v>
      </c>
      <c r="B102" s="354">
        <v>4680</v>
      </c>
      <c r="C102" s="354">
        <v>4461</v>
      </c>
      <c r="D102" s="354">
        <v>11557</v>
      </c>
      <c r="E102" s="354">
        <v>20088</v>
      </c>
      <c r="F102" s="365">
        <v>27673</v>
      </c>
      <c r="G102" s="354">
        <v>23041</v>
      </c>
      <c r="H102" s="354">
        <v>21459</v>
      </c>
      <c r="I102" s="354">
        <v>21117</v>
      </c>
      <c r="J102" s="354">
        <v>24245</v>
      </c>
      <c r="K102" s="354">
        <v>25021</v>
      </c>
      <c r="L102" s="354">
        <v>9906</v>
      </c>
      <c r="M102" s="354">
        <v>3696</v>
      </c>
      <c r="N102" s="355">
        <f t="shared" si="14"/>
        <v>196944</v>
      </c>
      <c r="O102" s="338" t="s">
        <v>152</v>
      </c>
    </row>
    <row r="103" spans="1:20" ht="18" customHeight="1" x14ac:dyDescent="0.25">
      <c r="A103" s="356" t="s">
        <v>112</v>
      </c>
      <c r="B103" s="354">
        <v>0</v>
      </c>
      <c r="C103" s="354">
        <v>86</v>
      </c>
      <c r="D103" s="354">
        <v>1403</v>
      </c>
      <c r="E103" s="354">
        <v>2004</v>
      </c>
      <c r="F103" s="365">
        <v>3083</v>
      </c>
      <c r="G103" s="354">
        <v>2162</v>
      </c>
      <c r="H103" s="354">
        <v>2259</v>
      </c>
      <c r="I103" s="354">
        <v>2448</v>
      </c>
      <c r="J103" s="354">
        <v>2617</v>
      </c>
      <c r="K103" s="354">
        <v>3532</v>
      </c>
      <c r="L103" s="354">
        <v>1831</v>
      </c>
      <c r="M103" s="354">
        <v>0</v>
      </c>
      <c r="N103" s="355">
        <f t="shared" si="14"/>
        <v>21425</v>
      </c>
      <c r="O103" s="338" t="s">
        <v>154</v>
      </c>
    </row>
    <row r="104" spans="1:20" ht="18" customHeight="1" x14ac:dyDescent="0.25">
      <c r="A104" s="356" t="s">
        <v>388</v>
      </c>
      <c r="B104" s="354">
        <v>0</v>
      </c>
      <c r="C104" s="354">
        <v>4</v>
      </c>
      <c r="D104" s="354">
        <v>189</v>
      </c>
      <c r="E104" s="354">
        <v>309</v>
      </c>
      <c r="F104" s="365">
        <v>474</v>
      </c>
      <c r="G104" s="354">
        <v>188</v>
      </c>
      <c r="H104" s="354">
        <v>201</v>
      </c>
      <c r="I104" s="354">
        <v>215</v>
      </c>
      <c r="J104" s="354">
        <v>132</v>
      </c>
      <c r="K104" s="354">
        <v>250</v>
      </c>
      <c r="L104" s="354">
        <v>238</v>
      </c>
      <c r="M104" s="354">
        <v>22</v>
      </c>
      <c r="N104" s="355">
        <f t="shared" si="14"/>
        <v>2222</v>
      </c>
      <c r="O104" s="338" t="s">
        <v>353</v>
      </c>
    </row>
    <row r="105" spans="1:20" ht="18" customHeight="1" x14ac:dyDescent="0.25">
      <c r="A105" s="356" t="s">
        <v>534</v>
      </c>
      <c r="B105" s="354">
        <v>0</v>
      </c>
      <c r="C105" s="354">
        <v>61</v>
      </c>
      <c r="D105" s="354">
        <v>912</v>
      </c>
      <c r="E105" s="354">
        <v>1281</v>
      </c>
      <c r="F105" s="365">
        <v>2760</v>
      </c>
      <c r="G105" s="354">
        <v>1204</v>
      </c>
      <c r="H105" s="354">
        <v>1395</v>
      </c>
      <c r="I105" s="354">
        <v>1330</v>
      </c>
      <c r="J105" s="354">
        <v>1780</v>
      </c>
      <c r="K105" s="354">
        <v>2152</v>
      </c>
      <c r="L105" s="354">
        <v>652</v>
      </c>
      <c r="M105" s="354">
        <v>0</v>
      </c>
      <c r="N105" s="355">
        <f t="shared" si="14"/>
        <v>13527</v>
      </c>
      <c r="O105" s="338" t="s">
        <v>155</v>
      </c>
    </row>
    <row r="106" spans="1:20" s="361" customFormat="1" ht="24" customHeight="1" x14ac:dyDescent="0.3">
      <c r="A106" s="358" t="s">
        <v>535</v>
      </c>
      <c r="B106" s="359">
        <f t="shared" ref="B106:M106" si="24">SUM(B107:B119)</f>
        <v>1659</v>
      </c>
      <c r="C106" s="359">
        <f t="shared" si="24"/>
        <v>1639</v>
      </c>
      <c r="D106" s="359">
        <f t="shared" si="24"/>
        <v>7215</v>
      </c>
      <c r="E106" s="359">
        <f t="shared" si="24"/>
        <v>29354</v>
      </c>
      <c r="F106" s="359">
        <f t="shared" si="24"/>
        <v>75224</v>
      </c>
      <c r="G106" s="359">
        <f t="shared" si="24"/>
        <v>80643</v>
      </c>
      <c r="H106" s="359">
        <f t="shared" si="24"/>
        <v>81004</v>
      </c>
      <c r="I106" s="359">
        <f t="shared" si="24"/>
        <v>80365</v>
      </c>
      <c r="J106" s="359">
        <f t="shared" si="24"/>
        <v>86171</v>
      </c>
      <c r="K106" s="359">
        <f t="shared" si="24"/>
        <v>61428</v>
      </c>
      <c r="L106" s="359">
        <f>SUM(L107:L119)</f>
        <v>7694</v>
      </c>
      <c r="M106" s="359">
        <f t="shared" si="24"/>
        <v>2346</v>
      </c>
      <c r="N106" s="360">
        <f t="shared" si="14"/>
        <v>514742</v>
      </c>
      <c r="O106" s="351" t="s">
        <v>156</v>
      </c>
      <c r="Q106" s="338"/>
    </row>
    <row r="107" spans="1:20" s="361" customFormat="1" ht="18" customHeight="1" x14ac:dyDescent="0.25">
      <c r="A107" s="356" t="s">
        <v>746</v>
      </c>
      <c r="B107" s="354">
        <v>40</v>
      </c>
      <c r="C107" s="354">
        <v>19</v>
      </c>
      <c r="D107" s="354">
        <v>60</v>
      </c>
      <c r="E107" s="354">
        <v>182</v>
      </c>
      <c r="F107" s="365">
        <v>844</v>
      </c>
      <c r="G107" s="354">
        <v>1062</v>
      </c>
      <c r="H107" s="354">
        <v>1376</v>
      </c>
      <c r="I107" s="354">
        <v>1955</v>
      </c>
      <c r="J107" s="354">
        <v>1560</v>
      </c>
      <c r="K107" s="354">
        <v>280</v>
      </c>
      <c r="L107" s="354">
        <v>17</v>
      </c>
      <c r="M107" s="354">
        <v>19</v>
      </c>
      <c r="N107" s="355">
        <f t="shared" si="14"/>
        <v>7414</v>
      </c>
      <c r="O107" s="338" t="s">
        <v>642</v>
      </c>
      <c r="Q107" s="338"/>
    </row>
    <row r="108" spans="1:20" s="361" customFormat="1" ht="18" customHeight="1" x14ac:dyDescent="0.25">
      <c r="A108" s="356" t="s">
        <v>747</v>
      </c>
      <c r="B108" s="354">
        <v>0</v>
      </c>
      <c r="C108" s="354">
        <v>0</v>
      </c>
      <c r="D108" s="354">
        <v>0</v>
      </c>
      <c r="E108" s="354">
        <v>0</v>
      </c>
      <c r="F108" s="365">
        <v>0</v>
      </c>
      <c r="G108" s="354">
        <v>21</v>
      </c>
      <c r="H108" s="354">
        <v>0</v>
      </c>
      <c r="I108" s="354">
        <v>83</v>
      </c>
      <c r="J108" s="354">
        <v>43</v>
      </c>
      <c r="K108" s="354">
        <v>6</v>
      </c>
      <c r="L108" s="354">
        <v>24</v>
      </c>
      <c r="M108" s="354">
        <v>0</v>
      </c>
      <c r="N108" s="355">
        <f t="shared" si="14"/>
        <v>177</v>
      </c>
      <c r="O108" s="338" t="s">
        <v>644</v>
      </c>
      <c r="Q108" s="338"/>
    </row>
    <row r="109" spans="1:20" s="361" customFormat="1" ht="18" customHeight="1" x14ac:dyDescent="0.25">
      <c r="A109" s="352" t="s">
        <v>538</v>
      </c>
      <c r="B109" s="354">
        <v>1339</v>
      </c>
      <c r="C109" s="354">
        <v>1280</v>
      </c>
      <c r="D109" s="354">
        <v>5779</v>
      </c>
      <c r="E109" s="354">
        <v>17593</v>
      </c>
      <c r="F109" s="365">
        <v>39188</v>
      </c>
      <c r="G109" s="354">
        <v>40408</v>
      </c>
      <c r="H109" s="354">
        <v>39690</v>
      </c>
      <c r="I109" s="354">
        <v>38429</v>
      </c>
      <c r="J109" s="354">
        <v>43848</v>
      </c>
      <c r="K109" s="354">
        <v>32878</v>
      </c>
      <c r="L109" s="354">
        <v>4711</v>
      </c>
      <c r="M109" s="354">
        <v>2072</v>
      </c>
      <c r="N109" s="355">
        <f t="shared" si="14"/>
        <v>267215</v>
      </c>
      <c r="O109" s="338" t="s">
        <v>157</v>
      </c>
      <c r="Q109" s="338"/>
    </row>
    <row r="110" spans="1:20" s="361" customFormat="1" ht="18" customHeight="1" x14ac:dyDescent="0.25">
      <c r="A110" s="352" t="s">
        <v>754</v>
      </c>
      <c r="B110" s="354"/>
      <c r="C110" s="354"/>
      <c r="D110" s="354"/>
      <c r="E110" s="354"/>
      <c r="F110" s="365"/>
      <c r="G110" s="354">
        <v>166</v>
      </c>
      <c r="H110" s="354">
        <v>1086</v>
      </c>
      <c r="I110" s="354">
        <v>1307</v>
      </c>
      <c r="J110" s="354">
        <v>1214</v>
      </c>
      <c r="K110" s="354">
        <v>498</v>
      </c>
      <c r="L110" s="354">
        <v>56</v>
      </c>
      <c r="M110" s="354">
        <v>0</v>
      </c>
      <c r="N110" s="355">
        <f t="shared" si="14"/>
        <v>4327</v>
      </c>
      <c r="O110" s="338"/>
      <c r="Q110" s="338"/>
    </row>
    <row r="111" spans="1:20" s="361" customFormat="1" ht="18" customHeight="1" x14ac:dyDescent="0.25">
      <c r="A111" s="352" t="s">
        <v>755</v>
      </c>
      <c r="B111" s="354"/>
      <c r="C111" s="354"/>
      <c r="D111" s="354"/>
      <c r="E111" s="354"/>
      <c r="F111" s="365"/>
      <c r="G111" s="354">
        <v>260</v>
      </c>
      <c r="H111" s="354">
        <v>682</v>
      </c>
      <c r="I111" s="354">
        <v>745</v>
      </c>
      <c r="J111" s="354">
        <v>0</v>
      </c>
      <c r="K111" s="354">
        <v>493</v>
      </c>
      <c r="L111" s="354">
        <v>0</v>
      </c>
      <c r="M111" s="354">
        <v>0</v>
      </c>
      <c r="N111" s="355">
        <f t="shared" si="14"/>
        <v>2180</v>
      </c>
      <c r="O111" s="338"/>
      <c r="Q111" s="338"/>
    </row>
    <row r="112" spans="1:20" s="361" customFormat="1" ht="18" customHeight="1" x14ac:dyDescent="0.25">
      <c r="A112" s="356" t="s">
        <v>270</v>
      </c>
      <c r="B112" s="354">
        <v>280</v>
      </c>
      <c r="C112" s="354">
        <v>328</v>
      </c>
      <c r="D112" s="354">
        <v>816</v>
      </c>
      <c r="E112" s="354">
        <v>2676</v>
      </c>
      <c r="F112" s="365">
        <v>6717</v>
      </c>
      <c r="G112" s="354">
        <v>6451</v>
      </c>
      <c r="H112" s="354">
        <v>6001</v>
      </c>
      <c r="I112" s="354">
        <v>7177</v>
      </c>
      <c r="J112" s="354">
        <v>8038</v>
      </c>
      <c r="K112" s="354">
        <v>5360</v>
      </c>
      <c r="L112" s="354">
        <v>868</v>
      </c>
      <c r="M112" s="354">
        <v>226</v>
      </c>
      <c r="N112" s="355">
        <f t="shared" si="14"/>
        <v>44938</v>
      </c>
      <c r="O112" s="338" t="s">
        <v>293</v>
      </c>
      <c r="Q112" s="338"/>
    </row>
    <row r="113" spans="1:17" s="361" customFormat="1" ht="18" customHeight="1" x14ac:dyDescent="0.25">
      <c r="A113" s="356" t="s">
        <v>243</v>
      </c>
      <c r="B113" s="354">
        <v>0</v>
      </c>
      <c r="C113" s="354">
        <v>0</v>
      </c>
      <c r="D113" s="354">
        <v>471</v>
      </c>
      <c r="E113" s="354">
        <v>8306</v>
      </c>
      <c r="F113" s="365">
        <v>25065</v>
      </c>
      <c r="G113" s="354">
        <v>26591</v>
      </c>
      <c r="H113" s="354">
        <v>23507</v>
      </c>
      <c r="I113" s="354">
        <v>20701</v>
      </c>
      <c r="J113" s="354">
        <v>24396</v>
      </c>
      <c r="K113" s="354">
        <v>20114</v>
      </c>
      <c r="L113" s="354">
        <v>1895</v>
      </c>
      <c r="M113" s="354">
        <v>0</v>
      </c>
      <c r="N113" s="355">
        <f t="shared" si="14"/>
        <v>151046</v>
      </c>
      <c r="O113" s="338" t="s">
        <v>158</v>
      </c>
      <c r="Q113" s="338"/>
    </row>
    <row r="114" spans="1:17" s="361" customFormat="1" ht="18" customHeight="1" x14ac:dyDescent="0.25">
      <c r="A114" s="356" t="s">
        <v>735</v>
      </c>
      <c r="B114" s="354">
        <v>0</v>
      </c>
      <c r="C114" s="354">
        <v>0</v>
      </c>
      <c r="D114" s="354">
        <v>0</v>
      </c>
      <c r="E114" s="354">
        <v>34</v>
      </c>
      <c r="F114" s="365">
        <v>347</v>
      </c>
      <c r="G114" s="354">
        <v>272</v>
      </c>
      <c r="H114" s="354">
        <v>348</v>
      </c>
      <c r="I114" s="354">
        <v>382</v>
      </c>
      <c r="J114" s="354">
        <v>262</v>
      </c>
      <c r="K114" s="354">
        <v>199</v>
      </c>
      <c r="L114" s="354">
        <v>15</v>
      </c>
      <c r="M114" s="354">
        <v>0</v>
      </c>
      <c r="N114" s="355">
        <f t="shared" si="14"/>
        <v>1859</v>
      </c>
      <c r="O114" s="338" t="s">
        <v>446</v>
      </c>
      <c r="Q114" s="338"/>
    </row>
    <row r="115" spans="1:17" s="361" customFormat="1" ht="18" customHeight="1" x14ac:dyDescent="0.25">
      <c r="A115" s="356" t="s">
        <v>753</v>
      </c>
      <c r="B115" s="354">
        <v>0</v>
      </c>
      <c r="C115" s="354">
        <v>0</v>
      </c>
      <c r="D115" s="354">
        <v>0</v>
      </c>
      <c r="E115" s="354">
        <v>0</v>
      </c>
      <c r="F115" s="365">
        <v>0</v>
      </c>
      <c r="G115" s="354">
        <v>0</v>
      </c>
      <c r="H115" s="354">
        <v>0</v>
      </c>
      <c r="I115" s="354">
        <v>0</v>
      </c>
      <c r="J115" s="354">
        <v>0</v>
      </c>
      <c r="K115" s="354">
        <v>0</v>
      </c>
      <c r="L115" s="354">
        <v>0</v>
      </c>
      <c r="M115" s="354">
        <v>0</v>
      </c>
      <c r="N115" s="355">
        <f t="shared" si="14"/>
        <v>0</v>
      </c>
      <c r="O115" s="338"/>
      <c r="Q115" s="338"/>
    </row>
    <row r="116" spans="1:17" s="361" customFormat="1" ht="18" customHeight="1" x14ac:dyDescent="0.25">
      <c r="A116" s="356" t="s">
        <v>117</v>
      </c>
      <c r="B116" s="354">
        <v>0</v>
      </c>
      <c r="C116" s="354">
        <v>12</v>
      </c>
      <c r="D116" s="354">
        <v>77</v>
      </c>
      <c r="E116" s="354">
        <v>511</v>
      </c>
      <c r="F116" s="365">
        <v>2497</v>
      </c>
      <c r="G116" s="354">
        <v>4796</v>
      </c>
      <c r="H116" s="354">
        <v>7854</v>
      </c>
      <c r="I116" s="354">
        <v>9003</v>
      </c>
      <c r="J116" s="354">
        <v>5956</v>
      </c>
      <c r="K116" s="354">
        <v>1365</v>
      </c>
      <c r="L116" s="354">
        <v>87</v>
      </c>
      <c r="M116" s="354">
        <v>23</v>
      </c>
      <c r="N116" s="355">
        <f t="shared" si="14"/>
        <v>32181</v>
      </c>
      <c r="O116" s="338" t="s">
        <v>444</v>
      </c>
      <c r="Q116" s="338"/>
    </row>
    <row r="117" spans="1:17" s="361" customFormat="1" ht="18" customHeight="1" x14ac:dyDescent="0.25">
      <c r="A117" s="356" t="s">
        <v>748</v>
      </c>
      <c r="B117" s="354">
        <v>0</v>
      </c>
      <c r="C117" s="354">
        <v>0</v>
      </c>
      <c r="D117" s="354">
        <v>12</v>
      </c>
      <c r="E117" s="354">
        <v>34</v>
      </c>
      <c r="F117" s="365">
        <v>337</v>
      </c>
      <c r="G117" s="354">
        <v>340</v>
      </c>
      <c r="H117" s="354">
        <v>189</v>
      </c>
      <c r="I117" s="354">
        <v>270</v>
      </c>
      <c r="J117" s="354">
        <v>388</v>
      </c>
      <c r="K117" s="354">
        <v>84</v>
      </c>
      <c r="L117" s="354">
        <v>0</v>
      </c>
      <c r="M117" s="354">
        <v>0</v>
      </c>
      <c r="N117" s="355">
        <f t="shared" si="14"/>
        <v>1654</v>
      </c>
      <c r="O117" s="338" t="s">
        <v>641</v>
      </c>
      <c r="P117" s="338"/>
      <c r="Q117" s="338"/>
    </row>
    <row r="118" spans="1:17" s="361" customFormat="1" ht="18" customHeight="1" x14ac:dyDescent="0.25">
      <c r="A118" s="356" t="s">
        <v>541</v>
      </c>
      <c r="B118" s="354">
        <v>0</v>
      </c>
      <c r="C118" s="354">
        <v>0</v>
      </c>
      <c r="D118" s="354">
        <v>0</v>
      </c>
      <c r="E118" s="354">
        <v>0</v>
      </c>
      <c r="F118" s="365">
        <v>10</v>
      </c>
      <c r="G118" s="354">
        <v>15</v>
      </c>
      <c r="H118" s="354">
        <v>74</v>
      </c>
      <c r="I118" s="354">
        <v>63</v>
      </c>
      <c r="J118" s="354">
        <v>79</v>
      </c>
      <c r="K118" s="354">
        <v>33</v>
      </c>
      <c r="L118" s="354">
        <v>12</v>
      </c>
      <c r="M118" s="354">
        <v>0</v>
      </c>
      <c r="N118" s="355">
        <f t="shared" si="14"/>
        <v>286</v>
      </c>
      <c r="O118" s="338" t="s">
        <v>448</v>
      </c>
      <c r="P118" s="338"/>
      <c r="Q118" s="338"/>
    </row>
    <row r="119" spans="1:17" s="361" customFormat="1" ht="18" customHeight="1" x14ac:dyDescent="0.25">
      <c r="A119" s="356" t="s">
        <v>542</v>
      </c>
      <c r="B119" s="354">
        <v>0</v>
      </c>
      <c r="C119" s="354">
        <v>0</v>
      </c>
      <c r="D119" s="354">
        <v>0</v>
      </c>
      <c r="E119" s="354">
        <v>18</v>
      </c>
      <c r="F119" s="365">
        <v>219</v>
      </c>
      <c r="G119" s="354">
        <v>261</v>
      </c>
      <c r="H119" s="354">
        <v>197</v>
      </c>
      <c r="I119" s="354">
        <v>250</v>
      </c>
      <c r="J119" s="354">
        <v>387</v>
      </c>
      <c r="K119" s="354">
        <v>118</v>
      </c>
      <c r="L119" s="354">
        <v>9</v>
      </c>
      <c r="M119" s="354">
        <v>6</v>
      </c>
      <c r="N119" s="355">
        <f t="shared" si="14"/>
        <v>1465</v>
      </c>
      <c r="O119" s="338" t="s">
        <v>450</v>
      </c>
      <c r="P119" s="338"/>
      <c r="Q119" s="338"/>
    </row>
    <row r="120" spans="1:17" s="361" customFormat="1" ht="24" customHeight="1" x14ac:dyDescent="0.3">
      <c r="A120" s="358" t="s">
        <v>543</v>
      </c>
      <c r="B120" s="359">
        <f t="shared" ref="B120:M120" si="25">SUM(B121:B121)</f>
        <v>1794</v>
      </c>
      <c r="C120" s="359">
        <f t="shared" si="25"/>
        <v>2269</v>
      </c>
      <c r="D120" s="359">
        <f t="shared" si="25"/>
        <v>7968</v>
      </c>
      <c r="E120" s="359">
        <f t="shared" si="25"/>
        <v>18942</v>
      </c>
      <c r="F120" s="359">
        <f t="shared" si="25"/>
        <v>20337</v>
      </c>
      <c r="G120" s="359">
        <f t="shared" si="25"/>
        <v>13629</v>
      </c>
      <c r="H120" s="359">
        <f t="shared" si="25"/>
        <v>18081</v>
      </c>
      <c r="I120" s="359">
        <f t="shared" si="25"/>
        <v>24230</v>
      </c>
      <c r="J120" s="359">
        <f t="shared" si="25"/>
        <v>17350</v>
      </c>
      <c r="K120" s="359">
        <f t="shared" si="25"/>
        <v>14322</v>
      </c>
      <c r="L120" s="359">
        <f t="shared" si="25"/>
        <v>4300</v>
      </c>
      <c r="M120" s="359">
        <f t="shared" si="25"/>
        <v>2717</v>
      </c>
      <c r="N120" s="360">
        <f t="shared" si="14"/>
        <v>145939</v>
      </c>
      <c r="O120" s="351" t="s">
        <v>160</v>
      </c>
      <c r="Q120" s="338"/>
    </row>
    <row r="121" spans="1:17" ht="18" customHeight="1" x14ac:dyDescent="0.25">
      <c r="A121" s="356" t="s">
        <v>244</v>
      </c>
      <c r="B121" s="354">
        <v>1794</v>
      </c>
      <c r="C121" s="354">
        <v>2269</v>
      </c>
      <c r="D121" s="354">
        <v>7968</v>
      </c>
      <c r="E121" s="354">
        <v>18942</v>
      </c>
      <c r="F121" s="365">
        <v>20337</v>
      </c>
      <c r="G121" s="354">
        <v>13629</v>
      </c>
      <c r="H121" s="354">
        <v>18081</v>
      </c>
      <c r="I121" s="354">
        <v>24230</v>
      </c>
      <c r="J121" s="354">
        <v>17350</v>
      </c>
      <c r="K121" s="354">
        <v>14322</v>
      </c>
      <c r="L121" s="354">
        <v>4300</v>
      </c>
      <c r="M121" s="354">
        <v>2717</v>
      </c>
      <c r="N121" s="355">
        <f t="shared" si="14"/>
        <v>145939</v>
      </c>
      <c r="O121" s="338" t="s">
        <v>161</v>
      </c>
    </row>
    <row r="122" spans="1:17" ht="24" customHeight="1" x14ac:dyDescent="0.3">
      <c r="A122" s="358" t="s">
        <v>544</v>
      </c>
      <c r="B122" s="359">
        <f t="shared" ref="B122:M122" si="26">SUM(B123:B123)</f>
        <v>17</v>
      </c>
      <c r="C122" s="359">
        <f t="shared" si="26"/>
        <v>15</v>
      </c>
      <c r="D122" s="359">
        <f t="shared" si="26"/>
        <v>49</v>
      </c>
      <c r="E122" s="359">
        <f t="shared" si="26"/>
        <v>28</v>
      </c>
      <c r="F122" s="359">
        <f t="shared" si="26"/>
        <v>18</v>
      </c>
      <c r="G122" s="359">
        <f t="shared" si="26"/>
        <v>23</v>
      </c>
      <c r="H122" s="359">
        <f t="shared" si="26"/>
        <v>0</v>
      </c>
      <c r="I122" s="359">
        <f t="shared" si="26"/>
        <v>19</v>
      </c>
      <c r="J122" s="359">
        <f t="shared" si="26"/>
        <v>14</v>
      </c>
      <c r="K122" s="359">
        <f t="shared" si="26"/>
        <v>24</v>
      </c>
      <c r="L122" s="359">
        <f t="shared" si="26"/>
        <v>15</v>
      </c>
      <c r="M122" s="359">
        <f t="shared" si="26"/>
        <v>8</v>
      </c>
      <c r="N122" s="355">
        <f t="shared" si="14"/>
        <v>230</v>
      </c>
      <c r="O122" s="338" t="s">
        <v>653</v>
      </c>
    </row>
    <row r="123" spans="1:17" ht="18" customHeight="1" x14ac:dyDescent="0.25">
      <c r="A123" s="356" t="s">
        <v>545</v>
      </c>
      <c r="B123" s="354">
        <v>17</v>
      </c>
      <c r="C123" s="354">
        <v>15</v>
      </c>
      <c r="D123" s="354">
        <v>49</v>
      </c>
      <c r="E123" s="354">
        <v>28</v>
      </c>
      <c r="F123" s="365">
        <v>18</v>
      </c>
      <c r="G123" s="354">
        <v>23</v>
      </c>
      <c r="H123" s="354">
        <v>0</v>
      </c>
      <c r="I123" s="354">
        <v>19</v>
      </c>
      <c r="J123" s="354">
        <v>14</v>
      </c>
      <c r="K123" s="354">
        <v>24</v>
      </c>
      <c r="L123" s="354">
        <v>15</v>
      </c>
      <c r="M123" s="354">
        <v>8</v>
      </c>
      <c r="N123" s="355">
        <f t="shared" si="14"/>
        <v>230</v>
      </c>
      <c r="O123" s="338" t="s">
        <v>654</v>
      </c>
    </row>
    <row r="124" spans="1:17" s="361" customFormat="1" ht="24" customHeight="1" x14ac:dyDescent="0.3">
      <c r="A124" s="358" t="s">
        <v>546</v>
      </c>
      <c r="B124" s="359">
        <f t="shared" ref="B124:M124" si="27">SUM(B125:B132)</f>
        <v>684</v>
      </c>
      <c r="C124" s="359">
        <f t="shared" si="27"/>
        <v>916</v>
      </c>
      <c r="D124" s="359">
        <f t="shared" si="27"/>
        <v>4975</v>
      </c>
      <c r="E124" s="359">
        <f t="shared" si="27"/>
        <v>30551</v>
      </c>
      <c r="F124" s="359">
        <f t="shared" si="27"/>
        <v>85667</v>
      </c>
      <c r="G124" s="359">
        <f t="shared" si="27"/>
        <v>90951</v>
      </c>
      <c r="H124" s="359">
        <f t="shared" si="27"/>
        <v>106225</v>
      </c>
      <c r="I124" s="359">
        <f t="shared" si="27"/>
        <v>119463</v>
      </c>
      <c r="J124" s="359">
        <f t="shared" si="27"/>
        <v>109452</v>
      </c>
      <c r="K124" s="359">
        <f t="shared" si="27"/>
        <v>75095</v>
      </c>
      <c r="L124" s="359">
        <f t="shared" si="27"/>
        <v>3004</v>
      </c>
      <c r="M124" s="359">
        <f t="shared" si="27"/>
        <v>1373</v>
      </c>
      <c r="N124" s="360">
        <f t="shared" si="14"/>
        <v>628356</v>
      </c>
      <c r="O124" s="351" t="s">
        <v>162</v>
      </c>
    </row>
    <row r="125" spans="1:17" s="361" customFormat="1" ht="24" customHeight="1" x14ac:dyDescent="0.3">
      <c r="A125" s="356" t="s">
        <v>729</v>
      </c>
      <c r="B125" s="368">
        <v>0</v>
      </c>
      <c r="C125" s="368">
        <v>0</v>
      </c>
      <c r="D125" s="368">
        <v>0</v>
      </c>
      <c r="E125" s="368">
        <v>0</v>
      </c>
      <c r="F125" s="369">
        <v>107</v>
      </c>
      <c r="G125" s="368">
        <v>87</v>
      </c>
      <c r="H125" s="354">
        <v>140</v>
      </c>
      <c r="I125" s="354">
        <v>87</v>
      </c>
      <c r="J125" s="354">
        <v>244</v>
      </c>
      <c r="K125" s="354">
        <v>142</v>
      </c>
      <c r="L125" s="354">
        <v>30</v>
      </c>
      <c r="M125" s="354">
        <v>0</v>
      </c>
      <c r="N125" s="355">
        <f t="shared" si="14"/>
        <v>837</v>
      </c>
      <c r="O125" s="351"/>
    </row>
    <row r="126" spans="1:17" ht="18" customHeight="1" x14ac:dyDescent="0.25">
      <c r="A126" s="356" t="s">
        <v>547</v>
      </c>
      <c r="B126" s="354">
        <v>136</v>
      </c>
      <c r="C126" s="354">
        <v>70</v>
      </c>
      <c r="D126" s="354">
        <v>223</v>
      </c>
      <c r="E126" s="354">
        <v>1230</v>
      </c>
      <c r="F126" s="365">
        <v>2016</v>
      </c>
      <c r="G126" s="354">
        <v>1434</v>
      </c>
      <c r="H126" s="354">
        <v>1532</v>
      </c>
      <c r="I126" s="354">
        <v>1857</v>
      </c>
      <c r="J126" s="354">
        <v>2169</v>
      </c>
      <c r="K126" s="354">
        <v>2302</v>
      </c>
      <c r="L126" s="354">
        <v>300</v>
      </c>
      <c r="M126" s="354">
        <v>143</v>
      </c>
      <c r="N126" s="355">
        <f t="shared" si="14"/>
        <v>13412</v>
      </c>
      <c r="O126" s="338" t="s">
        <v>165</v>
      </c>
    </row>
    <row r="127" spans="1:17" ht="18" customHeight="1" x14ac:dyDescent="0.25">
      <c r="A127" s="356" t="s">
        <v>245</v>
      </c>
      <c r="B127" s="354">
        <v>35</v>
      </c>
      <c r="C127" s="354">
        <v>69</v>
      </c>
      <c r="D127" s="354">
        <v>171</v>
      </c>
      <c r="E127" s="354">
        <v>773</v>
      </c>
      <c r="F127" s="365">
        <v>1802</v>
      </c>
      <c r="G127" s="354">
        <v>1362</v>
      </c>
      <c r="H127" s="354">
        <v>1648</v>
      </c>
      <c r="I127" s="354">
        <v>1749</v>
      </c>
      <c r="J127" s="354">
        <v>1538</v>
      </c>
      <c r="K127" s="354">
        <v>1485</v>
      </c>
      <c r="L127" s="354">
        <v>177</v>
      </c>
      <c r="M127" s="354">
        <v>74</v>
      </c>
      <c r="N127" s="355">
        <f t="shared" si="14"/>
        <v>10883</v>
      </c>
      <c r="O127" s="338" t="s">
        <v>164</v>
      </c>
    </row>
    <row r="128" spans="1:17" ht="18" customHeight="1" x14ac:dyDescent="0.25">
      <c r="A128" s="356" t="s">
        <v>125</v>
      </c>
      <c r="B128" s="354">
        <v>63</v>
      </c>
      <c r="C128" s="354">
        <v>63</v>
      </c>
      <c r="D128" s="354">
        <v>199</v>
      </c>
      <c r="E128" s="354">
        <v>1361</v>
      </c>
      <c r="F128" s="365">
        <v>2213</v>
      </c>
      <c r="G128" s="354">
        <v>1359</v>
      </c>
      <c r="H128" s="354">
        <v>1594</v>
      </c>
      <c r="I128" s="354">
        <v>1840</v>
      </c>
      <c r="J128" s="354">
        <v>1814</v>
      </c>
      <c r="K128" s="354">
        <v>2093</v>
      </c>
      <c r="L128" s="354">
        <v>201</v>
      </c>
      <c r="M128" s="354">
        <v>37</v>
      </c>
      <c r="N128" s="355">
        <f t="shared" si="14"/>
        <v>12837</v>
      </c>
      <c r="O128" s="338" t="s">
        <v>167</v>
      </c>
    </row>
    <row r="129" spans="1:17" ht="18" customHeight="1" x14ac:dyDescent="0.25">
      <c r="A129" s="356" t="s">
        <v>548</v>
      </c>
      <c r="B129" s="354">
        <v>6</v>
      </c>
      <c r="C129" s="354">
        <v>27</v>
      </c>
      <c r="D129" s="354">
        <v>61</v>
      </c>
      <c r="E129" s="354">
        <v>45</v>
      </c>
      <c r="F129" s="365">
        <v>164</v>
      </c>
      <c r="G129" s="354">
        <v>134</v>
      </c>
      <c r="H129" s="354">
        <v>81</v>
      </c>
      <c r="I129" s="354">
        <v>144</v>
      </c>
      <c r="J129" s="354">
        <v>204</v>
      </c>
      <c r="K129" s="354">
        <v>156</v>
      </c>
      <c r="L129" s="354">
        <v>10</v>
      </c>
      <c r="M129" s="354">
        <v>0</v>
      </c>
      <c r="N129" s="355">
        <f t="shared" si="14"/>
        <v>1032</v>
      </c>
      <c r="O129" s="338" t="s">
        <v>655</v>
      </c>
    </row>
    <row r="130" spans="1:17" ht="18" customHeight="1" x14ac:dyDescent="0.25">
      <c r="A130" s="352" t="s">
        <v>121</v>
      </c>
      <c r="B130" s="354">
        <v>371</v>
      </c>
      <c r="C130" s="354">
        <v>436</v>
      </c>
      <c r="D130" s="354">
        <v>969</v>
      </c>
      <c r="E130" s="354">
        <v>6427</v>
      </c>
      <c r="F130" s="365">
        <v>21585</v>
      </c>
      <c r="G130" s="354">
        <v>24839</v>
      </c>
      <c r="H130" s="354">
        <v>29668</v>
      </c>
      <c r="I130" s="354">
        <v>32220</v>
      </c>
      <c r="J130" s="354">
        <v>29347</v>
      </c>
      <c r="K130" s="354">
        <v>20467</v>
      </c>
      <c r="L130" s="354">
        <v>1290</v>
      </c>
      <c r="M130" s="354">
        <v>429</v>
      </c>
      <c r="N130" s="355">
        <f t="shared" si="14"/>
        <v>168048</v>
      </c>
      <c r="O130" s="338" t="s">
        <v>451</v>
      </c>
    </row>
    <row r="131" spans="1:17" ht="18" customHeight="1" x14ac:dyDescent="0.25">
      <c r="A131" s="356" t="s">
        <v>124</v>
      </c>
      <c r="B131" s="354">
        <v>24</v>
      </c>
      <c r="C131" s="354">
        <v>179</v>
      </c>
      <c r="D131" s="354">
        <v>3262</v>
      </c>
      <c r="E131" s="354">
        <v>20390</v>
      </c>
      <c r="F131" s="365">
        <v>56922</v>
      </c>
      <c r="G131" s="354">
        <v>60659</v>
      </c>
      <c r="H131" s="354">
        <v>70505</v>
      </c>
      <c r="I131" s="354">
        <v>80421</v>
      </c>
      <c r="J131" s="354">
        <v>72556</v>
      </c>
      <c r="K131" s="354">
        <v>47453</v>
      </c>
      <c r="L131" s="354">
        <v>859</v>
      </c>
      <c r="M131" s="354">
        <v>648</v>
      </c>
      <c r="N131" s="355">
        <f t="shared" si="14"/>
        <v>413878</v>
      </c>
      <c r="O131" s="338" t="s">
        <v>166</v>
      </c>
    </row>
    <row r="132" spans="1:17" ht="18" customHeight="1" x14ac:dyDescent="0.25">
      <c r="A132" s="356" t="s">
        <v>549</v>
      </c>
      <c r="B132" s="354">
        <v>49</v>
      </c>
      <c r="C132" s="354">
        <v>72</v>
      </c>
      <c r="D132" s="354">
        <v>90</v>
      </c>
      <c r="E132" s="354">
        <v>325</v>
      </c>
      <c r="F132" s="365">
        <v>858</v>
      </c>
      <c r="G132" s="354">
        <v>1077</v>
      </c>
      <c r="H132" s="354">
        <v>1057</v>
      </c>
      <c r="I132" s="354">
        <v>1145</v>
      </c>
      <c r="J132" s="354">
        <v>1580</v>
      </c>
      <c r="K132" s="354">
        <v>997</v>
      </c>
      <c r="L132" s="354">
        <v>137</v>
      </c>
      <c r="M132" s="354">
        <v>42</v>
      </c>
      <c r="N132" s="355">
        <f t="shared" si="14"/>
        <v>7429</v>
      </c>
      <c r="O132" s="338" t="s">
        <v>453</v>
      </c>
    </row>
    <row r="133" spans="1:17" s="361" customFormat="1" ht="24" customHeight="1" x14ac:dyDescent="0.3">
      <c r="A133" s="358" t="s">
        <v>550</v>
      </c>
      <c r="B133" s="359">
        <f t="shared" ref="B133:M133" si="28">SUM(B134:B143)</f>
        <v>242</v>
      </c>
      <c r="C133" s="359">
        <f t="shared" si="28"/>
        <v>318</v>
      </c>
      <c r="D133" s="359">
        <f t="shared" si="28"/>
        <v>1087</v>
      </c>
      <c r="E133" s="359">
        <f t="shared" si="28"/>
        <v>2011</v>
      </c>
      <c r="F133" s="359">
        <f t="shared" si="28"/>
        <v>4509</v>
      </c>
      <c r="G133" s="359">
        <f t="shared" si="28"/>
        <v>5991</v>
      </c>
      <c r="H133" s="359">
        <f t="shared" si="28"/>
        <v>14021</v>
      </c>
      <c r="I133" s="359">
        <f t="shared" si="28"/>
        <v>17359</v>
      </c>
      <c r="J133" s="359">
        <f t="shared" si="28"/>
        <v>8042</v>
      </c>
      <c r="K133" s="359">
        <f t="shared" si="28"/>
        <v>2178</v>
      </c>
      <c r="L133" s="359">
        <f t="shared" si="28"/>
        <v>847</v>
      </c>
      <c r="M133" s="359">
        <f t="shared" si="28"/>
        <v>538</v>
      </c>
      <c r="N133" s="360">
        <f t="shared" si="14"/>
        <v>57143</v>
      </c>
      <c r="O133" s="351" t="s">
        <v>168</v>
      </c>
      <c r="Q133" s="338"/>
    </row>
    <row r="134" spans="1:17" s="361" customFormat="1" ht="18" customHeight="1" x14ac:dyDescent="0.25">
      <c r="A134" s="352" t="s">
        <v>686</v>
      </c>
      <c r="B134" s="354">
        <v>0</v>
      </c>
      <c r="C134" s="354">
        <v>0</v>
      </c>
      <c r="D134" s="354">
        <v>0</v>
      </c>
      <c r="E134" s="354">
        <v>0</v>
      </c>
      <c r="F134" s="365">
        <v>0</v>
      </c>
      <c r="G134" s="354">
        <v>0</v>
      </c>
      <c r="H134" s="354">
        <v>0</v>
      </c>
      <c r="I134" s="354">
        <v>0</v>
      </c>
      <c r="J134" s="354">
        <v>0</v>
      </c>
      <c r="K134" s="354">
        <v>0</v>
      </c>
      <c r="L134" s="354">
        <v>0</v>
      </c>
      <c r="M134" s="354">
        <v>0</v>
      </c>
      <c r="N134" s="355">
        <f t="shared" si="14"/>
        <v>0</v>
      </c>
      <c r="O134" s="338" t="s">
        <v>687</v>
      </c>
      <c r="Q134" s="338"/>
    </row>
    <row r="135" spans="1:17" s="361" customFormat="1" ht="18" customHeight="1" x14ac:dyDescent="0.25">
      <c r="A135" s="352" t="s">
        <v>714</v>
      </c>
      <c r="B135" s="354">
        <v>0</v>
      </c>
      <c r="C135" s="354">
        <v>0</v>
      </c>
      <c r="D135" s="354">
        <v>0</v>
      </c>
      <c r="E135" s="354">
        <v>103</v>
      </c>
      <c r="F135" s="365">
        <v>336</v>
      </c>
      <c r="G135" s="354">
        <v>537</v>
      </c>
      <c r="H135" s="354">
        <v>2472</v>
      </c>
      <c r="I135" s="354">
        <v>2836</v>
      </c>
      <c r="J135" s="354">
        <v>746</v>
      </c>
      <c r="K135" s="354">
        <v>104</v>
      </c>
      <c r="L135" s="354">
        <v>0</v>
      </c>
      <c r="M135" s="354">
        <v>85</v>
      </c>
      <c r="N135" s="355">
        <f t="shared" si="14"/>
        <v>7219</v>
      </c>
      <c r="O135" s="338"/>
      <c r="Q135" s="338"/>
    </row>
    <row r="136" spans="1:17" s="361" customFormat="1" ht="18" customHeight="1" x14ac:dyDescent="0.25">
      <c r="A136" s="352" t="s">
        <v>715</v>
      </c>
      <c r="B136" s="354">
        <v>7</v>
      </c>
      <c r="C136" s="354">
        <v>5</v>
      </c>
      <c r="D136" s="354">
        <v>47</v>
      </c>
      <c r="E136" s="354">
        <v>159</v>
      </c>
      <c r="F136" s="365">
        <v>102</v>
      </c>
      <c r="G136" s="354">
        <v>75</v>
      </c>
      <c r="H136" s="354">
        <v>75</v>
      </c>
      <c r="I136" s="354">
        <v>83</v>
      </c>
      <c r="J136" s="354">
        <v>55</v>
      </c>
      <c r="K136" s="354">
        <v>180</v>
      </c>
      <c r="L136" s="354">
        <v>14</v>
      </c>
      <c r="M136" s="354">
        <v>4</v>
      </c>
      <c r="N136" s="355">
        <f t="shared" si="14"/>
        <v>806</v>
      </c>
      <c r="O136" s="338"/>
      <c r="Q136" s="338"/>
    </row>
    <row r="137" spans="1:17" s="361" customFormat="1" ht="18" customHeight="1" x14ac:dyDescent="0.25">
      <c r="A137" s="352" t="s">
        <v>716</v>
      </c>
      <c r="B137" s="354">
        <v>64</v>
      </c>
      <c r="C137" s="354">
        <v>127</v>
      </c>
      <c r="D137" s="354">
        <v>0</v>
      </c>
      <c r="E137" s="354">
        <v>147</v>
      </c>
      <c r="F137" s="365">
        <v>238</v>
      </c>
      <c r="G137" s="354">
        <v>926</v>
      </c>
      <c r="H137" s="354">
        <v>3566</v>
      </c>
      <c r="I137" s="354">
        <v>4621</v>
      </c>
      <c r="J137" s="354">
        <v>1237</v>
      </c>
      <c r="K137" s="354">
        <v>122</v>
      </c>
      <c r="L137" s="354">
        <v>82</v>
      </c>
      <c r="M137" s="354">
        <v>0</v>
      </c>
      <c r="N137" s="355">
        <f t="shared" si="14"/>
        <v>11130</v>
      </c>
      <c r="O137" s="338"/>
      <c r="Q137" s="338"/>
    </row>
    <row r="138" spans="1:17" s="361" customFormat="1" ht="18" customHeight="1" x14ac:dyDescent="0.25">
      <c r="A138" s="352" t="s">
        <v>717</v>
      </c>
      <c r="B138" s="354">
        <v>0</v>
      </c>
      <c r="C138" s="354">
        <v>0</v>
      </c>
      <c r="D138" s="354">
        <v>81</v>
      </c>
      <c r="E138" s="354">
        <v>300</v>
      </c>
      <c r="F138" s="365">
        <v>494</v>
      </c>
      <c r="G138" s="354">
        <v>777</v>
      </c>
      <c r="H138" s="354">
        <v>1951</v>
      </c>
      <c r="I138" s="354">
        <v>2567</v>
      </c>
      <c r="J138" s="354">
        <v>1229</v>
      </c>
      <c r="K138" s="354">
        <v>96</v>
      </c>
      <c r="L138" s="354">
        <v>95</v>
      </c>
      <c r="M138" s="354">
        <v>0</v>
      </c>
      <c r="N138" s="355">
        <f t="shared" si="14"/>
        <v>7590</v>
      </c>
      <c r="O138" s="338"/>
      <c r="Q138" s="338"/>
    </row>
    <row r="139" spans="1:17" s="361" customFormat="1" ht="18" customHeight="1" x14ac:dyDescent="0.25">
      <c r="A139" s="352" t="s">
        <v>719</v>
      </c>
      <c r="B139" s="354">
        <v>0</v>
      </c>
      <c r="C139" s="354">
        <v>0</v>
      </c>
      <c r="D139" s="354">
        <v>0</v>
      </c>
      <c r="E139" s="354">
        <v>0</v>
      </c>
      <c r="F139" s="365">
        <v>0</v>
      </c>
      <c r="G139" s="354">
        <v>0</v>
      </c>
      <c r="H139" s="354">
        <v>0</v>
      </c>
      <c r="I139" s="354">
        <v>0</v>
      </c>
      <c r="J139" s="354">
        <v>0</v>
      </c>
      <c r="K139" s="354">
        <v>0</v>
      </c>
      <c r="L139" s="354">
        <v>0</v>
      </c>
      <c r="M139" s="354">
        <v>0</v>
      </c>
      <c r="N139" s="355">
        <f t="shared" si="14"/>
        <v>0</v>
      </c>
      <c r="O139" s="338"/>
      <c r="Q139" s="338"/>
    </row>
    <row r="140" spans="1:17" s="361" customFormat="1" ht="18" customHeight="1" x14ac:dyDescent="0.25">
      <c r="A140" s="352" t="s">
        <v>718</v>
      </c>
      <c r="B140" s="354">
        <v>24</v>
      </c>
      <c r="C140" s="354">
        <v>37</v>
      </c>
      <c r="D140" s="354">
        <v>21</v>
      </c>
      <c r="E140" s="354">
        <v>170</v>
      </c>
      <c r="F140" s="365">
        <v>662</v>
      </c>
      <c r="G140" s="354">
        <v>262</v>
      </c>
      <c r="H140" s="354">
        <v>217</v>
      </c>
      <c r="I140" s="354">
        <v>306</v>
      </c>
      <c r="J140" s="354">
        <v>295</v>
      </c>
      <c r="K140" s="354">
        <v>417</v>
      </c>
      <c r="L140" s="354">
        <v>30</v>
      </c>
      <c r="M140" s="354">
        <v>35</v>
      </c>
      <c r="N140" s="355">
        <f t="shared" si="14"/>
        <v>2476</v>
      </c>
      <c r="O140" s="338"/>
      <c r="Q140" s="338"/>
    </row>
    <row r="141" spans="1:17" ht="18" customHeight="1" x14ac:dyDescent="0.25">
      <c r="A141" s="356" t="s">
        <v>246</v>
      </c>
      <c r="B141" s="354">
        <v>0</v>
      </c>
      <c r="C141" s="354">
        <v>0</v>
      </c>
      <c r="D141" s="354">
        <v>666</v>
      </c>
      <c r="E141" s="354">
        <v>543</v>
      </c>
      <c r="F141" s="365">
        <v>567</v>
      </c>
      <c r="G141" s="354">
        <v>365</v>
      </c>
      <c r="H141" s="354">
        <v>640</v>
      </c>
      <c r="I141" s="354">
        <v>981</v>
      </c>
      <c r="J141" s="354">
        <v>681</v>
      </c>
      <c r="K141" s="354">
        <v>371</v>
      </c>
      <c r="L141" s="354">
        <v>344</v>
      </c>
      <c r="M141" s="354">
        <v>201</v>
      </c>
      <c r="N141" s="355">
        <f t="shared" si="14"/>
        <v>5359</v>
      </c>
      <c r="O141" s="338" t="s">
        <v>169</v>
      </c>
    </row>
    <row r="142" spans="1:17" ht="18" customHeight="1" x14ac:dyDescent="0.25">
      <c r="A142" s="356" t="s">
        <v>720</v>
      </c>
      <c r="B142" s="354">
        <v>24</v>
      </c>
      <c r="C142" s="354">
        <v>0</v>
      </c>
      <c r="D142" s="354">
        <v>37</v>
      </c>
      <c r="E142" s="354">
        <v>0</v>
      </c>
      <c r="F142" s="365">
        <v>34</v>
      </c>
      <c r="G142" s="354">
        <v>41</v>
      </c>
      <c r="H142" s="354">
        <v>53</v>
      </c>
      <c r="I142" s="354">
        <v>122</v>
      </c>
      <c r="J142" s="354">
        <v>56</v>
      </c>
      <c r="K142" s="354">
        <v>5</v>
      </c>
      <c r="L142" s="354">
        <v>0</v>
      </c>
      <c r="M142" s="354">
        <v>0</v>
      </c>
      <c r="N142" s="355">
        <f t="shared" si="14"/>
        <v>372</v>
      </c>
      <c r="O142" s="338"/>
    </row>
    <row r="143" spans="1:17" ht="18" customHeight="1" x14ac:dyDescent="0.25">
      <c r="A143" s="356" t="s">
        <v>294</v>
      </c>
      <c r="B143" s="354">
        <v>123</v>
      </c>
      <c r="C143" s="354">
        <v>149</v>
      </c>
      <c r="D143" s="354">
        <v>235</v>
      </c>
      <c r="E143" s="354">
        <v>589</v>
      </c>
      <c r="F143" s="365">
        <v>2076</v>
      </c>
      <c r="G143" s="354">
        <v>3008</v>
      </c>
      <c r="H143" s="354">
        <v>5047</v>
      </c>
      <c r="I143" s="354">
        <v>5843</v>
      </c>
      <c r="J143" s="354">
        <v>3743</v>
      </c>
      <c r="K143" s="354">
        <v>883</v>
      </c>
      <c r="L143" s="354">
        <v>282</v>
      </c>
      <c r="M143" s="354">
        <v>213</v>
      </c>
      <c r="N143" s="355">
        <f t="shared" si="14"/>
        <v>22191</v>
      </c>
      <c r="O143" s="338" t="s">
        <v>688</v>
      </c>
    </row>
    <row r="144" spans="1:17" ht="18" customHeight="1" x14ac:dyDescent="0.3">
      <c r="A144" s="358" t="s">
        <v>721</v>
      </c>
      <c r="B144" s="359">
        <f t="shared" ref="B144:M144" si="29">SUM(B145:B145)</f>
        <v>76</v>
      </c>
      <c r="C144" s="359">
        <f t="shared" si="29"/>
        <v>103</v>
      </c>
      <c r="D144" s="359">
        <f t="shared" si="29"/>
        <v>194</v>
      </c>
      <c r="E144" s="359">
        <f t="shared" si="29"/>
        <v>347</v>
      </c>
      <c r="F144" s="359">
        <f t="shared" si="29"/>
        <v>939</v>
      </c>
      <c r="G144" s="359">
        <f t="shared" si="29"/>
        <v>1159</v>
      </c>
      <c r="H144" s="359">
        <f t="shared" si="29"/>
        <v>1023</v>
      </c>
      <c r="I144" s="359">
        <f t="shared" si="29"/>
        <v>1263</v>
      </c>
      <c r="J144" s="359">
        <f t="shared" si="29"/>
        <v>1554</v>
      </c>
      <c r="K144" s="359">
        <f t="shared" si="29"/>
        <v>501</v>
      </c>
      <c r="L144" s="359">
        <f t="shared" si="29"/>
        <v>86</v>
      </c>
      <c r="M144" s="359">
        <f t="shared" si="29"/>
        <v>43</v>
      </c>
      <c r="N144" s="360">
        <f t="shared" si="14"/>
        <v>7288</v>
      </c>
      <c r="O144" s="338"/>
    </row>
    <row r="145" spans="1:17" ht="18" customHeight="1" x14ac:dyDescent="0.25">
      <c r="A145" s="356" t="s">
        <v>722</v>
      </c>
      <c r="B145" s="354">
        <v>76</v>
      </c>
      <c r="C145" s="354">
        <v>103</v>
      </c>
      <c r="D145" s="354">
        <v>194</v>
      </c>
      <c r="E145" s="354">
        <v>347</v>
      </c>
      <c r="F145" s="365">
        <v>939</v>
      </c>
      <c r="G145" s="354">
        <v>1159</v>
      </c>
      <c r="H145" s="354">
        <v>1023</v>
      </c>
      <c r="I145" s="354">
        <v>1263</v>
      </c>
      <c r="J145" s="354">
        <v>1554</v>
      </c>
      <c r="K145" s="354">
        <v>501</v>
      </c>
      <c r="L145" s="354">
        <v>86</v>
      </c>
      <c r="M145" s="354">
        <v>43</v>
      </c>
      <c r="N145" s="355">
        <f t="shared" si="14"/>
        <v>7288</v>
      </c>
      <c r="O145" s="338"/>
    </row>
    <row r="146" spans="1:17" s="361" customFormat="1" ht="24" customHeight="1" x14ac:dyDescent="0.3">
      <c r="A146" s="358" t="s">
        <v>551</v>
      </c>
      <c r="B146" s="359">
        <f t="shared" ref="B146:M146" si="30">SUM(B147:B149)</f>
        <v>384</v>
      </c>
      <c r="C146" s="359">
        <f t="shared" si="30"/>
        <v>446</v>
      </c>
      <c r="D146" s="359">
        <f t="shared" si="30"/>
        <v>2540</v>
      </c>
      <c r="E146" s="359">
        <f t="shared" si="30"/>
        <v>2913</v>
      </c>
      <c r="F146" s="359">
        <f t="shared" si="30"/>
        <v>4866</v>
      </c>
      <c r="G146" s="359">
        <f t="shared" si="30"/>
        <v>579</v>
      </c>
      <c r="H146" s="359">
        <f t="shared" si="30"/>
        <v>373</v>
      </c>
      <c r="I146" s="359">
        <f t="shared" si="30"/>
        <v>838</v>
      </c>
      <c r="J146" s="359">
        <f t="shared" si="30"/>
        <v>294</v>
      </c>
      <c r="K146" s="359">
        <f t="shared" si="30"/>
        <v>600</v>
      </c>
      <c r="L146" s="359">
        <f t="shared" si="30"/>
        <v>889</v>
      </c>
      <c r="M146" s="359">
        <f t="shared" si="30"/>
        <v>953</v>
      </c>
      <c r="N146" s="360">
        <f t="shared" si="14"/>
        <v>15675</v>
      </c>
      <c r="O146" s="351" t="s">
        <v>171</v>
      </c>
      <c r="Q146" s="338"/>
    </row>
    <row r="147" spans="1:17" ht="18" customHeight="1" x14ac:dyDescent="0.25">
      <c r="A147" s="356" t="s">
        <v>248</v>
      </c>
      <c r="B147" s="354">
        <v>209</v>
      </c>
      <c r="C147" s="354">
        <v>267</v>
      </c>
      <c r="D147" s="354">
        <v>1575</v>
      </c>
      <c r="E147" s="354">
        <v>1575</v>
      </c>
      <c r="F147" s="365">
        <v>3070</v>
      </c>
      <c r="G147" s="354">
        <v>278</v>
      </c>
      <c r="H147" s="354">
        <v>185</v>
      </c>
      <c r="I147" s="354">
        <v>25</v>
      </c>
      <c r="J147" s="354">
        <v>66</v>
      </c>
      <c r="K147" s="354">
        <v>351</v>
      </c>
      <c r="L147" s="354">
        <v>335</v>
      </c>
      <c r="M147" s="354">
        <v>660</v>
      </c>
      <c r="N147" s="355">
        <f t="shared" si="14"/>
        <v>8596</v>
      </c>
      <c r="O147" s="338" t="s">
        <v>456</v>
      </c>
    </row>
    <row r="148" spans="1:17" ht="18" customHeight="1" x14ac:dyDescent="0.25">
      <c r="A148" s="356" t="s">
        <v>249</v>
      </c>
      <c r="B148" s="354">
        <v>124</v>
      </c>
      <c r="C148" s="354">
        <v>165</v>
      </c>
      <c r="D148" s="354">
        <v>734</v>
      </c>
      <c r="E148" s="354">
        <v>1124</v>
      </c>
      <c r="F148" s="365">
        <v>1618</v>
      </c>
      <c r="G148" s="354">
        <v>237</v>
      </c>
      <c r="H148" s="354">
        <v>134</v>
      </c>
      <c r="I148" s="354">
        <v>241</v>
      </c>
      <c r="J148" s="354">
        <v>132</v>
      </c>
      <c r="K148" s="354">
        <v>207</v>
      </c>
      <c r="L148" s="354">
        <v>397</v>
      </c>
      <c r="M148" s="354">
        <v>258</v>
      </c>
      <c r="N148" s="355">
        <f t="shared" si="14"/>
        <v>5371</v>
      </c>
      <c r="O148" s="338" t="s">
        <v>254</v>
      </c>
    </row>
    <row r="149" spans="1:17" ht="18" customHeight="1" x14ac:dyDescent="0.25">
      <c r="A149" s="356" t="s">
        <v>552</v>
      </c>
      <c r="B149" s="354">
        <v>51</v>
      </c>
      <c r="C149" s="354">
        <v>14</v>
      </c>
      <c r="D149" s="354">
        <v>231</v>
      </c>
      <c r="E149" s="354">
        <v>214</v>
      </c>
      <c r="F149" s="365">
        <v>178</v>
      </c>
      <c r="G149" s="354">
        <v>64</v>
      </c>
      <c r="H149" s="354">
        <v>54</v>
      </c>
      <c r="I149" s="354">
        <v>572</v>
      </c>
      <c r="J149" s="354">
        <v>96</v>
      </c>
      <c r="K149" s="354">
        <v>42</v>
      </c>
      <c r="L149" s="354">
        <v>157</v>
      </c>
      <c r="M149" s="354">
        <v>35</v>
      </c>
      <c r="N149" s="355">
        <f t="shared" si="14"/>
        <v>1708</v>
      </c>
      <c r="O149" s="338" t="s">
        <v>645</v>
      </c>
    </row>
    <row r="150" spans="1:17" s="361" customFormat="1" ht="24" customHeight="1" x14ac:dyDescent="0.3">
      <c r="A150" s="358" t="s">
        <v>553</v>
      </c>
      <c r="B150" s="359">
        <f t="shared" ref="B150:M150" si="31">SUM(B151:B156)</f>
        <v>1862</v>
      </c>
      <c r="C150" s="359">
        <f t="shared" si="31"/>
        <v>3133</v>
      </c>
      <c r="D150" s="359">
        <f t="shared" si="31"/>
        <v>9066</v>
      </c>
      <c r="E150" s="359">
        <f t="shared" si="31"/>
        <v>26462</v>
      </c>
      <c r="F150" s="359">
        <f t="shared" si="31"/>
        <v>21788</v>
      </c>
      <c r="G150" s="359">
        <f t="shared" si="31"/>
        <v>20314</v>
      </c>
      <c r="H150" s="359">
        <f t="shared" si="31"/>
        <v>30473</v>
      </c>
      <c r="I150" s="359">
        <f t="shared" si="31"/>
        <v>40358</v>
      </c>
      <c r="J150" s="359">
        <f t="shared" si="31"/>
        <v>26799</v>
      </c>
      <c r="K150" s="359">
        <f t="shared" si="31"/>
        <v>18192</v>
      </c>
      <c r="L150" s="359">
        <f t="shared" si="31"/>
        <v>6829</v>
      </c>
      <c r="M150" s="359">
        <f t="shared" si="31"/>
        <v>2878</v>
      </c>
      <c r="N150" s="360">
        <f t="shared" si="14"/>
        <v>208154</v>
      </c>
      <c r="O150" s="351" t="s">
        <v>173</v>
      </c>
      <c r="Q150" s="338"/>
    </row>
    <row r="151" spans="1:17" ht="18" customHeight="1" x14ac:dyDescent="0.25">
      <c r="A151" s="356" t="s">
        <v>554</v>
      </c>
      <c r="B151" s="354">
        <v>289</v>
      </c>
      <c r="C151" s="354">
        <v>525</v>
      </c>
      <c r="D151" s="354">
        <v>1348</v>
      </c>
      <c r="E151" s="354">
        <v>2685</v>
      </c>
      <c r="F151" s="365">
        <v>4418</v>
      </c>
      <c r="G151" s="354">
        <v>2908</v>
      </c>
      <c r="H151" s="354">
        <v>3993</v>
      </c>
      <c r="I151" s="354">
        <v>5955</v>
      </c>
      <c r="J151" s="354">
        <v>4001</v>
      </c>
      <c r="K151" s="354">
        <v>2845</v>
      </c>
      <c r="L151" s="354">
        <v>1199</v>
      </c>
      <c r="M151" s="354">
        <v>273</v>
      </c>
      <c r="N151" s="355">
        <f t="shared" si="14"/>
        <v>30439</v>
      </c>
      <c r="O151" s="338" t="s">
        <v>174</v>
      </c>
    </row>
    <row r="152" spans="1:17" ht="15.75" customHeight="1" x14ac:dyDescent="0.25">
      <c r="A152" s="356" t="s">
        <v>723</v>
      </c>
      <c r="B152" s="354">
        <v>154</v>
      </c>
      <c r="C152" s="354">
        <v>87</v>
      </c>
      <c r="D152" s="354">
        <v>108</v>
      </c>
      <c r="E152" s="354">
        <v>124</v>
      </c>
      <c r="F152" s="365">
        <v>179</v>
      </c>
      <c r="G152" s="354">
        <v>78</v>
      </c>
      <c r="H152" s="354">
        <v>225</v>
      </c>
      <c r="I152" s="354">
        <v>417</v>
      </c>
      <c r="J152" s="354">
        <v>247</v>
      </c>
      <c r="K152" s="354">
        <v>122</v>
      </c>
      <c r="L152" s="354">
        <v>58</v>
      </c>
      <c r="M152" s="354">
        <v>59</v>
      </c>
      <c r="N152" s="355">
        <f t="shared" si="14"/>
        <v>1858</v>
      </c>
      <c r="O152" s="338"/>
    </row>
    <row r="153" spans="1:17" ht="18" customHeight="1" x14ac:dyDescent="0.25">
      <c r="A153" s="356" t="s">
        <v>555</v>
      </c>
      <c r="B153" s="354">
        <v>570</v>
      </c>
      <c r="C153" s="354">
        <v>926</v>
      </c>
      <c r="D153" s="354">
        <v>3924</v>
      </c>
      <c r="E153" s="354">
        <v>15267</v>
      </c>
      <c r="F153" s="365">
        <v>5326</v>
      </c>
      <c r="G153" s="354">
        <v>5217</v>
      </c>
      <c r="H153" s="354">
        <v>7311</v>
      </c>
      <c r="I153" s="354">
        <v>9292</v>
      </c>
      <c r="J153" s="354">
        <v>7131</v>
      </c>
      <c r="K153" s="354">
        <v>5555</v>
      </c>
      <c r="L153" s="354">
        <v>1853</v>
      </c>
      <c r="M153" s="354">
        <v>1247</v>
      </c>
      <c r="N153" s="355">
        <f t="shared" si="14"/>
        <v>63619</v>
      </c>
      <c r="O153" s="338" t="s">
        <v>689</v>
      </c>
    </row>
    <row r="154" spans="1:17" ht="18" customHeight="1" x14ac:dyDescent="0.25">
      <c r="A154" s="356" t="s">
        <v>374</v>
      </c>
      <c r="B154" s="354">
        <v>318</v>
      </c>
      <c r="C154" s="354">
        <v>753</v>
      </c>
      <c r="D154" s="354">
        <v>2004</v>
      </c>
      <c r="E154" s="353">
        <v>5007</v>
      </c>
      <c r="F154" s="365">
        <v>6695</v>
      </c>
      <c r="G154" s="354">
        <v>6908</v>
      </c>
      <c r="H154" s="354">
        <v>12432</v>
      </c>
      <c r="I154" s="354">
        <v>17538</v>
      </c>
      <c r="J154" s="354">
        <v>9428</v>
      </c>
      <c r="K154" s="354">
        <v>4963</v>
      </c>
      <c r="L154" s="354">
        <v>1539</v>
      </c>
      <c r="M154" s="354">
        <v>570</v>
      </c>
      <c r="N154" s="355">
        <f t="shared" si="14"/>
        <v>68155</v>
      </c>
      <c r="O154" s="338" t="s">
        <v>175</v>
      </c>
    </row>
    <row r="155" spans="1:17" ht="18" customHeight="1" x14ac:dyDescent="0.25">
      <c r="A155" s="356" t="s">
        <v>458</v>
      </c>
      <c r="B155" s="354">
        <v>126</v>
      </c>
      <c r="C155" s="354">
        <v>255</v>
      </c>
      <c r="D155" s="354">
        <v>263</v>
      </c>
      <c r="E155" s="354">
        <v>423</v>
      </c>
      <c r="F155" s="365">
        <v>625</v>
      </c>
      <c r="G155" s="354">
        <v>792</v>
      </c>
      <c r="H155" s="354">
        <v>789</v>
      </c>
      <c r="I155" s="354">
        <v>1052</v>
      </c>
      <c r="J155" s="354">
        <v>822</v>
      </c>
      <c r="K155" s="354">
        <v>543</v>
      </c>
      <c r="L155" s="354">
        <v>251</v>
      </c>
      <c r="M155" s="354">
        <v>182</v>
      </c>
      <c r="N155" s="355">
        <f t="shared" si="14"/>
        <v>6123</v>
      </c>
      <c r="O155" s="338" t="s">
        <v>459</v>
      </c>
    </row>
    <row r="156" spans="1:17" ht="18" customHeight="1" x14ac:dyDescent="0.25">
      <c r="A156" s="356" t="s">
        <v>134</v>
      </c>
      <c r="B156" s="354">
        <v>405</v>
      </c>
      <c r="C156" s="354">
        <v>587</v>
      </c>
      <c r="D156" s="354">
        <v>1419</v>
      </c>
      <c r="E156" s="354">
        <v>2956</v>
      </c>
      <c r="F156" s="365">
        <v>4545</v>
      </c>
      <c r="G156" s="354">
        <v>4411</v>
      </c>
      <c r="H156" s="354">
        <v>5723</v>
      </c>
      <c r="I156" s="354">
        <v>6104</v>
      </c>
      <c r="J156" s="354">
        <v>5170</v>
      </c>
      <c r="K156" s="354">
        <v>4164</v>
      </c>
      <c r="L156" s="354">
        <v>1929</v>
      </c>
      <c r="M156" s="354">
        <v>547</v>
      </c>
      <c r="N156" s="355">
        <f t="shared" si="14"/>
        <v>37960</v>
      </c>
      <c r="O156" s="338" t="s">
        <v>176</v>
      </c>
    </row>
    <row r="157" spans="1:17" ht="18" customHeight="1" x14ac:dyDescent="0.25">
      <c r="A157" s="356" t="s">
        <v>800</v>
      </c>
      <c r="B157" s="354"/>
      <c r="C157" s="354"/>
      <c r="D157" s="354"/>
      <c r="E157" s="354"/>
      <c r="F157" s="365"/>
      <c r="G157" s="354"/>
      <c r="H157" s="354"/>
      <c r="I157" s="354"/>
      <c r="J157" s="354"/>
      <c r="K157" s="354"/>
      <c r="L157" s="354"/>
      <c r="M157" s="354"/>
      <c r="N157" s="355"/>
      <c r="O157" s="338"/>
    </row>
    <row r="158" spans="1:17" ht="18" customHeight="1" x14ac:dyDescent="0.25">
      <c r="A158" s="356"/>
      <c r="B158" s="354"/>
      <c r="C158" s="354"/>
      <c r="D158" s="354"/>
      <c r="E158" s="354"/>
      <c r="F158" s="365"/>
      <c r="G158" s="354"/>
      <c r="H158" s="354"/>
      <c r="I158" s="354"/>
      <c r="J158" s="354"/>
      <c r="K158" s="354"/>
      <c r="L158" s="354"/>
      <c r="M158" s="354"/>
      <c r="N158" s="355"/>
      <c r="O158" s="338"/>
    </row>
    <row r="159" spans="1:17" ht="18" customHeight="1" x14ac:dyDescent="0.25">
      <c r="A159" s="356"/>
      <c r="B159" s="354"/>
      <c r="C159" s="354"/>
      <c r="D159" s="354"/>
      <c r="E159" s="354"/>
      <c r="F159" s="365"/>
      <c r="G159" s="354"/>
      <c r="H159" s="354"/>
      <c r="I159" s="354"/>
      <c r="J159" s="354"/>
      <c r="K159" s="354"/>
      <c r="L159" s="354"/>
      <c r="M159" s="354"/>
      <c r="N159" s="355"/>
      <c r="O159" s="338"/>
    </row>
    <row r="160" spans="1:17" s="361" customFormat="1" ht="24" customHeight="1" x14ac:dyDescent="0.3">
      <c r="A160" s="358" t="s">
        <v>556</v>
      </c>
      <c r="B160" s="359">
        <f t="shared" ref="B160:M160" si="32">SUM(B161:B161)</f>
        <v>468</v>
      </c>
      <c r="C160" s="359">
        <f t="shared" si="32"/>
        <v>380</v>
      </c>
      <c r="D160" s="359">
        <f t="shared" si="32"/>
        <v>2086</v>
      </c>
      <c r="E160" s="359">
        <f t="shared" si="32"/>
        <v>2202</v>
      </c>
      <c r="F160" s="359">
        <f t="shared" si="32"/>
        <v>3962</v>
      </c>
      <c r="G160" s="359">
        <f t="shared" si="32"/>
        <v>1863</v>
      </c>
      <c r="H160" s="359">
        <f t="shared" si="32"/>
        <v>1493</v>
      </c>
      <c r="I160" s="359">
        <f t="shared" si="32"/>
        <v>1988</v>
      </c>
      <c r="J160" s="359">
        <f t="shared" si="32"/>
        <v>2188</v>
      </c>
      <c r="K160" s="359">
        <f t="shared" si="32"/>
        <v>1733</v>
      </c>
      <c r="L160" s="359">
        <f t="shared" si="32"/>
        <v>550</v>
      </c>
      <c r="M160" s="359">
        <f t="shared" si="32"/>
        <v>449</v>
      </c>
      <c r="N160" s="360">
        <f t="shared" ref="N160:N195" si="33">SUM(B160:M160)</f>
        <v>19362</v>
      </c>
      <c r="O160" s="351" t="s">
        <v>177</v>
      </c>
      <c r="Q160" s="338"/>
    </row>
    <row r="161" spans="1:17" ht="18" customHeight="1" x14ac:dyDescent="0.25">
      <c r="A161" s="356" t="s">
        <v>557</v>
      </c>
      <c r="B161" s="354">
        <v>468</v>
      </c>
      <c r="C161" s="354">
        <v>380</v>
      </c>
      <c r="D161" s="354">
        <v>2086</v>
      </c>
      <c r="E161" s="354">
        <v>2202</v>
      </c>
      <c r="F161" s="365">
        <v>3962</v>
      </c>
      <c r="G161" s="354">
        <v>1863</v>
      </c>
      <c r="H161" s="354">
        <v>1493</v>
      </c>
      <c r="I161" s="354">
        <v>1988</v>
      </c>
      <c r="J161" s="354">
        <v>2188</v>
      </c>
      <c r="K161" s="354">
        <v>1733</v>
      </c>
      <c r="L161" s="354">
        <v>550</v>
      </c>
      <c r="M161" s="354">
        <v>449</v>
      </c>
      <c r="N161" s="355">
        <f t="shared" si="33"/>
        <v>19362</v>
      </c>
      <c r="O161" s="338" t="s">
        <v>178</v>
      </c>
    </row>
    <row r="162" spans="1:17" s="361" customFormat="1" ht="24" customHeight="1" x14ac:dyDescent="0.3">
      <c r="A162" s="358" t="s">
        <v>558</v>
      </c>
      <c r="B162" s="359">
        <f t="shared" ref="B162:M162" si="34">SUM(B163:B164)</f>
        <v>1342</v>
      </c>
      <c r="C162" s="359">
        <f t="shared" si="34"/>
        <v>1373</v>
      </c>
      <c r="D162" s="359">
        <f t="shared" si="34"/>
        <v>1894</v>
      </c>
      <c r="E162" s="359">
        <f t="shared" si="34"/>
        <v>14967</v>
      </c>
      <c r="F162" s="359">
        <f t="shared" si="34"/>
        <v>20887</v>
      </c>
      <c r="G162" s="359">
        <f t="shared" si="34"/>
        <v>15309</v>
      </c>
      <c r="H162" s="359">
        <f t="shared" si="34"/>
        <v>16367</v>
      </c>
      <c r="I162" s="359">
        <f t="shared" si="34"/>
        <v>18777</v>
      </c>
      <c r="J162" s="359">
        <f t="shared" si="34"/>
        <v>14138</v>
      </c>
      <c r="K162" s="359">
        <f t="shared" si="34"/>
        <v>8166</v>
      </c>
      <c r="L162" s="359">
        <f t="shared" si="34"/>
        <v>2758</v>
      </c>
      <c r="M162" s="359">
        <f t="shared" si="34"/>
        <v>2244</v>
      </c>
      <c r="N162" s="360">
        <f t="shared" si="33"/>
        <v>118222</v>
      </c>
      <c r="O162" s="351" t="s">
        <v>192</v>
      </c>
      <c r="Q162" s="338"/>
    </row>
    <row r="163" spans="1:17" ht="18" customHeight="1" x14ac:dyDescent="0.25">
      <c r="A163" s="356" t="s">
        <v>559</v>
      </c>
      <c r="B163" s="354">
        <v>797</v>
      </c>
      <c r="C163" s="354">
        <v>951</v>
      </c>
      <c r="D163" s="354">
        <v>1361</v>
      </c>
      <c r="E163" s="354">
        <v>12361</v>
      </c>
      <c r="F163" s="365">
        <v>17937</v>
      </c>
      <c r="G163" s="354">
        <v>8211</v>
      </c>
      <c r="H163" s="354">
        <v>6724</v>
      </c>
      <c r="I163" s="354">
        <v>6902</v>
      </c>
      <c r="J163" s="354">
        <v>6937</v>
      </c>
      <c r="K163" s="354">
        <v>4492</v>
      </c>
      <c r="L163" s="354">
        <v>1592</v>
      </c>
      <c r="M163" s="354">
        <v>1218</v>
      </c>
      <c r="N163" s="355">
        <f t="shared" si="33"/>
        <v>69483</v>
      </c>
      <c r="O163" s="338" t="s">
        <v>193</v>
      </c>
    </row>
    <row r="164" spans="1:17" ht="18" customHeight="1" x14ac:dyDescent="0.25">
      <c r="A164" s="356" t="s">
        <v>255</v>
      </c>
      <c r="B164" s="354">
        <v>545</v>
      </c>
      <c r="C164" s="354">
        <v>422</v>
      </c>
      <c r="D164" s="354">
        <v>533</v>
      </c>
      <c r="E164" s="354">
        <v>2606</v>
      </c>
      <c r="F164" s="365">
        <v>2950</v>
      </c>
      <c r="G164" s="354">
        <v>7098</v>
      </c>
      <c r="H164" s="354">
        <v>9643</v>
      </c>
      <c r="I164" s="354">
        <v>11875</v>
      </c>
      <c r="J164" s="354">
        <v>7201</v>
      </c>
      <c r="K164" s="354">
        <v>3674</v>
      </c>
      <c r="L164" s="354">
        <v>1166</v>
      </c>
      <c r="M164" s="354">
        <v>1026</v>
      </c>
      <c r="N164" s="355">
        <f t="shared" si="33"/>
        <v>48739</v>
      </c>
      <c r="O164" s="338" t="s">
        <v>263</v>
      </c>
    </row>
    <row r="165" spans="1:17" s="361" customFormat="1" ht="24" customHeight="1" x14ac:dyDescent="0.3">
      <c r="A165" s="358" t="s">
        <v>560</v>
      </c>
      <c r="B165" s="359">
        <f t="shared" ref="B165:M165" si="35">SUM(B166:B169)</f>
        <v>180</v>
      </c>
      <c r="C165" s="359">
        <f t="shared" si="35"/>
        <v>249</v>
      </c>
      <c r="D165" s="359">
        <f t="shared" si="35"/>
        <v>773</v>
      </c>
      <c r="E165" s="359">
        <f t="shared" si="35"/>
        <v>2666</v>
      </c>
      <c r="F165" s="359">
        <f t="shared" si="35"/>
        <v>8481</v>
      </c>
      <c r="G165" s="359">
        <f t="shared" si="35"/>
        <v>6566</v>
      </c>
      <c r="H165" s="359">
        <f t="shared" si="35"/>
        <v>8023</v>
      </c>
      <c r="I165" s="359">
        <f t="shared" si="35"/>
        <v>9251</v>
      </c>
      <c r="J165" s="359">
        <f t="shared" si="35"/>
        <v>5366</v>
      </c>
      <c r="K165" s="359">
        <f t="shared" si="35"/>
        <v>3159</v>
      </c>
      <c r="L165" s="359">
        <f t="shared" si="35"/>
        <v>645</v>
      </c>
      <c r="M165" s="359">
        <f t="shared" si="35"/>
        <v>368</v>
      </c>
      <c r="N165" s="360">
        <f t="shared" si="33"/>
        <v>45727</v>
      </c>
      <c r="O165" s="351" t="s">
        <v>194</v>
      </c>
      <c r="Q165" s="338"/>
    </row>
    <row r="166" spans="1:17" ht="18" customHeight="1" x14ac:dyDescent="0.25">
      <c r="A166" s="356" t="s">
        <v>256</v>
      </c>
      <c r="B166" s="354">
        <v>0</v>
      </c>
      <c r="C166" s="354">
        <v>0</v>
      </c>
      <c r="D166" s="354">
        <v>0</v>
      </c>
      <c r="E166" s="354">
        <v>0</v>
      </c>
      <c r="F166" s="365">
        <v>456</v>
      </c>
      <c r="G166" s="354">
        <v>565</v>
      </c>
      <c r="H166" s="354">
        <v>723</v>
      </c>
      <c r="I166" s="354">
        <v>1040</v>
      </c>
      <c r="J166" s="354">
        <v>645</v>
      </c>
      <c r="K166" s="354">
        <v>193</v>
      </c>
      <c r="L166" s="354">
        <v>63</v>
      </c>
      <c r="M166" s="354">
        <v>0</v>
      </c>
      <c r="N166" s="355">
        <f t="shared" si="33"/>
        <v>3685</v>
      </c>
      <c r="O166" s="338" t="s">
        <v>461</v>
      </c>
    </row>
    <row r="167" spans="1:17" ht="18" customHeight="1" x14ac:dyDescent="0.25">
      <c r="A167" s="356" t="s">
        <v>724</v>
      </c>
      <c r="B167" s="354">
        <v>0</v>
      </c>
      <c r="C167" s="354">
        <v>0</v>
      </c>
      <c r="D167" s="354">
        <v>0</v>
      </c>
      <c r="E167" s="354">
        <v>0</v>
      </c>
      <c r="F167" s="365">
        <v>0</v>
      </c>
      <c r="G167" s="354">
        <v>0</v>
      </c>
      <c r="H167" s="354">
        <v>0</v>
      </c>
      <c r="I167" s="354">
        <v>0</v>
      </c>
      <c r="J167" s="354">
        <v>0</v>
      </c>
      <c r="K167" s="354">
        <v>0</v>
      </c>
      <c r="L167" s="354">
        <v>0</v>
      </c>
      <c r="M167" s="354">
        <v>0</v>
      </c>
      <c r="N167" s="355">
        <f t="shared" si="33"/>
        <v>0</v>
      </c>
      <c r="O167" s="338"/>
    </row>
    <row r="168" spans="1:17" ht="18" customHeight="1" x14ac:dyDescent="0.25">
      <c r="A168" s="356" t="s">
        <v>257</v>
      </c>
      <c r="B168" s="354">
        <v>110</v>
      </c>
      <c r="C168" s="354">
        <v>179</v>
      </c>
      <c r="D168" s="354">
        <v>583</v>
      </c>
      <c r="E168" s="354">
        <v>2221</v>
      </c>
      <c r="F168" s="365">
        <v>6800</v>
      </c>
      <c r="G168" s="354">
        <v>5101</v>
      </c>
      <c r="H168" s="354">
        <v>5850</v>
      </c>
      <c r="I168" s="354">
        <v>6511</v>
      </c>
      <c r="J168" s="354">
        <v>3521</v>
      </c>
      <c r="K168" s="354">
        <v>2066</v>
      </c>
      <c r="L168" s="354">
        <v>332</v>
      </c>
      <c r="M168" s="354">
        <v>218</v>
      </c>
      <c r="N168" s="355">
        <f t="shared" si="33"/>
        <v>33492</v>
      </c>
      <c r="O168" s="338" t="s">
        <v>462</v>
      </c>
    </row>
    <row r="169" spans="1:17" ht="18" customHeight="1" x14ac:dyDescent="0.25">
      <c r="A169" s="356" t="s">
        <v>561</v>
      </c>
      <c r="B169" s="354">
        <v>70</v>
      </c>
      <c r="C169" s="354">
        <v>70</v>
      </c>
      <c r="D169" s="354">
        <v>190</v>
      </c>
      <c r="E169" s="354">
        <v>445</v>
      </c>
      <c r="F169" s="365">
        <v>1225</v>
      </c>
      <c r="G169" s="354">
        <v>900</v>
      </c>
      <c r="H169" s="354">
        <v>1450</v>
      </c>
      <c r="I169" s="354">
        <v>1700</v>
      </c>
      <c r="J169" s="354">
        <v>1200</v>
      </c>
      <c r="K169" s="354">
        <v>900</v>
      </c>
      <c r="L169" s="354">
        <v>250</v>
      </c>
      <c r="M169" s="354">
        <v>150</v>
      </c>
      <c r="N169" s="355">
        <f t="shared" si="33"/>
        <v>8550</v>
      </c>
      <c r="O169" s="338" t="s">
        <v>690</v>
      </c>
    </row>
    <row r="170" spans="1:17" ht="24" customHeight="1" x14ac:dyDescent="0.3">
      <c r="A170" s="362" t="s">
        <v>706</v>
      </c>
      <c r="B170" s="359">
        <f>SUM(B171:B173)</f>
        <v>94</v>
      </c>
      <c r="C170" s="359">
        <f t="shared" ref="C170:H170" si="36">SUM(C171:C173)</f>
        <v>113</v>
      </c>
      <c r="D170" s="359">
        <f t="shared" si="36"/>
        <v>294</v>
      </c>
      <c r="E170" s="359">
        <f t="shared" si="36"/>
        <v>1217</v>
      </c>
      <c r="F170" s="359">
        <f t="shared" si="36"/>
        <v>2216</v>
      </c>
      <c r="G170" s="359">
        <f t="shared" si="36"/>
        <v>1523</v>
      </c>
      <c r="H170" s="359">
        <f t="shared" si="36"/>
        <v>2400</v>
      </c>
      <c r="I170" s="359">
        <f>SUM(I171:I173)</f>
        <v>3102</v>
      </c>
      <c r="J170" s="359">
        <f>SUM(J171:J173)</f>
        <v>2757</v>
      </c>
      <c r="K170" s="359">
        <f>SUM(K171:K173)</f>
        <v>5278</v>
      </c>
      <c r="L170" s="359">
        <f>SUM(L171:L173)</f>
        <v>219</v>
      </c>
      <c r="M170" s="359">
        <f>SUM(M171:M173)</f>
        <v>105</v>
      </c>
      <c r="N170" s="360">
        <f t="shared" si="33"/>
        <v>19318</v>
      </c>
      <c r="O170" s="351" t="s">
        <v>563</v>
      </c>
    </row>
    <row r="171" spans="1:17" ht="18" customHeight="1" x14ac:dyDescent="0.25">
      <c r="A171" s="356" t="s">
        <v>749</v>
      </c>
      <c r="B171" s="371">
        <v>88</v>
      </c>
      <c r="C171" s="371">
        <v>109</v>
      </c>
      <c r="D171" s="371">
        <v>275</v>
      </c>
      <c r="E171" s="371">
        <v>1138</v>
      </c>
      <c r="F171" s="371">
        <v>2123</v>
      </c>
      <c r="G171" s="371">
        <v>1142</v>
      </c>
      <c r="H171" s="371">
        <v>1594</v>
      </c>
      <c r="I171" s="354">
        <v>2246</v>
      </c>
      <c r="J171" s="354">
        <v>2384</v>
      </c>
      <c r="K171" s="354">
        <v>4995</v>
      </c>
      <c r="L171" s="354">
        <v>207</v>
      </c>
      <c r="M171" s="354">
        <v>86</v>
      </c>
      <c r="N171" s="355">
        <f t="shared" si="33"/>
        <v>16387</v>
      </c>
      <c r="O171" s="338" t="s">
        <v>707</v>
      </c>
    </row>
    <row r="172" spans="1:17" ht="18" customHeight="1" x14ac:dyDescent="0.25">
      <c r="A172" s="356" t="s">
        <v>725</v>
      </c>
      <c r="B172" s="371">
        <v>6</v>
      </c>
      <c r="C172" s="371">
        <v>0</v>
      </c>
      <c r="D172" s="371">
        <v>0</v>
      </c>
      <c r="E172" s="371">
        <v>0</v>
      </c>
      <c r="F172" s="371">
        <v>0</v>
      </c>
      <c r="G172" s="371">
        <v>334</v>
      </c>
      <c r="H172" s="371">
        <v>766</v>
      </c>
      <c r="I172" s="354">
        <v>99</v>
      </c>
      <c r="J172" s="354">
        <v>51</v>
      </c>
      <c r="K172" s="354">
        <v>233</v>
      </c>
      <c r="L172" s="354">
        <v>0</v>
      </c>
      <c r="M172" s="354">
        <v>19</v>
      </c>
      <c r="N172" s="355">
        <f t="shared" si="33"/>
        <v>1508</v>
      </c>
      <c r="O172" s="338"/>
    </row>
    <row r="173" spans="1:17" ht="18" customHeight="1" x14ac:dyDescent="0.25">
      <c r="A173" s="356" t="s">
        <v>699</v>
      </c>
      <c r="B173" s="371">
        <v>0</v>
      </c>
      <c r="C173" s="371">
        <v>4</v>
      </c>
      <c r="D173" s="371">
        <v>19</v>
      </c>
      <c r="E173" s="371">
        <v>79</v>
      </c>
      <c r="F173" s="371">
        <v>93</v>
      </c>
      <c r="G173" s="371">
        <v>47</v>
      </c>
      <c r="H173" s="371">
        <v>40</v>
      </c>
      <c r="I173" s="354">
        <v>757</v>
      </c>
      <c r="J173" s="354">
        <v>322</v>
      </c>
      <c r="K173" s="354">
        <v>50</v>
      </c>
      <c r="L173" s="354">
        <v>12</v>
      </c>
      <c r="M173" s="354">
        <v>0</v>
      </c>
      <c r="N173" s="355">
        <f t="shared" si="33"/>
        <v>1423</v>
      </c>
      <c r="O173" s="338"/>
    </row>
    <row r="174" spans="1:17" s="361" customFormat="1" ht="24" customHeight="1" x14ac:dyDescent="0.3">
      <c r="A174" s="358" t="s">
        <v>562</v>
      </c>
      <c r="B174" s="359">
        <f t="shared" ref="B174:M174" si="37">SUM(B175:B175)</f>
        <v>0</v>
      </c>
      <c r="C174" s="359">
        <f t="shared" si="37"/>
        <v>0</v>
      </c>
      <c r="D174" s="359">
        <f t="shared" si="37"/>
        <v>34</v>
      </c>
      <c r="E174" s="359">
        <f t="shared" si="37"/>
        <v>198</v>
      </c>
      <c r="F174" s="359">
        <f t="shared" si="37"/>
        <v>573</v>
      </c>
      <c r="G174" s="359">
        <f t="shared" si="37"/>
        <v>172</v>
      </c>
      <c r="H174" s="359">
        <f t="shared" si="37"/>
        <v>81</v>
      </c>
      <c r="I174" s="359">
        <f t="shared" si="37"/>
        <v>484</v>
      </c>
      <c r="J174" s="359">
        <f t="shared" si="37"/>
        <v>132</v>
      </c>
      <c r="K174" s="359">
        <f t="shared" si="37"/>
        <v>251</v>
      </c>
      <c r="L174" s="359">
        <f t="shared" si="37"/>
        <v>88</v>
      </c>
      <c r="M174" s="359">
        <f t="shared" si="37"/>
        <v>0</v>
      </c>
      <c r="N174" s="360">
        <f t="shared" si="33"/>
        <v>2013</v>
      </c>
      <c r="O174" s="351" t="s">
        <v>691</v>
      </c>
      <c r="Q174" s="338"/>
    </row>
    <row r="175" spans="1:17" ht="18" customHeight="1" x14ac:dyDescent="0.25">
      <c r="A175" s="356" t="s">
        <v>564</v>
      </c>
      <c r="B175" s="354">
        <v>0</v>
      </c>
      <c r="C175" s="354">
        <v>0</v>
      </c>
      <c r="D175" s="354">
        <v>34</v>
      </c>
      <c r="E175" s="354">
        <v>198</v>
      </c>
      <c r="F175" s="365">
        <v>573</v>
      </c>
      <c r="G175" s="354">
        <v>172</v>
      </c>
      <c r="H175" s="354">
        <v>81</v>
      </c>
      <c r="I175" s="354">
        <v>484</v>
      </c>
      <c r="J175" s="354">
        <v>132</v>
      </c>
      <c r="K175" s="354">
        <v>251</v>
      </c>
      <c r="L175" s="354">
        <v>88</v>
      </c>
      <c r="M175" s="354">
        <v>0</v>
      </c>
      <c r="N175" s="355">
        <f t="shared" si="33"/>
        <v>2013</v>
      </c>
      <c r="O175" s="338" t="s">
        <v>692</v>
      </c>
    </row>
    <row r="176" spans="1:17" s="361" customFormat="1" ht="23.55" customHeight="1" x14ac:dyDescent="0.3">
      <c r="A176" s="358" t="s">
        <v>565</v>
      </c>
      <c r="B176" s="359">
        <f t="shared" ref="B176:M176" si="38">SUM(B178:B179)</f>
        <v>47</v>
      </c>
      <c r="C176" s="359">
        <f t="shared" si="38"/>
        <v>38</v>
      </c>
      <c r="D176" s="359">
        <f t="shared" si="38"/>
        <v>268</v>
      </c>
      <c r="E176" s="359">
        <f t="shared" si="38"/>
        <v>671</v>
      </c>
      <c r="F176" s="359">
        <f t="shared" si="38"/>
        <v>2267</v>
      </c>
      <c r="G176" s="359">
        <f t="shared" si="38"/>
        <v>4344</v>
      </c>
      <c r="H176" s="359">
        <f t="shared" si="38"/>
        <v>6222</v>
      </c>
      <c r="I176" s="359">
        <f t="shared" si="38"/>
        <v>7771</v>
      </c>
      <c r="J176" s="359">
        <f t="shared" si="38"/>
        <v>2049</v>
      </c>
      <c r="K176" s="359">
        <f t="shared" si="38"/>
        <v>1366</v>
      </c>
      <c r="L176" s="359">
        <f t="shared" si="38"/>
        <v>224</v>
      </c>
      <c r="M176" s="359">
        <f t="shared" si="38"/>
        <v>79</v>
      </c>
      <c r="N176" s="360">
        <f t="shared" si="33"/>
        <v>25346</v>
      </c>
      <c r="O176" s="351" t="s">
        <v>197</v>
      </c>
      <c r="Q176" s="338"/>
    </row>
    <row r="177" spans="1:20" s="361" customFormat="1" ht="23.55" customHeight="1" x14ac:dyDescent="0.25">
      <c r="A177" s="352" t="s">
        <v>726</v>
      </c>
      <c r="B177" s="354">
        <v>0</v>
      </c>
      <c r="C177" s="354">
        <v>0</v>
      </c>
      <c r="D177" s="354">
        <v>0</v>
      </c>
      <c r="E177" s="354">
        <v>0</v>
      </c>
      <c r="F177" s="365">
        <v>0</v>
      </c>
      <c r="G177" s="354">
        <v>0</v>
      </c>
      <c r="H177" s="354">
        <v>0</v>
      </c>
      <c r="I177" s="354">
        <v>0</v>
      </c>
      <c r="J177" s="354">
        <v>0</v>
      </c>
      <c r="K177" s="354">
        <v>0</v>
      </c>
      <c r="L177" s="354">
        <v>0</v>
      </c>
      <c r="M177" s="354">
        <v>0</v>
      </c>
      <c r="N177" s="355">
        <f t="shared" si="33"/>
        <v>0</v>
      </c>
      <c r="O177" s="351"/>
      <c r="Q177" s="338"/>
    </row>
    <row r="178" spans="1:20" s="361" customFormat="1" ht="17.7" customHeight="1" x14ac:dyDescent="0.25">
      <c r="A178" s="372" t="s">
        <v>258</v>
      </c>
      <c r="B178" s="354">
        <v>0</v>
      </c>
      <c r="C178" s="354">
        <v>0</v>
      </c>
      <c r="D178" s="354">
        <v>140</v>
      </c>
      <c r="E178" s="354">
        <v>427</v>
      </c>
      <c r="F178" s="365">
        <v>1354</v>
      </c>
      <c r="G178" s="354">
        <v>2431</v>
      </c>
      <c r="H178" s="354">
        <v>3808</v>
      </c>
      <c r="I178" s="354">
        <v>4816</v>
      </c>
      <c r="J178" s="354">
        <v>0</v>
      </c>
      <c r="K178" s="354">
        <v>901</v>
      </c>
      <c r="L178" s="354">
        <v>165</v>
      </c>
      <c r="M178" s="354">
        <v>62</v>
      </c>
      <c r="N178" s="355">
        <f t="shared" si="33"/>
        <v>14104</v>
      </c>
      <c r="O178" s="338" t="s">
        <v>199</v>
      </c>
      <c r="Q178" s="338"/>
    </row>
    <row r="179" spans="1:20" ht="18" customHeight="1" x14ac:dyDescent="0.25">
      <c r="A179" s="356" t="s">
        <v>259</v>
      </c>
      <c r="B179" s="354">
        <v>47</v>
      </c>
      <c r="C179" s="354">
        <v>38</v>
      </c>
      <c r="D179" s="354">
        <v>128</v>
      </c>
      <c r="E179" s="354">
        <v>244</v>
      </c>
      <c r="F179" s="365">
        <v>913</v>
      </c>
      <c r="G179" s="354">
        <v>1913</v>
      </c>
      <c r="H179" s="354">
        <v>2414</v>
      </c>
      <c r="I179" s="354">
        <v>2955</v>
      </c>
      <c r="J179" s="354">
        <v>2049</v>
      </c>
      <c r="K179" s="354">
        <v>465</v>
      </c>
      <c r="L179" s="354">
        <v>59</v>
      </c>
      <c r="M179" s="354">
        <v>17</v>
      </c>
      <c r="N179" s="355">
        <f t="shared" si="33"/>
        <v>11242</v>
      </c>
      <c r="O179" s="338" t="s">
        <v>198</v>
      </c>
    </row>
    <row r="180" spans="1:20" s="361" customFormat="1" ht="24" customHeight="1" x14ac:dyDescent="0.3">
      <c r="A180" s="362" t="s">
        <v>566</v>
      </c>
      <c r="B180" s="359">
        <f t="shared" ref="B180:M180" si="39">SUM(B181:B181)</f>
        <v>0</v>
      </c>
      <c r="C180" s="359">
        <f t="shared" si="39"/>
        <v>0</v>
      </c>
      <c r="D180" s="359">
        <f t="shared" si="39"/>
        <v>0</v>
      </c>
      <c r="E180" s="359">
        <f t="shared" si="39"/>
        <v>0</v>
      </c>
      <c r="F180" s="359">
        <f t="shared" si="39"/>
        <v>0</v>
      </c>
      <c r="G180" s="359">
        <f t="shared" si="39"/>
        <v>0</v>
      </c>
      <c r="H180" s="359">
        <f t="shared" si="39"/>
        <v>0</v>
      </c>
      <c r="I180" s="359">
        <f t="shared" si="39"/>
        <v>0</v>
      </c>
      <c r="J180" s="359">
        <f t="shared" si="39"/>
        <v>0</v>
      </c>
      <c r="K180" s="359">
        <f t="shared" si="39"/>
        <v>0</v>
      </c>
      <c r="L180" s="359">
        <f t="shared" si="39"/>
        <v>0</v>
      </c>
      <c r="M180" s="359">
        <f t="shared" si="39"/>
        <v>0</v>
      </c>
      <c r="N180" s="360">
        <f t="shared" si="33"/>
        <v>0</v>
      </c>
      <c r="O180" s="351" t="s">
        <v>466</v>
      </c>
      <c r="Q180" s="338"/>
    </row>
    <row r="181" spans="1:20" ht="18" customHeight="1" x14ac:dyDescent="0.25">
      <c r="A181" s="356" t="s">
        <v>467</v>
      </c>
      <c r="B181" s="354">
        <v>0</v>
      </c>
      <c r="C181" s="354">
        <v>0</v>
      </c>
      <c r="D181" s="354">
        <v>0</v>
      </c>
      <c r="E181" s="354">
        <v>0</v>
      </c>
      <c r="F181" s="365">
        <v>0</v>
      </c>
      <c r="G181" s="354">
        <v>0</v>
      </c>
      <c r="H181" s="354">
        <v>0</v>
      </c>
      <c r="I181" s="354">
        <v>0</v>
      </c>
      <c r="J181" s="354">
        <v>0</v>
      </c>
      <c r="K181" s="354">
        <v>0</v>
      </c>
      <c r="L181" s="354">
        <v>0</v>
      </c>
      <c r="M181" s="354">
        <v>0</v>
      </c>
      <c r="N181" s="355">
        <f t="shared" si="33"/>
        <v>0</v>
      </c>
      <c r="O181" s="338" t="s">
        <v>468</v>
      </c>
      <c r="R181" s="339"/>
    </row>
    <row r="182" spans="1:20" s="361" customFormat="1" ht="24" customHeight="1" x14ac:dyDescent="0.3">
      <c r="A182" s="362" t="s">
        <v>567</v>
      </c>
      <c r="B182" s="359">
        <f t="shared" ref="B182:L182" si="40">SUM(B184:B184)</f>
        <v>0</v>
      </c>
      <c r="C182" s="359">
        <f t="shared" si="40"/>
        <v>0</v>
      </c>
      <c r="D182" s="359">
        <f t="shared" si="40"/>
        <v>20</v>
      </c>
      <c r="E182" s="359">
        <f t="shared" si="40"/>
        <v>0</v>
      </c>
      <c r="F182" s="359">
        <f t="shared" si="40"/>
        <v>0</v>
      </c>
      <c r="G182" s="359">
        <f t="shared" si="40"/>
        <v>0</v>
      </c>
      <c r="H182" s="359">
        <f t="shared" si="40"/>
        <v>14</v>
      </c>
      <c r="I182" s="359">
        <f t="shared" si="40"/>
        <v>1220</v>
      </c>
      <c r="J182" s="359">
        <f t="shared" si="40"/>
        <v>0</v>
      </c>
      <c r="K182" s="359">
        <f t="shared" si="40"/>
        <v>30</v>
      </c>
      <c r="L182" s="359">
        <f t="shared" si="40"/>
        <v>0</v>
      </c>
      <c r="M182" s="359">
        <v>0</v>
      </c>
      <c r="N182" s="360">
        <f t="shared" si="33"/>
        <v>1284</v>
      </c>
      <c r="O182" s="351" t="s">
        <v>470</v>
      </c>
      <c r="Q182" s="351"/>
    </row>
    <row r="183" spans="1:20" s="361" customFormat="1" ht="24" customHeight="1" x14ac:dyDescent="0.3">
      <c r="A183" s="362" t="s">
        <v>803</v>
      </c>
      <c r="B183" s="359"/>
      <c r="C183" s="359"/>
      <c r="D183" s="359"/>
      <c r="E183" s="359"/>
      <c r="F183" s="373"/>
      <c r="G183" s="359"/>
      <c r="H183" s="359"/>
      <c r="I183" s="359"/>
      <c r="J183" s="359"/>
      <c r="K183" s="359"/>
      <c r="L183" s="359"/>
      <c r="M183" s="359"/>
      <c r="N183" s="360"/>
      <c r="O183" s="351"/>
      <c r="Q183" s="351"/>
    </row>
    <row r="184" spans="1:20" s="361" customFormat="1" ht="18" customHeight="1" x14ac:dyDescent="0.25">
      <c r="A184" s="356" t="s">
        <v>568</v>
      </c>
      <c r="B184" s="354">
        <v>0</v>
      </c>
      <c r="C184" s="354">
        <v>0</v>
      </c>
      <c r="D184" s="354">
        <v>20</v>
      </c>
      <c r="E184" s="354">
        <v>0</v>
      </c>
      <c r="F184" s="365">
        <v>0</v>
      </c>
      <c r="G184" s="354">
        <v>0</v>
      </c>
      <c r="H184" s="354">
        <v>14</v>
      </c>
      <c r="I184" s="354">
        <v>1220</v>
      </c>
      <c r="J184" s="354">
        <v>0</v>
      </c>
      <c r="K184" s="354">
        <v>30</v>
      </c>
      <c r="L184" s="354">
        <v>0</v>
      </c>
      <c r="M184" s="354">
        <v>0</v>
      </c>
      <c r="N184" s="355">
        <f t="shared" si="33"/>
        <v>1284</v>
      </c>
      <c r="O184" s="338" t="s">
        <v>647</v>
      </c>
      <c r="Q184" s="351"/>
    </row>
    <row r="185" spans="1:20" s="361" customFormat="1" ht="24" customHeight="1" x14ac:dyDescent="0.3">
      <c r="A185" s="358" t="s">
        <v>569</v>
      </c>
      <c r="B185" s="359">
        <f t="shared" ref="B185:M185" si="41">SUM(B186:B187)</f>
        <v>4</v>
      </c>
      <c r="C185" s="359">
        <f t="shared" si="41"/>
        <v>0</v>
      </c>
      <c r="D185" s="359">
        <f t="shared" si="41"/>
        <v>42</v>
      </c>
      <c r="E185" s="359">
        <f t="shared" si="41"/>
        <v>27</v>
      </c>
      <c r="F185" s="373">
        <f t="shared" si="41"/>
        <v>182</v>
      </c>
      <c r="G185" s="359">
        <f t="shared" si="41"/>
        <v>69</v>
      </c>
      <c r="H185" s="359">
        <f t="shared" si="41"/>
        <v>22</v>
      </c>
      <c r="I185" s="359">
        <f t="shared" si="41"/>
        <v>37</v>
      </c>
      <c r="J185" s="359">
        <f t="shared" si="41"/>
        <v>15</v>
      </c>
      <c r="K185" s="359">
        <f t="shared" si="41"/>
        <v>83</v>
      </c>
      <c r="L185" s="359">
        <f t="shared" si="41"/>
        <v>87</v>
      </c>
      <c r="M185" s="359">
        <f t="shared" si="41"/>
        <v>62</v>
      </c>
      <c r="N185" s="360">
        <f t="shared" si="33"/>
        <v>630</v>
      </c>
      <c r="O185" s="351" t="s">
        <v>657</v>
      </c>
      <c r="Q185" s="351"/>
    </row>
    <row r="186" spans="1:20" s="361" customFormat="1" ht="18" customHeight="1" x14ac:dyDescent="0.25">
      <c r="A186" s="356" t="s">
        <v>750</v>
      </c>
      <c r="B186" s="354">
        <v>4</v>
      </c>
      <c r="C186" s="354">
        <v>0</v>
      </c>
      <c r="D186" s="354">
        <v>42</v>
      </c>
      <c r="E186" s="354">
        <v>22</v>
      </c>
      <c r="F186" s="365">
        <v>124</v>
      </c>
      <c r="G186" s="354">
        <v>14</v>
      </c>
      <c r="H186" s="354">
        <v>5</v>
      </c>
      <c r="I186" s="354">
        <v>12</v>
      </c>
      <c r="J186" s="354">
        <v>15</v>
      </c>
      <c r="K186" s="354">
        <v>73</v>
      </c>
      <c r="L186" s="354">
        <v>85</v>
      </c>
      <c r="M186" s="354">
        <v>62</v>
      </c>
      <c r="N186" s="355">
        <f t="shared" si="33"/>
        <v>458</v>
      </c>
      <c r="O186" s="338" t="s">
        <v>658</v>
      </c>
      <c r="Q186" s="351"/>
    </row>
    <row r="187" spans="1:20" s="361" customFormat="1" ht="18" customHeight="1" x14ac:dyDescent="0.25">
      <c r="A187" s="356" t="s">
        <v>571</v>
      </c>
      <c r="B187" s="354">
        <v>0</v>
      </c>
      <c r="C187" s="354">
        <v>0</v>
      </c>
      <c r="D187" s="354">
        <v>0</v>
      </c>
      <c r="E187" s="354">
        <v>5</v>
      </c>
      <c r="F187" s="365">
        <v>58</v>
      </c>
      <c r="G187" s="354">
        <v>55</v>
      </c>
      <c r="H187" s="354">
        <v>17</v>
      </c>
      <c r="I187" s="354">
        <v>25</v>
      </c>
      <c r="J187" s="354">
        <v>0</v>
      </c>
      <c r="K187" s="354">
        <v>10</v>
      </c>
      <c r="L187" s="354">
        <v>2</v>
      </c>
      <c r="M187" s="354">
        <v>0</v>
      </c>
      <c r="N187" s="355">
        <f t="shared" si="33"/>
        <v>172</v>
      </c>
      <c r="O187" s="338" t="s">
        <v>659</v>
      </c>
      <c r="Q187" s="351"/>
    </row>
    <row r="188" spans="1:20" s="361" customFormat="1" ht="24" customHeight="1" x14ac:dyDescent="0.3">
      <c r="A188" s="358" t="s">
        <v>572</v>
      </c>
      <c r="B188" s="359">
        <f t="shared" ref="B188:M188" si="42">SUM(B189:B189)</f>
        <v>10617</v>
      </c>
      <c r="C188" s="359">
        <f t="shared" si="42"/>
        <v>12461</v>
      </c>
      <c r="D188" s="359">
        <f t="shared" si="42"/>
        <v>31723</v>
      </c>
      <c r="E188" s="359">
        <f t="shared" si="42"/>
        <v>50197</v>
      </c>
      <c r="F188" s="359">
        <f t="shared" si="42"/>
        <v>48385</v>
      </c>
      <c r="G188" s="359">
        <f t="shared" si="42"/>
        <v>43577</v>
      </c>
      <c r="H188" s="359">
        <f t="shared" si="42"/>
        <v>45705</v>
      </c>
      <c r="I188" s="359">
        <f t="shared" si="42"/>
        <v>49482</v>
      </c>
      <c r="J188" s="359">
        <f t="shared" si="42"/>
        <v>45584</v>
      </c>
      <c r="K188" s="359">
        <f t="shared" si="42"/>
        <v>39913</v>
      </c>
      <c r="L188" s="359">
        <f t="shared" si="42"/>
        <v>15053</v>
      </c>
      <c r="M188" s="359">
        <f t="shared" si="42"/>
        <v>13250</v>
      </c>
      <c r="N188" s="360">
        <f t="shared" si="33"/>
        <v>405947</v>
      </c>
      <c r="O188" s="338" t="s">
        <v>200</v>
      </c>
      <c r="Q188" s="338"/>
    </row>
    <row r="189" spans="1:20" ht="17.7" customHeight="1" x14ac:dyDescent="0.25">
      <c r="A189" s="352" t="s">
        <v>573</v>
      </c>
      <c r="B189" s="354">
        <v>10617</v>
      </c>
      <c r="C189" s="354">
        <v>12461</v>
      </c>
      <c r="D189" s="354">
        <v>31723</v>
      </c>
      <c r="E189" s="354">
        <v>50197</v>
      </c>
      <c r="F189" s="365">
        <v>48385</v>
      </c>
      <c r="G189" s="354">
        <v>43577</v>
      </c>
      <c r="H189" s="354">
        <v>45705</v>
      </c>
      <c r="I189" s="354">
        <v>49482</v>
      </c>
      <c r="J189" s="354">
        <v>45584</v>
      </c>
      <c r="K189" s="354">
        <v>39913</v>
      </c>
      <c r="L189" s="354">
        <v>15053</v>
      </c>
      <c r="M189" s="354">
        <v>13250</v>
      </c>
      <c r="N189" s="355">
        <f t="shared" si="33"/>
        <v>405947</v>
      </c>
      <c r="O189" s="338" t="s">
        <v>661</v>
      </c>
      <c r="P189" s="339"/>
      <c r="R189" s="339"/>
      <c r="S189" s="339"/>
      <c r="T189" s="339"/>
    </row>
    <row r="190" spans="1:20" s="361" customFormat="1" ht="24" customHeight="1" x14ac:dyDescent="0.3">
      <c r="A190" s="358" t="s">
        <v>574</v>
      </c>
      <c r="B190" s="359">
        <f t="shared" ref="B190:M190" si="43">SUM(B191:B192)</f>
        <v>452</v>
      </c>
      <c r="C190" s="359">
        <f t="shared" si="43"/>
        <v>799</v>
      </c>
      <c r="D190" s="359">
        <f t="shared" si="43"/>
        <v>2861</v>
      </c>
      <c r="E190" s="359">
        <f t="shared" si="43"/>
        <v>4456</v>
      </c>
      <c r="F190" s="359">
        <f t="shared" si="43"/>
        <v>10265</v>
      </c>
      <c r="G190" s="359">
        <f t="shared" si="43"/>
        <v>12415</v>
      </c>
      <c r="H190" s="359">
        <f t="shared" si="43"/>
        <v>12622</v>
      </c>
      <c r="I190" s="359">
        <f t="shared" si="43"/>
        <v>14229</v>
      </c>
      <c r="J190" s="359">
        <f t="shared" si="43"/>
        <v>9188</v>
      </c>
      <c r="K190" s="359">
        <f t="shared" si="43"/>
        <v>5832</v>
      </c>
      <c r="L190" s="359">
        <f t="shared" si="43"/>
        <v>1892</v>
      </c>
      <c r="M190" s="359">
        <f t="shared" si="43"/>
        <v>1654</v>
      </c>
      <c r="N190" s="360">
        <f t="shared" si="33"/>
        <v>76665</v>
      </c>
      <c r="O190" s="351" t="s">
        <v>202</v>
      </c>
      <c r="Q190" s="338"/>
    </row>
    <row r="191" spans="1:20" ht="18" customHeight="1" x14ac:dyDescent="0.25">
      <c r="A191" s="352" t="s">
        <v>190</v>
      </c>
      <c r="B191" s="354">
        <v>77</v>
      </c>
      <c r="C191" s="354">
        <v>43</v>
      </c>
      <c r="D191" s="354">
        <v>250</v>
      </c>
      <c r="E191" s="354">
        <v>500</v>
      </c>
      <c r="F191" s="365">
        <v>1295</v>
      </c>
      <c r="G191" s="354">
        <v>1552</v>
      </c>
      <c r="H191" s="354">
        <v>955</v>
      </c>
      <c r="I191" s="354">
        <v>1507</v>
      </c>
      <c r="J191" s="354">
        <v>1590</v>
      </c>
      <c r="K191" s="354">
        <v>1394</v>
      </c>
      <c r="L191" s="354">
        <v>286</v>
      </c>
      <c r="M191" s="354">
        <v>163</v>
      </c>
      <c r="N191" s="355">
        <f t="shared" si="33"/>
        <v>9612</v>
      </c>
      <c r="O191" s="338" t="s">
        <v>203</v>
      </c>
      <c r="P191" s="339"/>
      <c r="R191" s="339"/>
      <c r="S191" s="339"/>
      <c r="T191" s="339"/>
    </row>
    <row r="192" spans="1:20" ht="18" customHeight="1" x14ac:dyDescent="0.25">
      <c r="A192" s="356" t="s">
        <v>473</v>
      </c>
      <c r="B192" s="354">
        <v>375</v>
      </c>
      <c r="C192" s="354">
        <v>756</v>
      </c>
      <c r="D192" s="354">
        <v>2611</v>
      </c>
      <c r="E192" s="354">
        <v>3956</v>
      </c>
      <c r="F192" s="365">
        <v>8970</v>
      </c>
      <c r="G192" s="354">
        <v>10863</v>
      </c>
      <c r="H192" s="354">
        <v>11667</v>
      </c>
      <c r="I192" s="354">
        <v>12722</v>
      </c>
      <c r="J192" s="354">
        <v>7598</v>
      </c>
      <c r="K192" s="354">
        <v>4438</v>
      </c>
      <c r="L192" s="354">
        <v>1606</v>
      </c>
      <c r="M192" s="354">
        <v>1491</v>
      </c>
      <c r="N192" s="355">
        <f t="shared" si="33"/>
        <v>67053</v>
      </c>
      <c r="O192" s="338" t="s">
        <v>474</v>
      </c>
    </row>
    <row r="193" spans="1:20" ht="24" customHeight="1" x14ac:dyDescent="0.3">
      <c r="A193" s="358" t="s">
        <v>693</v>
      </c>
      <c r="B193" s="374">
        <f t="shared" ref="B193:M193" si="44">SUM(B194:B194)</f>
        <v>3359</v>
      </c>
      <c r="C193" s="374">
        <f t="shared" si="44"/>
        <v>4846</v>
      </c>
      <c r="D193" s="374">
        <f t="shared" si="44"/>
        <v>6769</v>
      </c>
      <c r="E193" s="374">
        <f t="shared" si="44"/>
        <v>7210</v>
      </c>
      <c r="F193" s="374">
        <f t="shared" si="44"/>
        <v>5538</v>
      </c>
      <c r="G193" s="374">
        <f t="shared" si="44"/>
        <v>4046</v>
      </c>
      <c r="H193" s="374">
        <f t="shared" si="44"/>
        <v>3601</v>
      </c>
      <c r="I193" s="374">
        <f t="shared" si="44"/>
        <v>4643</v>
      </c>
      <c r="J193" s="374">
        <f t="shared" si="44"/>
        <v>4913</v>
      </c>
      <c r="K193" s="374">
        <f t="shared" si="44"/>
        <v>8336</v>
      </c>
      <c r="L193" s="374">
        <f t="shared" si="44"/>
        <v>8331</v>
      </c>
      <c r="M193" s="374">
        <f t="shared" si="44"/>
        <v>3991</v>
      </c>
      <c r="N193" s="360">
        <f t="shared" si="33"/>
        <v>65583</v>
      </c>
      <c r="O193" s="351" t="s">
        <v>694</v>
      </c>
    </row>
    <row r="194" spans="1:20" ht="18" customHeight="1" x14ac:dyDescent="0.25">
      <c r="A194" s="356" t="s">
        <v>695</v>
      </c>
      <c r="B194" s="371">
        <v>3359</v>
      </c>
      <c r="C194" s="371">
        <v>4846</v>
      </c>
      <c r="D194" s="371">
        <v>6769</v>
      </c>
      <c r="E194" s="371">
        <v>7210</v>
      </c>
      <c r="F194" s="371">
        <v>5538</v>
      </c>
      <c r="G194" s="371">
        <v>4046</v>
      </c>
      <c r="H194" s="371">
        <v>3601</v>
      </c>
      <c r="I194" s="371">
        <v>4643</v>
      </c>
      <c r="J194" s="371">
        <v>4913</v>
      </c>
      <c r="K194" s="371">
        <v>8336</v>
      </c>
      <c r="L194" s="371">
        <v>8331</v>
      </c>
      <c r="M194" s="371">
        <v>3991</v>
      </c>
      <c r="N194" s="355">
        <f t="shared" si="33"/>
        <v>65583</v>
      </c>
      <c r="O194" s="338" t="s">
        <v>696</v>
      </c>
    </row>
    <row r="195" spans="1:20" ht="24" customHeight="1" x14ac:dyDescent="0.3">
      <c r="A195" s="358" t="s">
        <v>575</v>
      </c>
      <c r="B195" s="374">
        <f t="shared" ref="B195:M195" si="45">SUM(B196:B197)</f>
        <v>6</v>
      </c>
      <c r="C195" s="374">
        <f t="shared" si="45"/>
        <v>17</v>
      </c>
      <c r="D195" s="374">
        <f t="shared" si="45"/>
        <v>39</v>
      </c>
      <c r="E195" s="374">
        <f t="shared" si="45"/>
        <v>52</v>
      </c>
      <c r="F195" s="374">
        <f t="shared" si="45"/>
        <v>96</v>
      </c>
      <c r="G195" s="374">
        <f t="shared" si="45"/>
        <v>79</v>
      </c>
      <c r="H195" s="374">
        <f t="shared" si="45"/>
        <v>108</v>
      </c>
      <c r="I195" s="374">
        <f t="shared" si="45"/>
        <v>1643</v>
      </c>
      <c r="J195" s="374">
        <f t="shared" si="45"/>
        <v>128</v>
      </c>
      <c r="K195" s="374">
        <f t="shared" si="45"/>
        <v>183</v>
      </c>
      <c r="L195" s="374">
        <f t="shared" si="45"/>
        <v>16</v>
      </c>
      <c r="M195" s="374">
        <f t="shared" si="45"/>
        <v>6</v>
      </c>
      <c r="N195" s="360">
        <f t="shared" si="33"/>
        <v>2373</v>
      </c>
      <c r="O195" s="351" t="s">
        <v>660</v>
      </c>
    </row>
    <row r="196" spans="1:20" ht="18" customHeight="1" x14ac:dyDescent="0.25">
      <c r="A196" s="375" t="s">
        <v>576</v>
      </c>
      <c r="B196" s="371">
        <v>0</v>
      </c>
      <c r="C196" s="371">
        <v>0</v>
      </c>
      <c r="D196" s="371">
        <v>0</v>
      </c>
      <c r="E196" s="371">
        <v>0</v>
      </c>
      <c r="F196" s="376">
        <v>0</v>
      </c>
      <c r="G196" s="371">
        <v>18</v>
      </c>
      <c r="H196" s="371">
        <v>33</v>
      </c>
      <c r="I196" s="371">
        <v>237</v>
      </c>
      <c r="J196" s="371">
        <v>41</v>
      </c>
      <c r="K196" s="371">
        <v>34</v>
      </c>
      <c r="L196" s="371">
        <v>0</v>
      </c>
      <c r="M196" s="371">
        <v>0</v>
      </c>
      <c r="N196" s="355">
        <f>SUM(B196:M196)</f>
        <v>363</v>
      </c>
      <c r="O196" s="338" t="s">
        <v>701</v>
      </c>
    </row>
    <row r="197" spans="1:20" ht="18" customHeight="1" thickBot="1" x14ac:dyDescent="0.3">
      <c r="A197" s="377" t="s">
        <v>577</v>
      </c>
      <c r="B197" s="371">
        <v>6</v>
      </c>
      <c r="C197" s="371">
        <v>17</v>
      </c>
      <c r="D197" s="371">
        <v>39</v>
      </c>
      <c r="E197" s="371">
        <v>52</v>
      </c>
      <c r="F197" s="376">
        <v>96</v>
      </c>
      <c r="G197" s="371">
        <v>61</v>
      </c>
      <c r="H197" s="371">
        <v>75</v>
      </c>
      <c r="I197" s="371">
        <v>1406</v>
      </c>
      <c r="J197" s="371">
        <v>87</v>
      </c>
      <c r="K197" s="371">
        <v>149</v>
      </c>
      <c r="L197" s="371">
        <v>16</v>
      </c>
      <c r="M197" s="371">
        <v>6</v>
      </c>
      <c r="N197" s="355">
        <f>SUM(B197:M197)</f>
        <v>2010</v>
      </c>
      <c r="O197" s="338" t="s">
        <v>702</v>
      </c>
    </row>
    <row r="198" spans="1:20" ht="24" customHeight="1" thickTop="1" x14ac:dyDescent="0.25">
      <c r="A198" s="511"/>
      <c r="B198" s="512"/>
      <c r="C198" s="512"/>
      <c r="D198" s="512"/>
      <c r="E198" s="512"/>
      <c r="F198" s="512"/>
      <c r="G198" s="512"/>
      <c r="H198" s="512"/>
      <c r="I198" s="512"/>
      <c r="J198" s="512"/>
      <c r="K198" s="512"/>
      <c r="L198" s="512"/>
      <c r="M198" s="512"/>
      <c r="N198" s="512"/>
    </row>
    <row r="199" spans="1:20" ht="24" customHeight="1" thickBot="1" x14ac:dyDescent="0.3">
      <c r="A199" s="513"/>
      <c r="B199" s="513"/>
      <c r="C199" s="513"/>
      <c r="D199" s="513"/>
      <c r="E199" s="513"/>
      <c r="F199" s="513"/>
      <c r="G199" s="513"/>
      <c r="H199" s="513"/>
      <c r="I199" s="513"/>
      <c r="J199" s="513"/>
      <c r="K199" s="513"/>
      <c r="L199" s="513"/>
      <c r="M199" s="513"/>
      <c r="N199" s="513"/>
    </row>
    <row r="200" spans="1:20" ht="24" customHeight="1" thickTop="1" x14ac:dyDescent="0.25">
      <c r="A200" s="514" t="s">
        <v>579</v>
      </c>
      <c r="B200" s="507" t="s">
        <v>475</v>
      </c>
      <c r="C200" s="507" t="s">
        <v>476</v>
      </c>
      <c r="D200" s="507" t="s">
        <v>477</v>
      </c>
      <c r="E200" s="507" t="s">
        <v>478</v>
      </c>
      <c r="F200" s="507" t="s">
        <v>479</v>
      </c>
      <c r="G200" s="507" t="s">
        <v>480</v>
      </c>
      <c r="H200" s="507" t="s">
        <v>734</v>
      </c>
      <c r="I200" s="507" t="s">
        <v>482</v>
      </c>
      <c r="J200" s="507" t="s">
        <v>483</v>
      </c>
      <c r="K200" s="507" t="s">
        <v>484</v>
      </c>
      <c r="L200" s="507" t="s">
        <v>485</v>
      </c>
      <c r="M200" s="507" t="s">
        <v>486</v>
      </c>
      <c r="N200" s="509" t="s">
        <v>487</v>
      </c>
    </row>
    <row r="201" spans="1:20" ht="24" customHeight="1" thickBot="1" x14ac:dyDescent="0.35">
      <c r="A201" s="515"/>
      <c r="B201" s="508"/>
      <c r="C201" s="508"/>
      <c r="D201" s="508"/>
      <c r="E201" s="508"/>
      <c r="F201" s="508"/>
      <c r="G201" s="508"/>
      <c r="H201" s="508"/>
      <c r="I201" s="508"/>
      <c r="J201" s="508"/>
      <c r="K201" s="508"/>
      <c r="L201" s="508"/>
      <c r="M201" s="508"/>
      <c r="N201" s="510"/>
      <c r="P201" s="378"/>
      <c r="Q201" s="339"/>
      <c r="R201" s="379"/>
      <c r="S201" s="379"/>
    </row>
    <row r="202" spans="1:20" ht="18" customHeight="1" x14ac:dyDescent="0.3">
      <c r="A202" s="380" t="s">
        <v>580</v>
      </c>
      <c r="B202" s="381">
        <v>98255</v>
      </c>
      <c r="C202" s="381">
        <v>139218</v>
      </c>
      <c r="D202" s="381">
        <v>375384</v>
      </c>
      <c r="E202" s="381">
        <v>521494</v>
      </c>
      <c r="F202" s="381">
        <v>569196</v>
      </c>
      <c r="G202" s="382">
        <v>384512</v>
      </c>
      <c r="H202" s="382">
        <v>561771</v>
      </c>
      <c r="I202" s="382">
        <v>628418</v>
      </c>
      <c r="J202" s="389">
        <v>435466</v>
      </c>
      <c r="K202" s="382">
        <v>430824</v>
      </c>
      <c r="L202" s="382">
        <v>183649</v>
      </c>
      <c r="M202" s="382">
        <v>152043</v>
      </c>
      <c r="N202" s="383">
        <f>SUM(B202:M202)</f>
        <v>4480230</v>
      </c>
      <c r="O202" s="361" t="s">
        <v>273</v>
      </c>
      <c r="P202" s="378"/>
      <c r="Q202" s="339"/>
      <c r="R202" s="379"/>
      <c r="S202" s="379"/>
    </row>
    <row r="203" spans="1:20" ht="18" customHeight="1" x14ac:dyDescent="0.25">
      <c r="A203" s="384" t="s">
        <v>581</v>
      </c>
      <c r="B203" s="385">
        <v>9403</v>
      </c>
      <c r="C203" s="385">
        <v>12203</v>
      </c>
      <c r="D203" s="385">
        <v>19530</v>
      </c>
      <c r="E203" s="385">
        <v>55774</v>
      </c>
      <c r="F203" s="385">
        <v>105769</v>
      </c>
      <c r="G203" s="386">
        <v>105407</v>
      </c>
      <c r="H203" s="386">
        <v>116489</v>
      </c>
      <c r="I203" s="386">
        <v>125083</v>
      </c>
      <c r="J203" s="386">
        <v>113617</v>
      </c>
      <c r="K203" s="386">
        <v>96078</v>
      </c>
      <c r="L203" s="386">
        <v>19218</v>
      </c>
      <c r="M203" s="386">
        <v>12695</v>
      </c>
      <c r="N203" s="386">
        <f>SUM(B203:M203)</f>
        <v>791266</v>
      </c>
      <c r="O203" s="361" t="s">
        <v>297</v>
      </c>
    </row>
    <row r="204" spans="1:20" ht="13.8" x14ac:dyDescent="0.25">
      <c r="B204" s="387"/>
      <c r="C204" s="387"/>
      <c r="D204" s="387"/>
      <c r="E204" s="387"/>
      <c r="F204" s="387"/>
      <c r="G204" s="387"/>
      <c r="H204" s="387"/>
      <c r="I204" s="387"/>
      <c r="J204" s="387"/>
      <c r="K204" s="387"/>
      <c r="L204" s="387"/>
      <c r="M204" s="387"/>
      <c r="N204" s="387"/>
    </row>
    <row r="205" spans="1:20" ht="13.8" x14ac:dyDescent="0.25">
      <c r="A205" s="387"/>
      <c r="B205" s="387"/>
      <c r="C205" s="387"/>
      <c r="D205" s="387"/>
      <c r="E205" s="387"/>
      <c r="F205" s="387"/>
      <c r="G205" s="387"/>
      <c r="H205" s="387"/>
      <c r="I205" s="387"/>
      <c r="J205" s="387"/>
      <c r="K205" s="387"/>
      <c r="L205" s="387"/>
      <c r="M205" s="387"/>
      <c r="N205" s="387"/>
    </row>
    <row r="206" spans="1:20" s="391" customFormat="1" ht="18" customHeight="1" x14ac:dyDescent="0.25">
      <c r="A206" s="390" t="s">
        <v>737</v>
      </c>
      <c r="O206" s="392"/>
      <c r="P206" s="393"/>
      <c r="Q206" s="393"/>
      <c r="R206" s="393"/>
      <c r="S206" s="393"/>
      <c r="T206" s="393"/>
    </row>
    <row r="207" spans="1:20" s="391" customFormat="1" ht="18" customHeight="1" x14ac:dyDescent="0.25">
      <c r="A207" s="394" t="s">
        <v>806</v>
      </c>
      <c r="O207" s="392"/>
      <c r="P207" s="393"/>
      <c r="Q207" s="393"/>
      <c r="R207" s="393"/>
      <c r="S207" s="393"/>
      <c r="T207" s="393"/>
    </row>
    <row r="217" spans="1:1" x14ac:dyDescent="0.25">
      <c r="A217" s="361"/>
    </row>
    <row r="221" spans="1:1" x14ac:dyDescent="0.25">
      <c r="A221" s="361"/>
    </row>
    <row r="225" spans="1:1" x14ac:dyDescent="0.25">
      <c r="A225" s="361"/>
    </row>
    <row r="228" spans="1:1" x14ac:dyDescent="0.25">
      <c r="A228" s="361"/>
    </row>
    <row r="239" spans="1:1" x14ac:dyDescent="0.25">
      <c r="A239" s="361"/>
    </row>
    <row r="244" spans="1:1" x14ac:dyDescent="0.25">
      <c r="A244" s="361"/>
    </row>
    <row r="251" spans="1:1" x14ac:dyDescent="0.25">
      <c r="A251" s="361"/>
    </row>
    <row r="254" spans="1:1" x14ac:dyDescent="0.25">
      <c r="A254" s="361"/>
    </row>
    <row r="258" spans="1:1" x14ac:dyDescent="0.25">
      <c r="A258" s="361"/>
    </row>
    <row r="262" spans="1:1" x14ac:dyDescent="0.25">
      <c r="A262" s="361"/>
    </row>
    <row r="267" spans="1:1" x14ac:dyDescent="0.25">
      <c r="A267" s="361"/>
    </row>
    <row r="275" spans="1:1" x14ac:dyDescent="0.25">
      <c r="A275" s="361"/>
    </row>
    <row r="280" spans="1:1" x14ac:dyDescent="0.25">
      <c r="A280" s="361"/>
    </row>
    <row r="285" spans="1:1" x14ac:dyDescent="0.25">
      <c r="A285" s="361"/>
    </row>
    <row r="288" spans="1:1" x14ac:dyDescent="0.25">
      <c r="A288" s="361"/>
    </row>
    <row r="293" spans="1:1" x14ac:dyDescent="0.25">
      <c r="A293" s="361"/>
    </row>
    <row r="297" spans="1:1" x14ac:dyDescent="0.25">
      <c r="A297" s="361"/>
    </row>
    <row r="300" spans="1:1" x14ac:dyDescent="0.25">
      <c r="A300" s="361"/>
    </row>
    <row r="303" spans="1:1" x14ac:dyDescent="0.25">
      <c r="A303" s="361"/>
    </row>
    <row r="307" spans="1:1" x14ac:dyDescent="0.25">
      <c r="A307" s="361"/>
    </row>
    <row r="325" spans="1:1" x14ac:dyDescent="0.25">
      <c r="A325" s="361"/>
    </row>
    <row r="331" spans="1:1" x14ac:dyDescent="0.25">
      <c r="A331" s="361"/>
    </row>
    <row r="335" spans="1:1" x14ac:dyDescent="0.25">
      <c r="A335" s="361"/>
    </row>
    <row r="342" spans="1:1" x14ac:dyDescent="0.25">
      <c r="A342" s="361"/>
    </row>
    <row r="350" spans="1:1" x14ac:dyDescent="0.25">
      <c r="A350" s="361"/>
    </row>
    <row r="353" spans="1:1" x14ac:dyDescent="0.25">
      <c r="A353" s="361"/>
    </row>
    <row r="357" spans="1:1" x14ac:dyDescent="0.25">
      <c r="A357" s="361"/>
    </row>
    <row r="363" spans="1:1" x14ac:dyDescent="0.25">
      <c r="A363" s="361"/>
    </row>
    <row r="366" spans="1:1" x14ac:dyDescent="0.25">
      <c r="A366" s="361"/>
    </row>
    <row r="369" spans="1:1" x14ac:dyDescent="0.25">
      <c r="A369" s="361"/>
    </row>
    <row r="372" spans="1:1" x14ac:dyDescent="0.25">
      <c r="A372" s="361"/>
    </row>
    <row r="375" spans="1:1" x14ac:dyDescent="0.25">
      <c r="A375" s="361"/>
    </row>
    <row r="378" spans="1:1" x14ac:dyDescent="0.25">
      <c r="A378" s="361"/>
    </row>
    <row r="383" spans="1:1" x14ac:dyDescent="0.25">
      <c r="A383" s="361"/>
    </row>
    <row r="387" spans="1:1" x14ac:dyDescent="0.25">
      <c r="A387" s="361"/>
    </row>
    <row r="392" spans="1:1" x14ac:dyDescent="0.25">
      <c r="A392" s="361"/>
    </row>
    <row r="395" spans="1:1" x14ac:dyDescent="0.25">
      <c r="A395" s="361"/>
    </row>
    <row r="402" spans="1:1" x14ac:dyDescent="0.25">
      <c r="A402" s="361"/>
    </row>
    <row r="406" spans="1:1" x14ac:dyDescent="0.25">
      <c r="A406" s="361"/>
    </row>
    <row r="410" spans="1:1" x14ac:dyDescent="0.25">
      <c r="A410" s="361"/>
    </row>
    <row r="416" spans="1:1" x14ac:dyDescent="0.25">
      <c r="A416" s="361"/>
    </row>
  </sheetData>
  <mergeCells count="17">
    <mergeCell ref="I200:I201"/>
    <mergeCell ref="A1:N1"/>
    <mergeCell ref="A2:N2"/>
    <mergeCell ref="J200:J201"/>
    <mergeCell ref="K200:K201"/>
    <mergeCell ref="L200:L201"/>
    <mergeCell ref="M200:M201"/>
    <mergeCell ref="N200:N201"/>
    <mergeCell ref="A198:N199"/>
    <mergeCell ref="G200:G201"/>
    <mergeCell ref="A200:A201"/>
    <mergeCell ref="B200:B201"/>
    <mergeCell ref="C200:C201"/>
    <mergeCell ref="D200:D201"/>
    <mergeCell ref="E200:E201"/>
    <mergeCell ref="F200:F201"/>
    <mergeCell ref="H200:H201"/>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T424"/>
  <sheetViews>
    <sheetView zoomScale="80" zoomScaleNormal="80" workbookViewId="0">
      <pane ySplit="4" topLeftCell="A5" activePane="bottomLeft" state="frozen"/>
      <selection pane="bottomLeft" activeCell="J19" sqref="J19"/>
    </sheetView>
  </sheetViews>
  <sheetFormatPr defaultColWidth="9.109375" defaultRowHeight="12" x14ac:dyDescent="0.25"/>
  <cols>
    <col min="1" max="1" width="43.109375" style="339" customWidth="1"/>
    <col min="2" max="4" width="12.21875" style="339" customWidth="1"/>
    <col min="5" max="6" width="11.21875" style="339" customWidth="1"/>
    <col min="7" max="13" width="11.77734375" style="339" customWidth="1"/>
    <col min="14" max="14" width="12.21875" style="339" customWidth="1"/>
    <col min="15" max="15" width="45.21875" style="378" bestFit="1" customWidth="1"/>
    <col min="16" max="16" width="9.109375" style="338" customWidth="1"/>
    <col min="17" max="17" width="22.21875" style="338" customWidth="1"/>
    <col min="18" max="20" width="9.109375" style="338" customWidth="1"/>
    <col min="21" max="16384" width="9.109375" style="339"/>
  </cols>
  <sheetData>
    <row r="1" spans="1:18" ht="42" customHeight="1" thickTop="1" thickBot="1" x14ac:dyDescent="0.3">
      <c r="A1" s="504" t="s">
        <v>756</v>
      </c>
      <c r="B1" s="505"/>
      <c r="C1" s="505"/>
      <c r="D1" s="505"/>
      <c r="E1" s="505"/>
      <c r="F1" s="505"/>
      <c r="G1" s="505"/>
      <c r="H1" s="505"/>
      <c r="I1" s="505"/>
      <c r="J1" s="505"/>
      <c r="K1" s="505"/>
      <c r="L1" s="505"/>
      <c r="M1" s="505"/>
      <c r="N1" s="506"/>
      <c r="O1" s="336"/>
      <c r="P1" s="337"/>
      <c r="Q1" s="337"/>
    </row>
    <row r="2" spans="1:18" ht="27" customHeight="1" thickTop="1" thickBot="1" x14ac:dyDescent="0.3">
      <c r="A2" s="504" t="s">
        <v>757</v>
      </c>
      <c r="B2" s="505"/>
      <c r="C2" s="505"/>
      <c r="D2" s="505"/>
      <c r="E2" s="505"/>
      <c r="F2" s="505"/>
      <c r="G2" s="505"/>
      <c r="H2" s="505"/>
      <c r="I2" s="505"/>
      <c r="J2" s="505"/>
      <c r="K2" s="505"/>
      <c r="L2" s="505"/>
      <c r="M2" s="505"/>
      <c r="N2" s="506"/>
      <c r="O2" s="337"/>
      <c r="P2" s="337"/>
      <c r="Q2" s="337"/>
    </row>
    <row r="3" spans="1:18" ht="30.45" customHeight="1" thickTop="1" thickBot="1" x14ac:dyDescent="0.3">
      <c r="A3" s="340" t="s">
        <v>674</v>
      </c>
      <c r="B3" s="341" t="s">
        <v>475</v>
      </c>
      <c r="C3" s="341" t="s">
        <v>476</v>
      </c>
      <c r="D3" s="341" t="s">
        <v>477</v>
      </c>
      <c r="E3" s="341" t="s">
        <v>478</v>
      </c>
      <c r="F3" s="341" t="s">
        <v>479</v>
      </c>
      <c r="G3" s="341" t="s">
        <v>480</v>
      </c>
      <c r="H3" s="341" t="s">
        <v>481</v>
      </c>
      <c r="I3" s="341" t="s">
        <v>482</v>
      </c>
      <c r="J3" s="341" t="s">
        <v>483</v>
      </c>
      <c r="K3" s="341" t="s">
        <v>484</v>
      </c>
      <c r="L3" s="341" t="s">
        <v>485</v>
      </c>
      <c r="M3" s="341" t="s">
        <v>486</v>
      </c>
      <c r="N3" s="342" t="s">
        <v>487</v>
      </c>
      <c r="O3" s="343" t="s">
        <v>53</v>
      </c>
      <c r="Q3" s="344"/>
    </row>
    <row r="4" spans="1:18" ht="27" customHeight="1" thickTop="1" thickBot="1" x14ac:dyDescent="0.3">
      <c r="A4" s="345" t="s">
        <v>578</v>
      </c>
      <c r="B4" s="346">
        <f t="shared" ref="B4:M4" si="0">SUM(B5:B205)/2</f>
        <v>236640</v>
      </c>
      <c r="C4" s="346">
        <f t="shared" si="0"/>
        <v>329768</v>
      </c>
      <c r="D4" s="346">
        <f t="shared" si="0"/>
        <v>665306</v>
      </c>
      <c r="E4" s="346">
        <f t="shared" si="0"/>
        <v>1330993</v>
      </c>
      <c r="F4" s="346">
        <f t="shared" si="0"/>
        <v>1655415</v>
      </c>
      <c r="G4" s="346">
        <f t="shared" si="0"/>
        <v>1560543</v>
      </c>
      <c r="H4" s="346">
        <f t="shared" si="0"/>
        <v>1749064</v>
      </c>
      <c r="I4" s="346">
        <f t="shared" si="0"/>
        <v>1923820</v>
      </c>
      <c r="J4" s="346">
        <f t="shared" si="0"/>
        <v>1843099</v>
      </c>
      <c r="K4" s="346">
        <f t="shared" si="0"/>
        <v>1509215</v>
      </c>
      <c r="L4" s="346">
        <f t="shared" si="0"/>
        <v>533135</v>
      </c>
      <c r="M4" s="346">
        <f t="shared" si="0"/>
        <v>326353</v>
      </c>
      <c r="N4" s="347">
        <f t="shared" ref="N4:N77" si="1">SUM(B4:M4)</f>
        <v>13663351</v>
      </c>
      <c r="O4" s="343" t="s">
        <v>675</v>
      </c>
      <c r="Q4" s="344"/>
    </row>
    <row r="5" spans="1:18" ht="24" customHeight="1" thickTop="1" x14ac:dyDescent="0.3">
      <c r="A5" s="348" t="s">
        <v>488</v>
      </c>
      <c r="B5" s="349">
        <f t="shared" ref="B5:M5" si="2">SUM(B6:B13)</f>
        <v>668</v>
      </c>
      <c r="C5" s="349">
        <f t="shared" si="2"/>
        <v>972</v>
      </c>
      <c r="D5" s="349">
        <f t="shared" si="2"/>
        <v>2829</v>
      </c>
      <c r="E5" s="349">
        <f t="shared" si="2"/>
        <v>2222</v>
      </c>
      <c r="F5" s="349">
        <f t="shared" si="2"/>
        <v>2348</v>
      </c>
      <c r="G5" s="349">
        <f t="shared" si="2"/>
        <v>1893</v>
      </c>
      <c r="H5" s="349">
        <f t="shared" si="2"/>
        <v>1736</v>
      </c>
      <c r="I5" s="349">
        <f>SUM(I6:I13)</f>
        <v>3037</v>
      </c>
      <c r="J5" s="349">
        <f>SUM(J6:J13)</f>
        <v>2477</v>
      </c>
      <c r="K5" s="349">
        <f t="shared" si="2"/>
        <v>3036</v>
      </c>
      <c r="L5" s="349">
        <f t="shared" si="2"/>
        <v>1561</v>
      </c>
      <c r="M5" s="349">
        <f t="shared" si="2"/>
        <v>986</v>
      </c>
      <c r="N5" s="350">
        <f t="shared" si="1"/>
        <v>23765</v>
      </c>
      <c r="O5" s="351" t="s">
        <v>413</v>
      </c>
      <c r="Q5" s="344"/>
    </row>
    <row r="6" spans="1:18" ht="18" customHeight="1" x14ac:dyDescent="0.25">
      <c r="A6" s="352" t="s">
        <v>414</v>
      </c>
      <c r="B6" s="353">
        <v>19</v>
      </c>
      <c r="C6" s="353">
        <v>19</v>
      </c>
      <c r="D6" s="353">
        <v>30</v>
      </c>
      <c r="E6" s="353">
        <v>32</v>
      </c>
      <c r="F6" s="353">
        <v>24</v>
      </c>
      <c r="G6" s="354">
        <v>24</v>
      </c>
      <c r="H6" s="354">
        <v>25</v>
      </c>
      <c r="I6" s="354">
        <v>22</v>
      </c>
      <c r="J6" s="354">
        <v>30</v>
      </c>
      <c r="K6" s="354">
        <v>37</v>
      </c>
      <c r="L6" s="354">
        <v>11</v>
      </c>
      <c r="M6" s="354">
        <v>0</v>
      </c>
      <c r="N6" s="355">
        <f t="shared" si="1"/>
        <v>273</v>
      </c>
      <c r="O6" s="339" t="s">
        <v>637</v>
      </c>
      <c r="Q6" s="344"/>
    </row>
    <row r="7" spans="1:18" ht="18" customHeight="1" x14ac:dyDescent="0.25">
      <c r="A7" s="352" t="s">
        <v>710</v>
      </c>
      <c r="B7" s="353">
        <v>35</v>
      </c>
      <c r="C7" s="353">
        <v>36</v>
      </c>
      <c r="D7" s="353">
        <v>82</v>
      </c>
      <c r="E7" s="353">
        <v>162</v>
      </c>
      <c r="F7" s="353">
        <v>159</v>
      </c>
      <c r="G7" s="354">
        <v>169</v>
      </c>
      <c r="H7" s="354">
        <v>173</v>
      </c>
      <c r="I7" s="354">
        <v>212</v>
      </c>
      <c r="J7" s="354">
        <v>138</v>
      </c>
      <c r="K7" s="354">
        <v>149</v>
      </c>
      <c r="L7" s="354">
        <v>129</v>
      </c>
      <c r="M7" s="354">
        <v>49</v>
      </c>
      <c r="N7" s="355">
        <f t="shared" si="1"/>
        <v>1493</v>
      </c>
      <c r="O7" s="339" t="s">
        <v>760</v>
      </c>
      <c r="Q7" s="344"/>
    </row>
    <row r="8" spans="1:18" ht="18" customHeight="1" x14ac:dyDescent="0.25">
      <c r="A8" s="352" t="s">
        <v>711</v>
      </c>
      <c r="B8" s="353">
        <v>0</v>
      </c>
      <c r="C8" s="353">
        <v>89</v>
      </c>
      <c r="D8" s="353">
        <v>108</v>
      </c>
      <c r="E8" s="353">
        <v>182</v>
      </c>
      <c r="F8" s="353">
        <v>304</v>
      </c>
      <c r="G8" s="354">
        <v>147</v>
      </c>
      <c r="H8" s="354">
        <v>0</v>
      </c>
      <c r="I8" s="354">
        <v>229</v>
      </c>
      <c r="J8" s="354">
        <v>201</v>
      </c>
      <c r="K8" s="354">
        <v>571</v>
      </c>
      <c r="L8" s="354">
        <v>43</v>
      </c>
      <c r="M8" s="354">
        <v>0</v>
      </c>
      <c r="N8" s="355">
        <f t="shared" si="1"/>
        <v>1874</v>
      </c>
      <c r="O8" s="339" t="s">
        <v>761</v>
      </c>
      <c r="Q8" s="344"/>
    </row>
    <row r="9" spans="1:18" ht="18" customHeight="1" x14ac:dyDescent="0.25">
      <c r="A9" s="352" t="s">
        <v>712</v>
      </c>
      <c r="B9" s="353">
        <v>570</v>
      </c>
      <c r="C9" s="353">
        <v>660</v>
      </c>
      <c r="D9" s="353">
        <v>2065</v>
      </c>
      <c r="E9" s="353">
        <v>1550</v>
      </c>
      <c r="F9" s="353">
        <v>1345</v>
      </c>
      <c r="G9" s="354">
        <v>1310</v>
      </c>
      <c r="H9" s="354">
        <v>1405</v>
      </c>
      <c r="I9" s="354">
        <v>2380</v>
      </c>
      <c r="J9" s="354">
        <v>1935</v>
      </c>
      <c r="K9" s="354">
        <v>1960</v>
      </c>
      <c r="L9" s="354">
        <v>1240</v>
      </c>
      <c r="M9" s="354">
        <v>870</v>
      </c>
      <c r="N9" s="355">
        <f t="shared" si="1"/>
        <v>17290</v>
      </c>
      <c r="O9" s="339" t="s">
        <v>762</v>
      </c>
      <c r="Q9" s="344"/>
    </row>
    <row r="10" spans="1:18" ht="18" customHeight="1" x14ac:dyDescent="0.25">
      <c r="A10" s="356" t="s">
        <v>745</v>
      </c>
      <c r="B10" s="353">
        <v>16</v>
      </c>
      <c r="C10" s="353">
        <v>44</v>
      </c>
      <c r="D10" s="353">
        <v>109</v>
      </c>
      <c r="E10" s="353">
        <v>152</v>
      </c>
      <c r="F10" s="353">
        <v>133</v>
      </c>
      <c r="G10" s="354">
        <v>104</v>
      </c>
      <c r="H10" s="354">
        <v>75</v>
      </c>
      <c r="I10" s="354">
        <v>84</v>
      </c>
      <c r="J10" s="354">
        <v>89</v>
      </c>
      <c r="K10" s="354">
        <v>142</v>
      </c>
      <c r="L10" s="354">
        <v>114</v>
      </c>
      <c r="M10" s="354">
        <v>43</v>
      </c>
      <c r="N10" s="355">
        <f t="shared" si="1"/>
        <v>1105</v>
      </c>
      <c r="O10" s="339" t="s">
        <v>639</v>
      </c>
      <c r="Q10" s="344"/>
    </row>
    <row r="11" spans="1:18" ht="18" customHeight="1" x14ac:dyDescent="0.25">
      <c r="A11" s="356" t="s">
        <v>744</v>
      </c>
      <c r="B11" s="353">
        <v>0</v>
      </c>
      <c r="C11" s="353">
        <v>0</v>
      </c>
      <c r="D11" s="353">
        <v>0</v>
      </c>
      <c r="E11" s="353">
        <v>0</v>
      </c>
      <c r="F11" s="353">
        <v>70</v>
      </c>
      <c r="G11" s="354">
        <v>71</v>
      </c>
      <c r="H11" s="354">
        <v>0</v>
      </c>
      <c r="I11" s="354">
        <v>50</v>
      </c>
      <c r="J11" s="354">
        <v>30</v>
      </c>
      <c r="K11" s="354">
        <v>45</v>
      </c>
      <c r="L11" s="354">
        <v>0</v>
      </c>
      <c r="M11" s="354">
        <v>0</v>
      </c>
      <c r="N11" s="355">
        <f t="shared" si="1"/>
        <v>266</v>
      </c>
      <c r="O11" s="357" t="s">
        <v>638</v>
      </c>
      <c r="Q11" s="344"/>
    </row>
    <row r="12" spans="1:18" ht="18" customHeight="1" x14ac:dyDescent="0.25">
      <c r="A12" s="356" t="s">
        <v>743</v>
      </c>
      <c r="B12" s="353">
        <v>23</v>
      </c>
      <c r="C12" s="353">
        <v>44</v>
      </c>
      <c r="D12" s="353">
        <v>349</v>
      </c>
      <c r="E12" s="353">
        <v>123</v>
      </c>
      <c r="F12" s="353">
        <v>193</v>
      </c>
      <c r="G12" s="354">
        <v>62</v>
      </c>
      <c r="H12" s="354">
        <v>51</v>
      </c>
      <c r="I12" s="354">
        <v>57</v>
      </c>
      <c r="J12" s="354">
        <v>47</v>
      </c>
      <c r="K12" s="354">
        <v>97</v>
      </c>
      <c r="L12" s="354">
        <v>19</v>
      </c>
      <c r="M12" s="354">
        <v>24</v>
      </c>
      <c r="N12" s="355">
        <f t="shared" si="1"/>
        <v>1089</v>
      </c>
      <c r="O12" s="357" t="s">
        <v>640</v>
      </c>
      <c r="Q12" s="344"/>
    </row>
    <row r="13" spans="1:18" ht="18" customHeight="1" x14ac:dyDescent="0.25">
      <c r="A13" s="356" t="s">
        <v>418</v>
      </c>
      <c r="B13" s="353">
        <v>5</v>
      </c>
      <c r="C13" s="353">
        <v>80</v>
      </c>
      <c r="D13" s="353">
        <v>86</v>
      </c>
      <c r="E13" s="353">
        <v>21</v>
      </c>
      <c r="F13" s="353">
        <v>120</v>
      </c>
      <c r="G13" s="354">
        <v>6</v>
      </c>
      <c r="H13" s="354">
        <v>7</v>
      </c>
      <c r="I13" s="354">
        <v>3</v>
      </c>
      <c r="J13" s="354">
        <v>7</v>
      </c>
      <c r="K13" s="354">
        <v>35</v>
      </c>
      <c r="L13" s="354">
        <v>5</v>
      </c>
      <c r="M13" s="354">
        <v>0</v>
      </c>
      <c r="N13" s="355">
        <f t="shared" si="1"/>
        <v>375</v>
      </c>
      <c r="O13" s="357" t="s">
        <v>419</v>
      </c>
      <c r="Q13" s="344"/>
    </row>
    <row r="14" spans="1:18" s="361" customFormat="1" ht="24" customHeight="1" x14ac:dyDescent="0.3">
      <c r="A14" s="358" t="s">
        <v>490</v>
      </c>
      <c r="B14" s="359">
        <f t="shared" ref="B14:L14" si="3">SUM(B15:B21)</f>
        <v>21445</v>
      </c>
      <c r="C14" s="359">
        <f t="shared" si="3"/>
        <v>30953</v>
      </c>
      <c r="D14" s="359">
        <f t="shared" si="3"/>
        <v>99800</v>
      </c>
      <c r="E14" s="359">
        <f t="shared" si="3"/>
        <v>184939</v>
      </c>
      <c r="F14" s="359">
        <f t="shared" si="3"/>
        <v>169450</v>
      </c>
      <c r="G14" s="359">
        <f t="shared" si="3"/>
        <v>128703</v>
      </c>
      <c r="H14" s="359">
        <f t="shared" si="3"/>
        <v>134235</v>
      </c>
      <c r="I14" s="359">
        <f t="shared" si="3"/>
        <v>157605</v>
      </c>
      <c r="J14" s="359">
        <f t="shared" si="3"/>
        <v>150021</v>
      </c>
      <c r="K14" s="359">
        <f t="shared" si="3"/>
        <v>142050</v>
      </c>
      <c r="L14" s="359">
        <f t="shared" si="3"/>
        <v>47134</v>
      </c>
      <c r="M14" s="359">
        <f>SUM(M15:M21)</f>
        <v>29254</v>
      </c>
      <c r="N14" s="360">
        <f t="shared" si="1"/>
        <v>1295589</v>
      </c>
      <c r="O14" s="351" t="s">
        <v>54</v>
      </c>
    </row>
    <row r="15" spans="1:18" ht="18" customHeight="1" x14ac:dyDescent="0.25">
      <c r="A15" s="356" t="s">
        <v>212</v>
      </c>
      <c r="B15" s="354">
        <v>7370</v>
      </c>
      <c r="C15" s="354">
        <v>11880</v>
      </c>
      <c r="D15" s="354">
        <v>37884</v>
      </c>
      <c r="E15" s="354">
        <v>73218</v>
      </c>
      <c r="F15" s="354">
        <v>66894</v>
      </c>
      <c r="G15" s="354">
        <v>54693</v>
      </c>
      <c r="H15" s="354">
        <v>60466</v>
      </c>
      <c r="I15" s="354">
        <v>70230</v>
      </c>
      <c r="J15" s="354">
        <v>65550</v>
      </c>
      <c r="K15" s="354">
        <v>60587</v>
      </c>
      <c r="L15" s="354">
        <v>16758</v>
      </c>
      <c r="M15" s="354">
        <v>10221</v>
      </c>
      <c r="N15" s="355">
        <f t="shared" si="1"/>
        <v>535751</v>
      </c>
      <c r="O15" s="338" t="s">
        <v>55</v>
      </c>
      <c r="R15" s="339"/>
    </row>
    <row r="16" spans="1:18" ht="18" customHeight="1" x14ac:dyDescent="0.25">
      <c r="A16" s="356" t="s">
        <v>213</v>
      </c>
      <c r="B16" s="354">
        <v>26</v>
      </c>
      <c r="C16" s="354">
        <v>25</v>
      </c>
      <c r="D16" s="354">
        <v>280</v>
      </c>
      <c r="E16" s="354">
        <v>158</v>
      </c>
      <c r="F16" s="354">
        <v>614</v>
      </c>
      <c r="G16" s="354">
        <v>320</v>
      </c>
      <c r="H16" s="354">
        <v>310</v>
      </c>
      <c r="I16" s="354">
        <v>271</v>
      </c>
      <c r="J16" s="354">
        <v>295</v>
      </c>
      <c r="K16" s="354">
        <v>237</v>
      </c>
      <c r="L16" s="354">
        <v>111</v>
      </c>
      <c r="M16" s="354">
        <v>21</v>
      </c>
      <c r="N16" s="355">
        <f t="shared" si="1"/>
        <v>2668</v>
      </c>
      <c r="O16" s="338" t="s">
        <v>286</v>
      </c>
      <c r="R16" s="339"/>
    </row>
    <row r="17" spans="1:19" ht="18" customHeight="1" x14ac:dyDescent="0.25">
      <c r="A17" s="356" t="s">
        <v>214</v>
      </c>
      <c r="B17" s="354">
        <v>8070</v>
      </c>
      <c r="C17" s="354">
        <v>12130</v>
      </c>
      <c r="D17" s="354">
        <v>40487</v>
      </c>
      <c r="E17" s="354">
        <v>73945</v>
      </c>
      <c r="F17" s="354">
        <v>65168</v>
      </c>
      <c r="G17" s="354">
        <v>49507</v>
      </c>
      <c r="H17" s="354">
        <v>50638</v>
      </c>
      <c r="I17" s="354">
        <v>58778</v>
      </c>
      <c r="J17" s="354">
        <v>57796</v>
      </c>
      <c r="K17" s="354">
        <v>56591</v>
      </c>
      <c r="L17" s="354">
        <v>18670</v>
      </c>
      <c r="M17" s="354">
        <v>10839</v>
      </c>
      <c r="N17" s="355">
        <f t="shared" si="1"/>
        <v>502619</v>
      </c>
      <c r="O17" s="338" t="s">
        <v>275</v>
      </c>
      <c r="R17" s="339"/>
    </row>
    <row r="18" spans="1:19" ht="18" customHeight="1" x14ac:dyDescent="0.25">
      <c r="A18" s="356" t="s">
        <v>5</v>
      </c>
      <c r="B18" s="354">
        <v>450</v>
      </c>
      <c r="C18" s="354">
        <v>467</v>
      </c>
      <c r="D18" s="354">
        <v>944</v>
      </c>
      <c r="E18" s="354">
        <v>2870</v>
      </c>
      <c r="F18" s="354">
        <v>3029</v>
      </c>
      <c r="G18" s="354">
        <v>2407</v>
      </c>
      <c r="H18" s="354">
        <v>2756</v>
      </c>
      <c r="I18" s="354">
        <v>3331</v>
      </c>
      <c r="J18" s="354">
        <v>3135</v>
      </c>
      <c r="K18" s="354">
        <v>2724</v>
      </c>
      <c r="L18" s="354">
        <v>905</v>
      </c>
      <c r="M18" s="354">
        <v>518</v>
      </c>
      <c r="N18" s="355">
        <f t="shared" si="1"/>
        <v>23536</v>
      </c>
      <c r="O18" s="338" t="s">
        <v>58</v>
      </c>
      <c r="R18" s="339"/>
    </row>
    <row r="19" spans="1:19" ht="18" customHeight="1" x14ac:dyDescent="0.25">
      <c r="A19" s="356" t="s">
        <v>421</v>
      </c>
      <c r="B19" s="354">
        <v>5529</v>
      </c>
      <c r="C19" s="354">
        <v>6451</v>
      </c>
      <c r="D19" s="354">
        <v>20205</v>
      </c>
      <c r="E19" s="354">
        <v>34748</v>
      </c>
      <c r="F19" s="354">
        <v>33745</v>
      </c>
      <c r="G19" s="354">
        <v>21776</v>
      </c>
      <c r="H19" s="354">
        <v>20065</v>
      </c>
      <c r="I19" s="354">
        <v>24995</v>
      </c>
      <c r="J19" s="354">
        <v>23245</v>
      </c>
      <c r="K19" s="354">
        <v>21911</v>
      </c>
      <c r="L19" s="354">
        <v>10690</v>
      </c>
      <c r="M19" s="354">
        <v>7389</v>
      </c>
      <c r="N19" s="355">
        <f t="shared" si="1"/>
        <v>230749</v>
      </c>
      <c r="O19" s="338" t="s">
        <v>59</v>
      </c>
      <c r="S19" s="361"/>
    </row>
    <row r="20" spans="1:19" ht="18" customHeight="1" x14ac:dyDescent="0.25">
      <c r="A20" s="356" t="s">
        <v>790</v>
      </c>
      <c r="B20" s="354"/>
      <c r="C20" s="354"/>
      <c r="D20" s="354"/>
      <c r="E20" s="354"/>
      <c r="F20" s="354"/>
      <c r="G20" s="354"/>
      <c r="H20" s="354"/>
      <c r="I20" s="354"/>
      <c r="J20" s="354"/>
      <c r="K20" s="354"/>
      <c r="L20" s="354"/>
      <c r="M20" s="354">
        <v>252</v>
      </c>
      <c r="N20" s="355">
        <f t="shared" si="1"/>
        <v>252</v>
      </c>
      <c r="O20" s="338"/>
      <c r="S20" s="361"/>
    </row>
    <row r="21" spans="1:19" ht="18" customHeight="1" x14ac:dyDescent="0.25">
      <c r="A21" s="356" t="s">
        <v>791</v>
      </c>
      <c r="B21" s="354"/>
      <c r="C21" s="354"/>
      <c r="D21" s="354"/>
      <c r="E21" s="354"/>
      <c r="F21" s="354"/>
      <c r="G21" s="354"/>
      <c r="H21" s="354"/>
      <c r="I21" s="354"/>
      <c r="J21" s="354"/>
      <c r="K21" s="354"/>
      <c r="L21" s="354"/>
      <c r="M21" s="354">
        <v>14</v>
      </c>
      <c r="N21" s="355">
        <f t="shared" si="1"/>
        <v>14</v>
      </c>
      <c r="O21" s="338"/>
      <c r="S21" s="361"/>
    </row>
    <row r="22" spans="1:19" s="361" customFormat="1" ht="24" customHeight="1" x14ac:dyDescent="0.3">
      <c r="A22" s="362" t="s">
        <v>491</v>
      </c>
      <c r="B22" s="359">
        <f t="shared" ref="B22:M22" si="4">SUM(B23:B23)</f>
        <v>42</v>
      </c>
      <c r="C22" s="359">
        <f t="shared" si="4"/>
        <v>68</v>
      </c>
      <c r="D22" s="359">
        <f t="shared" si="4"/>
        <v>202</v>
      </c>
      <c r="E22" s="359">
        <f t="shared" si="4"/>
        <v>28</v>
      </c>
      <c r="F22" s="359">
        <f t="shared" si="4"/>
        <v>173</v>
      </c>
      <c r="G22" s="359">
        <f t="shared" si="4"/>
        <v>79</v>
      </c>
      <c r="H22" s="359">
        <f t="shared" si="4"/>
        <v>64</v>
      </c>
      <c r="I22" s="359">
        <f>SUM(I23:I23)</f>
        <v>95</v>
      </c>
      <c r="J22" s="359">
        <f>SUM(J23:J23)</f>
        <v>76</v>
      </c>
      <c r="K22" s="359">
        <f t="shared" si="4"/>
        <v>150</v>
      </c>
      <c r="L22" s="359">
        <f t="shared" si="4"/>
        <v>143</v>
      </c>
      <c r="M22" s="359">
        <f t="shared" si="4"/>
        <v>42</v>
      </c>
      <c r="N22" s="360">
        <f t="shared" si="1"/>
        <v>1162</v>
      </c>
      <c r="O22" s="351" t="s">
        <v>492</v>
      </c>
      <c r="Q22" s="339"/>
      <c r="S22" s="339"/>
    </row>
    <row r="23" spans="1:19" ht="18" customHeight="1" x14ac:dyDescent="0.25">
      <c r="A23" s="356" t="s">
        <v>493</v>
      </c>
      <c r="B23" s="354">
        <v>42</v>
      </c>
      <c r="C23" s="354">
        <v>68</v>
      </c>
      <c r="D23" s="354">
        <v>202</v>
      </c>
      <c r="E23" s="354">
        <v>28</v>
      </c>
      <c r="F23" s="354">
        <v>173</v>
      </c>
      <c r="G23" s="354">
        <v>79</v>
      </c>
      <c r="H23" s="354">
        <v>64</v>
      </c>
      <c r="I23" s="354">
        <v>95</v>
      </c>
      <c r="J23" s="354">
        <v>76</v>
      </c>
      <c r="K23" s="354">
        <v>150</v>
      </c>
      <c r="L23" s="354">
        <v>143</v>
      </c>
      <c r="M23" s="354">
        <v>42</v>
      </c>
      <c r="N23" s="355">
        <f t="shared" si="1"/>
        <v>1162</v>
      </c>
      <c r="O23" s="338" t="s">
        <v>676</v>
      </c>
    </row>
    <row r="24" spans="1:19" s="361" customFormat="1" ht="24" customHeight="1" x14ac:dyDescent="0.3">
      <c r="A24" s="358" t="s">
        <v>494</v>
      </c>
      <c r="B24" s="359">
        <f t="shared" ref="B24:M24" si="5">SUM(B25:B42)</f>
        <v>174195</v>
      </c>
      <c r="C24" s="359">
        <f t="shared" si="5"/>
        <v>223884</v>
      </c>
      <c r="D24" s="359">
        <f t="shared" si="5"/>
        <v>366738</v>
      </c>
      <c r="E24" s="359">
        <f t="shared" si="5"/>
        <v>611343</v>
      </c>
      <c r="F24" s="359">
        <f t="shared" si="5"/>
        <v>708144</v>
      </c>
      <c r="G24" s="359">
        <f t="shared" si="5"/>
        <v>670544</v>
      </c>
      <c r="H24" s="359">
        <f t="shared" si="5"/>
        <v>747720</v>
      </c>
      <c r="I24" s="359">
        <f>SUM(I25:I42)</f>
        <v>770441</v>
      </c>
      <c r="J24" s="359">
        <f>SUM(J25:J42)</f>
        <v>783273</v>
      </c>
      <c r="K24" s="359">
        <f t="shared" si="5"/>
        <v>663483</v>
      </c>
      <c r="L24" s="359">
        <f t="shared" si="5"/>
        <v>316216</v>
      </c>
      <c r="M24" s="359">
        <f t="shared" si="5"/>
        <v>198173</v>
      </c>
      <c r="N24" s="360">
        <f t="shared" si="1"/>
        <v>6234154</v>
      </c>
      <c r="O24" s="351" t="s">
        <v>61</v>
      </c>
    </row>
    <row r="25" spans="1:19" s="361" customFormat="1" ht="18" customHeight="1" x14ac:dyDescent="0.25">
      <c r="A25" s="352" t="s">
        <v>792</v>
      </c>
      <c r="B25" s="354">
        <v>92937</v>
      </c>
      <c r="C25" s="354">
        <v>127196</v>
      </c>
      <c r="D25" s="354">
        <v>209755</v>
      </c>
      <c r="E25" s="354">
        <v>338566</v>
      </c>
      <c r="F25" s="354">
        <v>402659</v>
      </c>
      <c r="G25" s="354">
        <v>399019</v>
      </c>
      <c r="H25" s="354">
        <v>449087</v>
      </c>
      <c r="I25" s="354">
        <v>451686</v>
      </c>
      <c r="J25" s="354">
        <v>436786</v>
      </c>
      <c r="K25" s="354">
        <v>349271</v>
      </c>
      <c r="L25" s="354">
        <v>209113</v>
      </c>
      <c r="M25" s="354">
        <v>127511</v>
      </c>
      <c r="N25" s="355">
        <f t="shared" si="1"/>
        <v>3593586</v>
      </c>
      <c r="O25" s="338" t="s">
        <v>62</v>
      </c>
    </row>
    <row r="26" spans="1:19" ht="18" customHeight="1" x14ac:dyDescent="0.25">
      <c r="A26" s="356" t="s">
        <v>216</v>
      </c>
      <c r="B26" s="354">
        <v>1984</v>
      </c>
      <c r="C26" s="354">
        <v>774</v>
      </c>
      <c r="D26" s="354">
        <v>3219</v>
      </c>
      <c r="E26" s="354">
        <v>3769</v>
      </c>
      <c r="F26" s="354">
        <v>2069</v>
      </c>
      <c r="G26" s="354">
        <v>1336</v>
      </c>
      <c r="H26" s="354">
        <v>628</v>
      </c>
      <c r="I26" s="354">
        <v>1661</v>
      </c>
      <c r="J26" s="354">
        <v>3458</v>
      </c>
      <c r="K26" s="354">
        <v>3669</v>
      </c>
      <c r="L26" s="354">
        <v>969</v>
      </c>
      <c r="M26" s="354">
        <v>410</v>
      </c>
      <c r="N26" s="355">
        <f t="shared" si="1"/>
        <v>23946</v>
      </c>
      <c r="O26" s="338" t="s">
        <v>677</v>
      </c>
    </row>
    <row r="27" spans="1:19" ht="18" customHeight="1" x14ac:dyDescent="0.25">
      <c r="A27" s="356" t="s">
        <v>713</v>
      </c>
      <c r="B27" s="354">
        <v>1999</v>
      </c>
      <c r="C27" s="354">
        <v>1913</v>
      </c>
      <c r="D27" s="354">
        <v>3166</v>
      </c>
      <c r="E27" s="354">
        <v>7591</v>
      </c>
      <c r="F27" s="354">
        <v>7937</v>
      </c>
      <c r="G27" s="354">
        <v>6726</v>
      </c>
      <c r="H27" s="354">
        <v>7870</v>
      </c>
      <c r="I27" s="354">
        <v>9437</v>
      </c>
      <c r="J27" s="354">
        <v>7182</v>
      </c>
      <c r="K27" s="354">
        <v>8024</v>
      </c>
      <c r="L27" s="354">
        <v>921</v>
      </c>
      <c r="M27" s="354">
        <v>843</v>
      </c>
      <c r="N27" s="355">
        <f t="shared" si="1"/>
        <v>63609</v>
      </c>
      <c r="O27" s="338" t="s">
        <v>763</v>
      </c>
    </row>
    <row r="28" spans="1:19" ht="18" customHeight="1" x14ac:dyDescent="0.25">
      <c r="A28" s="356" t="s">
        <v>217</v>
      </c>
      <c r="B28" s="354">
        <v>21358</v>
      </c>
      <c r="C28" s="354">
        <v>32428</v>
      </c>
      <c r="D28" s="354">
        <v>45919</v>
      </c>
      <c r="E28" s="354">
        <v>81715</v>
      </c>
      <c r="F28" s="354">
        <v>84291</v>
      </c>
      <c r="G28" s="354">
        <v>77368</v>
      </c>
      <c r="H28" s="354">
        <v>89346</v>
      </c>
      <c r="I28" s="354">
        <v>89722</v>
      </c>
      <c r="J28" s="354">
        <v>88469</v>
      </c>
      <c r="K28" s="354">
        <v>79269</v>
      </c>
      <c r="L28" s="354">
        <v>29746</v>
      </c>
      <c r="M28" s="354">
        <v>22189</v>
      </c>
      <c r="N28" s="355">
        <f t="shared" si="1"/>
        <v>741820</v>
      </c>
      <c r="O28" s="338" t="s">
        <v>64</v>
      </c>
    </row>
    <row r="29" spans="1:19" ht="18" customHeight="1" x14ac:dyDescent="0.25">
      <c r="A29" s="356" t="s">
        <v>331</v>
      </c>
      <c r="B29" s="354">
        <v>8155</v>
      </c>
      <c r="C29" s="354">
        <v>10849</v>
      </c>
      <c r="D29" s="354">
        <v>13537</v>
      </c>
      <c r="E29" s="354">
        <v>35548</v>
      </c>
      <c r="F29" s="354">
        <v>39346</v>
      </c>
      <c r="G29" s="354">
        <v>35927</v>
      </c>
      <c r="H29" s="354">
        <v>40302</v>
      </c>
      <c r="I29" s="354">
        <v>48685</v>
      </c>
      <c r="J29" s="354">
        <v>44139</v>
      </c>
      <c r="K29" s="354">
        <v>37767</v>
      </c>
      <c r="L29" s="354">
        <v>7230</v>
      </c>
      <c r="M29" s="354">
        <v>5702</v>
      </c>
      <c r="N29" s="355">
        <f t="shared" si="1"/>
        <v>327187</v>
      </c>
      <c r="O29" s="338" t="s">
        <v>348</v>
      </c>
    </row>
    <row r="30" spans="1:19" ht="18" customHeight="1" x14ac:dyDescent="0.25">
      <c r="A30" s="356" t="s">
        <v>495</v>
      </c>
      <c r="B30" s="354">
        <v>1695</v>
      </c>
      <c r="C30" s="354">
        <v>2278</v>
      </c>
      <c r="D30" s="354">
        <v>3700</v>
      </c>
      <c r="E30" s="354">
        <v>2892</v>
      </c>
      <c r="F30" s="354">
        <v>4032</v>
      </c>
      <c r="G30" s="354">
        <v>2899</v>
      </c>
      <c r="H30" s="354">
        <v>2819</v>
      </c>
      <c r="I30" s="354">
        <v>2984</v>
      </c>
      <c r="J30" s="354">
        <v>2883</v>
      </c>
      <c r="K30" s="354">
        <v>3242</v>
      </c>
      <c r="L30" s="354">
        <v>2094</v>
      </c>
      <c r="M30" s="354">
        <v>1140</v>
      </c>
      <c r="N30" s="355">
        <f t="shared" si="1"/>
        <v>32658</v>
      </c>
      <c r="O30" s="338" t="s">
        <v>72</v>
      </c>
    </row>
    <row r="31" spans="1:19" ht="17.7" customHeight="1" x14ac:dyDescent="0.25">
      <c r="A31" s="356" t="s">
        <v>218</v>
      </c>
      <c r="B31" s="354">
        <v>1862</v>
      </c>
      <c r="C31" s="354">
        <v>2958</v>
      </c>
      <c r="D31" s="354">
        <v>4646</v>
      </c>
      <c r="E31" s="354">
        <v>4342</v>
      </c>
      <c r="F31" s="354">
        <v>4382</v>
      </c>
      <c r="G31" s="354">
        <v>4524</v>
      </c>
      <c r="H31" s="354">
        <v>2633</v>
      </c>
      <c r="I31" s="354">
        <v>2039</v>
      </c>
      <c r="J31" s="354">
        <v>4264</v>
      </c>
      <c r="K31" s="354">
        <v>6542</v>
      </c>
      <c r="L31" s="354">
        <v>5048</v>
      </c>
      <c r="M31" s="354">
        <v>2431</v>
      </c>
      <c r="N31" s="355">
        <f t="shared" si="1"/>
        <v>45671</v>
      </c>
      <c r="O31" s="339" t="s">
        <v>68</v>
      </c>
    </row>
    <row r="32" spans="1:19" ht="18" customHeight="1" x14ac:dyDescent="0.25">
      <c r="A32" s="356" t="s">
        <v>738</v>
      </c>
      <c r="B32" s="354">
        <v>0</v>
      </c>
      <c r="C32" s="354">
        <v>0</v>
      </c>
      <c r="D32" s="354">
        <v>0</v>
      </c>
      <c r="E32" s="354">
        <v>0</v>
      </c>
      <c r="F32" s="354">
        <v>0</v>
      </c>
      <c r="G32" s="354">
        <v>0</v>
      </c>
      <c r="H32" s="354">
        <v>0</v>
      </c>
      <c r="I32" s="354">
        <v>0</v>
      </c>
      <c r="J32" s="354">
        <v>0</v>
      </c>
      <c r="K32" s="354">
        <v>0</v>
      </c>
      <c r="L32" s="354">
        <v>0</v>
      </c>
      <c r="M32" s="354">
        <v>0</v>
      </c>
      <c r="N32" s="355">
        <f t="shared" si="1"/>
        <v>0</v>
      </c>
      <c r="O32" s="338" t="s">
        <v>739</v>
      </c>
    </row>
    <row r="33" spans="1:17" ht="18" customHeight="1" x14ac:dyDescent="0.25">
      <c r="A33" s="356" t="s">
        <v>736</v>
      </c>
      <c r="B33" s="354">
        <v>0</v>
      </c>
      <c r="C33" s="354">
        <v>0</v>
      </c>
      <c r="D33" s="354">
        <v>0</v>
      </c>
      <c r="E33" s="354">
        <v>0</v>
      </c>
      <c r="F33" s="354">
        <v>0</v>
      </c>
      <c r="G33" s="354">
        <v>0</v>
      </c>
      <c r="H33" s="354">
        <v>0</v>
      </c>
      <c r="I33" s="354">
        <v>116</v>
      </c>
      <c r="J33" s="354">
        <v>173</v>
      </c>
      <c r="K33" s="354">
        <v>67</v>
      </c>
      <c r="L33" s="354">
        <v>0</v>
      </c>
      <c r="M33" s="354">
        <v>0</v>
      </c>
      <c r="N33" s="355">
        <f t="shared" si="1"/>
        <v>356</v>
      </c>
      <c r="O33" s="338" t="s">
        <v>764</v>
      </c>
    </row>
    <row r="34" spans="1:17" ht="17.7" customHeight="1" x14ac:dyDescent="0.25">
      <c r="A34" s="356" t="s">
        <v>219</v>
      </c>
      <c r="B34" s="354">
        <v>4126</v>
      </c>
      <c r="C34" s="354">
        <v>831</v>
      </c>
      <c r="D34" s="354">
        <v>7889</v>
      </c>
      <c r="E34" s="354">
        <v>16223</v>
      </c>
      <c r="F34" s="354">
        <v>16700</v>
      </c>
      <c r="G34" s="354">
        <v>12299</v>
      </c>
      <c r="H34" s="354">
        <v>13212</v>
      </c>
      <c r="I34" s="354">
        <v>15661</v>
      </c>
      <c r="J34" s="354">
        <v>17132</v>
      </c>
      <c r="K34" s="354">
        <v>14237</v>
      </c>
      <c r="L34" s="354">
        <v>4978</v>
      </c>
      <c r="M34" s="354">
        <v>2616</v>
      </c>
      <c r="N34" s="355">
        <f t="shared" si="1"/>
        <v>125904</v>
      </c>
      <c r="O34" s="338" t="s">
        <v>65</v>
      </c>
    </row>
    <row r="35" spans="1:17" ht="17.7" customHeight="1" x14ac:dyDescent="0.25">
      <c r="A35" s="356" t="s">
        <v>267</v>
      </c>
      <c r="B35" s="354">
        <v>435</v>
      </c>
      <c r="C35" s="354">
        <v>459</v>
      </c>
      <c r="D35" s="354">
        <v>596</v>
      </c>
      <c r="E35" s="354">
        <v>939</v>
      </c>
      <c r="F35" s="354">
        <v>816</v>
      </c>
      <c r="G35" s="354">
        <v>915</v>
      </c>
      <c r="H35" s="354">
        <v>761</v>
      </c>
      <c r="I35" s="354">
        <v>892</v>
      </c>
      <c r="J35" s="354">
        <v>1080</v>
      </c>
      <c r="K35" s="354">
        <v>708</v>
      </c>
      <c r="L35" s="354">
        <v>714</v>
      </c>
      <c r="M35" s="354">
        <v>401</v>
      </c>
      <c r="N35" s="355">
        <f t="shared" si="1"/>
        <v>8716</v>
      </c>
      <c r="O35" s="338" t="s">
        <v>70</v>
      </c>
    </row>
    <row r="36" spans="1:17" ht="17.7" customHeight="1" x14ac:dyDescent="0.25">
      <c r="A36" s="356" t="s">
        <v>496</v>
      </c>
      <c r="B36" s="354">
        <v>735</v>
      </c>
      <c r="C36" s="354">
        <v>973</v>
      </c>
      <c r="D36" s="354">
        <v>2408</v>
      </c>
      <c r="E36" s="354">
        <v>2732</v>
      </c>
      <c r="F36" s="354">
        <v>3082</v>
      </c>
      <c r="G36" s="354">
        <v>2289</v>
      </c>
      <c r="H36" s="354">
        <v>2051</v>
      </c>
      <c r="I36" s="354">
        <v>2778</v>
      </c>
      <c r="J36" s="354">
        <v>3397</v>
      </c>
      <c r="K36" s="354">
        <v>2792</v>
      </c>
      <c r="L36" s="354">
        <v>1579</v>
      </c>
      <c r="M36" s="354">
        <v>753</v>
      </c>
      <c r="N36" s="355">
        <f t="shared" si="1"/>
        <v>25569</v>
      </c>
      <c r="O36" s="338" t="s">
        <v>73</v>
      </c>
    </row>
    <row r="37" spans="1:17" ht="17.7" customHeight="1" x14ac:dyDescent="0.25">
      <c r="A37" s="356" t="s">
        <v>497</v>
      </c>
      <c r="B37" s="354">
        <v>2125</v>
      </c>
      <c r="C37" s="354">
        <v>1947</v>
      </c>
      <c r="D37" s="354">
        <v>6088</v>
      </c>
      <c r="E37" s="354">
        <v>9650</v>
      </c>
      <c r="F37" s="354">
        <v>11767</v>
      </c>
      <c r="G37" s="354">
        <v>9061</v>
      </c>
      <c r="H37" s="354">
        <v>9667</v>
      </c>
      <c r="I37" s="354">
        <v>9996</v>
      </c>
      <c r="J37" s="354">
        <v>10231</v>
      </c>
      <c r="K37" s="354">
        <v>9323</v>
      </c>
      <c r="L37" s="354">
        <v>3908</v>
      </c>
      <c r="M37" s="354">
        <v>1763</v>
      </c>
      <c r="N37" s="355">
        <f t="shared" si="1"/>
        <v>85526</v>
      </c>
      <c r="O37" s="338" t="s">
        <v>74</v>
      </c>
    </row>
    <row r="38" spans="1:17" ht="17.7" customHeight="1" x14ac:dyDescent="0.25">
      <c r="A38" s="356" t="s">
        <v>13</v>
      </c>
      <c r="B38" s="354">
        <v>17234</v>
      </c>
      <c r="C38" s="354">
        <v>16699</v>
      </c>
      <c r="D38" s="354">
        <v>24184</v>
      </c>
      <c r="E38" s="354">
        <v>42094</v>
      </c>
      <c r="F38" s="354">
        <v>51175</v>
      </c>
      <c r="G38" s="354">
        <v>43552</v>
      </c>
      <c r="H38" s="354">
        <v>50191</v>
      </c>
      <c r="I38" s="354">
        <v>49241</v>
      </c>
      <c r="J38" s="354">
        <v>83599</v>
      </c>
      <c r="K38" s="354">
        <v>74250</v>
      </c>
      <c r="L38" s="354">
        <v>26121</v>
      </c>
      <c r="M38" s="354">
        <v>16604</v>
      </c>
      <c r="N38" s="355">
        <f t="shared" si="1"/>
        <v>494944</v>
      </c>
      <c r="O38" s="338" t="s">
        <v>424</v>
      </c>
    </row>
    <row r="39" spans="1:17" ht="17.7" customHeight="1" x14ac:dyDescent="0.25">
      <c r="A39" s="356" t="s">
        <v>22</v>
      </c>
      <c r="B39" s="354">
        <v>415</v>
      </c>
      <c r="C39" s="354">
        <v>507</v>
      </c>
      <c r="D39" s="354">
        <v>620</v>
      </c>
      <c r="E39" s="354">
        <v>728</v>
      </c>
      <c r="F39" s="354">
        <v>756</v>
      </c>
      <c r="G39" s="354">
        <v>728</v>
      </c>
      <c r="H39" s="354">
        <v>700</v>
      </c>
      <c r="I39" s="354">
        <v>593</v>
      </c>
      <c r="J39" s="354">
        <v>598</v>
      </c>
      <c r="K39" s="354">
        <v>674</v>
      </c>
      <c r="L39" s="354">
        <v>541</v>
      </c>
      <c r="M39" s="354">
        <v>350</v>
      </c>
      <c r="N39" s="355">
        <f t="shared" si="1"/>
        <v>7210</v>
      </c>
      <c r="O39" s="338" t="s">
        <v>425</v>
      </c>
    </row>
    <row r="40" spans="1:17" ht="17.7" customHeight="1" x14ac:dyDescent="0.25">
      <c r="A40" s="356" t="s">
        <v>14</v>
      </c>
      <c r="B40" s="354">
        <v>7963</v>
      </c>
      <c r="C40" s="354">
        <v>10989</v>
      </c>
      <c r="D40" s="354">
        <v>14408</v>
      </c>
      <c r="E40" s="354">
        <v>35830</v>
      </c>
      <c r="F40" s="354">
        <v>37797</v>
      </c>
      <c r="G40" s="354">
        <v>35062</v>
      </c>
      <c r="H40" s="354">
        <v>37741</v>
      </c>
      <c r="I40" s="354">
        <v>45012</v>
      </c>
      <c r="J40" s="354">
        <v>39028</v>
      </c>
      <c r="K40" s="354">
        <v>35758</v>
      </c>
      <c r="L40" s="354">
        <v>5269</v>
      </c>
      <c r="M40" s="354">
        <v>3783</v>
      </c>
      <c r="N40" s="355">
        <f t="shared" si="1"/>
        <v>308640</v>
      </c>
      <c r="O40" s="338" t="s">
        <v>67</v>
      </c>
    </row>
    <row r="41" spans="1:17" ht="17.7" customHeight="1" x14ac:dyDescent="0.25">
      <c r="A41" s="356" t="s">
        <v>16</v>
      </c>
      <c r="B41" s="354">
        <v>10434</v>
      </c>
      <c r="C41" s="354">
        <v>12121</v>
      </c>
      <c r="D41" s="354">
        <v>25498</v>
      </c>
      <c r="E41" s="354">
        <v>27536</v>
      </c>
      <c r="F41" s="354">
        <v>40335</v>
      </c>
      <c r="G41" s="354">
        <v>38382</v>
      </c>
      <c r="H41" s="354">
        <v>40070</v>
      </c>
      <c r="I41" s="354">
        <v>39215</v>
      </c>
      <c r="J41" s="354">
        <v>40179</v>
      </c>
      <c r="K41" s="354">
        <v>36631</v>
      </c>
      <c r="L41" s="354">
        <v>16506</v>
      </c>
      <c r="M41" s="354">
        <v>10637</v>
      </c>
      <c r="N41" s="355">
        <f t="shared" si="1"/>
        <v>337544</v>
      </c>
      <c r="O41" s="338" t="s">
        <v>69</v>
      </c>
    </row>
    <row r="42" spans="1:17" ht="17.7" customHeight="1" x14ac:dyDescent="0.25">
      <c r="A42" s="356" t="s">
        <v>728</v>
      </c>
      <c r="B42" s="354">
        <v>738</v>
      </c>
      <c r="C42" s="354">
        <v>962</v>
      </c>
      <c r="D42" s="354">
        <v>1105</v>
      </c>
      <c r="E42" s="354">
        <v>1188</v>
      </c>
      <c r="F42" s="354">
        <v>1000</v>
      </c>
      <c r="G42" s="354">
        <v>457</v>
      </c>
      <c r="H42" s="354">
        <v>642</v>
      </c>
      <c r="I42" s="354">
        <v>723</v>
      </c>
      <c r="J42" s="354">
        <v>675</v>
      </c>
      <c r="K42" s="354">
        <v>1259</v>
      </c>
      <c r="L42" s="354">
        <v>1479</v>
      </c>
      <c r="M42" s="354">
        <v>1040</v>
      </c>
      <c r="N42" s="355">
        <f t="shared" si="1"/>
        <v>11268</v>
      </c>
      <c r="O42" s="338"/>
    </row>
    <row r="43" spans="1:17" s="361" customFormat="1" ht="24" customHeight="1" x14ac:dyDescent="0.3">
      <c r="A43" s="358" t="s">
        <v>498</v>
      </c>
      <c r="B43" s="359">
        <f t="shared" ref="B43:M43" si="6">SUM(B44:B45)</f>
        <v>123</v>
      </c>
      <c r="C43" s="359">
        <f t="shared" si="6"/>
        <v>276</v>
      </c>
      <c r="D43" s="359">
        <f t="shared" si="6"/>
        <v>614</v>
      </c>
      <c r="E43" s="359">
        <f t="shared" si="6"/>
        <v>640</v>
      </c>
      <c r="F43" s="359">
        <f t="shared" si="6"/>
        <v>648</v>
      </c>
      <c r="G43" s="359">
        <f t="shared" si="6"/>
        <v>314</v>
      </c>
      <c r="H43" s="359">
        <f t="shared" si="6"/>
        <v>330</v>
      </c>
      <c r="I43" s="359">
        <f>SUM(I44:I45)</f>
        <v>298</v>
      </c>
      <c r="J43" s="359">
        <f>SUM(J44:J45)</f>
        <v>415</v>
      </c>
      <c r="K43" s="359">
        <f t="shared" si="6"/>
        <v>995</v>
      </c>
      <c r="L43" s="359">
        <f t="shared" si="6"/>
        <v>440</v>
      </c>
      <c r="M43" s="359">
        <f t="shared" si="6"/>
        <v>252</v>
      </c>
      <c r="N43" s="360">
        <f t="shared" si="1"/>
        <v>5345</v>
      </c>
      <c r="O43" s="351" t="s">
        <v>427</v>
      </c>
      <c r="Q43" s="338"/>
    </row>
    <row r="44" spans="1:17" ht="18" customHeight="1" x14ac:dyDescent="0.25">
      <c r="A44" s="356" t="s">
        <v>428</v>
      </c>
      <c r="B44" s="354">
        <v>121</v>
      </c>
      <c r="C44" s="354">
        <v>268</v>
      </c>
      <c r="D44" s="354">
        <v>557</v>
      </c>
      <c r="E44" s="354">
        <v>594</v>
      </c>
      <c r="F44" s="354">
        <v>593</v>
      </c>
      <c r="G44" s="354">
        <v>201</v>
      </c>
      <c r="H44" s="354">
        <v>180</v>
      </c>
      <c r="I44" s="354">
        <v>193</v>
      </c>
      <c r="J44" s="354">
        <v>285</v>
      </c>
      <c r="K44" s="354">
        <v>765</v>
      </c>
      <c r="L44" s="354">
        <v>422</v>
      </c>
      <c r="M44" s="354">
        <v>213</v>
      </c>
      <c r="N44" s="355">
        <f t="shared" si="1"/>
        <v>4392</v>
      </c>
      <c r="O44" s="338" t="s">
        <v>678</v>
      </c>
    </row>
    <row r="45" spans="1:17" ht="18" customHeight="1" x14ac:dyDescent="0.25">
      <c r="A45" s="356" t="s">
        <v>429</v>
      </c>
      <c r="B45" s="354">
        <v>2</v>
      </c>
      <c r="C45" s="354">
        <v>8</v>
      </c>
      <c r="D45" s="354">
        <v>57</v>
      </c>
      <c r="E45" s="354">
        <v>46</v>
      </c>
      <c r="F45" s="354">
        <v>55</v>
      </c>
      <c r="G45" s="354">
        <v>113</v>
      </c>
      <c r="H45" s="354">
        <v>150</v>
      </c>
      <c r="I45" s="354">
        <v>105</v>
      </c>
      <c r="J45" s="354">
        <v>130</v>
      </c>
      <c r="K45" s="354">
        <v>230</v>
      </c>
      <c r="L45" s="354">
        <v>18</v>
      </c>
      <c r="M45" s="354">
        <v>39</v>
      </c>
      <c r="N45" s="355">
        <f t="shared" si="1"/>
        <v>953</v>
      </c>
      <c r="O45" s="338" t="s">
        <v>430</v>
      </c>
    </row>
    <row r="46" spans="1:17" s="361" customFormat="1" ht="24" customHeight="1" x14ac:dyDescent="0.3">
      <c r="A46" s="358" t="s">
        <v>499</v>
      </c>
      <c r="B46" s="359">
        <f t="shared" ref="B46:M46" si="7">SUM(B47:B47)</f>
        <v>142</v>
      </c>
      <c r="C46" s="359">
        <f t="shared" si="7"/>
        <v>316</v>
      </c>
      <c r="D46" s="359">
        <f t="shared" si="7"/>
        <v>180</v>
      </c>
      <c r="E46" s="359">
        <f t="shared" si="7"/>
        <v>418</v>
      </c>
      <c r="F46" s="359">
        <f t="shared" si="7"/>
        <v>517</v>
      </c>
      <c r="G46" s="359">
        <f t="shared" si="7"/>
        <v>236</v>
      </c>
      <c r="H46" s="359">
        <f t="shared" si="7"/>
        <v>120</v>
      </c>
      <c r="I46" s="359">
        <f>SUM(I47:I47)</f>
        <v>66</v>
      </c>
      <c r="J46" s="359">
        <f>SUM(J47:J47)</f>
        <v>207</v>
      </c>
      <c r="K46" s="359">
        <f t="shared" si="7"/>
        <v>449</v>
      </c>
      <c r="L46" s="359">
        <f t="shared" si="7"/>
        <v>240</v>
      </c>
      <c r="M46" s="359">
        <f t="shared" si="7"/>
        <v>122</v>
      </c>
      <c r="N46" s="360">
        <f t="shared" si="1"/>
        <v>3013</v>
      </c>
      <c r="O46" s="351" t="s">
        <v>227</v>
      </c>
      <c r="Q46" s="338"/>
    </row>
    <row r="47" spans="1:17" ht="18" customHeight="1" x14ac:dyDescent="0.25">
      <c r="A47" s="356" t="s">
        <v>500</v>
      </c>
      <c r="B47" s="354">
        <v>142</v>
      </c>
      <c r="C47" s="354">
        <v>316</v>
      </c>
      <c r="D47" s="354">
        <v>180</v>
      </c>
      <c r="E47" s="354">
        <v>418</v>
      </c>
      <c r="F47" s="354">
        <v>517</v>
      </c>
      <c r="G47" s="354">
        <v>236</v>
      </c>
      <c r="H47" s="354">
        <v>120</v>
      </c>
      <c r="I47" s="354">
        <v>66</v>
      </c>
      <c r="J47" s="354">
        <v>207</v>
      </c>
      <c r="K47" s="354">
        <v>449</v>
      </c>
      <c r="L47" s="354">
        <v>240</v>
      </c>
      <c r="M47" s="354">
        <v>122</v>
      </c>
      <c r="N47" s="355">
        <f t="shared" si="1"/>
        <v>3013</v>
      </c>
      <c r="O47" s="338" t="s">
        <v>431</v>
      </c>
    </row>
    <row r="48" spans="1:17" s="361" customFormat="1" ht="24" customHeight="1" x14ac:dyDescent="0.3">
      <c r="A48" s="358" t="s">
        <v>501</v>
      </c>
      <c r="B48" s="359">
        <f t="shared" ref="B48:M48" si="8">SUM(B49:B55)</f>
        <v>651</v>
      </c>
      <c r="C48" s="359">
        <f t="shared" si="8"/>
        <v>956</v>
      </c>
      <c r="D48" s="359">
        <f t="shared" si="8"/>
        <v>3227</v>
      </c>
      <c r="E48" s="359">
        <f>SUM(E49:E55)</f>
        <v>45029</v>
      </c>
      <c r="F48" s="359">
        <f t="shared" si="8"/>
        <v>114481</v>
      </c>
      <c r="G48" s="359">
        <f t="shared" si="8"/>
        <v>127700</v>
      </c>
      <c r="H48" s="359">
        <f t="shared" si="8"/>
        <v>155786</v>
      </c>
      <c r="I48" s="359">
        <f>SUM(I49:I55)</f>
        <v>163710</v>
      </c>
      <c r="J48" s="359">
        <f>SUM(J49:J55)</f>
        <v>163145</v>
      </c>
      <c r="K48" s="359">
        <f t="shared" si="8"/>
        <v>112438</v>
      </c>
      <c r="L48" s="359">
        <f t="shared" si="8"/>
        <v>9337</v>
      </c>
      <c r="M48" s="359">
        <f t="shared" si="8"/>
        <v>3071</v>
      </c>
      <c r="N48" s="360">
        <f t="shared" si="1"/>
        <v>899531</v>
      </c>
      <c r="O48" s="351" t="s">
        <v>76</v>
      </c>
      <c r="Q48" s="338"/>
    </row>
    <row r="49" spans="1:17" s="361" customFormat="1" ht="18" customHeight="1" x14ac:dyDescent="0.25">
      <c r="A49" s="352" t="s">
        <v>223</v>
      </c>
      <c r="B49" s="354">
        <v>95</v>
      </c>
      <c r="C49" s="354">
        <v>104</v>
      </c>
      <c r="D49" s="354">
        <v>238</v>
      </c>
      <c r="E49" s="354">
        <v>5424</v>
      </c>
      <c r="F49" s="354">
        <v>17292</v>
      </c>
      <c r="G49" s="354">
        <v>21294</v>
      </c>
      <c r="H49" s="354">
        <v>27704</v>
      </c>
      <c r="I49" s="354">
        <v>28888</v>
      </c>
      <c r="J49" s="354">
        <v>26462</v>
      </c>
      <c r="K49" s="354">
        <v>15420</v>
      </c>
      <c r="L49" s="354">
        <v>348</v>
      </c>
      <c r="M49" s="354">
        <v>83</v>
      </c>
      <c r="N49" s="355">
        <f t="shared" si="1"/>
        <v>143352</v>
      </c>
      <c r="O49" s="338" t="s">
        <v>80</v>
      </c>
      <c r="Q49" s="338"/>
    </row>
    <row r="50" spans="1:17" s="361" customFormat="1" ht="18" customHeight="1" x14ac:dyDescent="0.25">
      <c r="A50" s="352" t="s">
        <v>502</v>
      </c>
      <c r="B50" s="354">
        <v>100</v>
      </c>
      <c r="C50" s="354">
        <v>200</v>
      </c>
      <c r="D50" s="354">
        <v>350</v>
      </c>
      <c r="E50" s="354">
        <v>4050</v>
      </c>
      <c r="F50" s="354">
        <v>12261</v>
      </c>
      <c r="G50" s="354">
        <v>11400</v>
      </c>
      <c r="H50" s="354">
        <v>9650</v>
      </c>
      <c r="I50" s="354">
        <v>10050</v>
      </c>
      <c r="J50" s="354">
        <v>13600</v>
      </c>
      <c r="K50" s="354">
        <v>10740</v>
      </c>
      <c r="L50" s="354">
        <v>1971</v>
      </c>
      <c r="M50" s="354">
        <v>478</v>
      </c>
      <c r="N50" s="355">
        <f t="shared" si="1"/>
        <v>74850</v>
      </c>
      <c r="O50" s="338" t="s">
        <v>77</v>
      </c>
      <c r="Q50" s="338"/>
    </row>
    <row r="51" spans="1:17" s="361" customFormat="1" ht="18" customHeight="1" x14ac:dyDescent="0.25">
      <c r="A51" s="352" t="s">
        <v>288</v>
      </c>
      <c r="B51" s="354">
        <v>89</v>
      </c>
      <c r="C51" s="354">
        <v>188</v>
      </c>
      <c r="D51" s="354">
        <v>324</v>
      </c>
      <c r="E51" s="354">
        <v>6846</v>
      </c>
      <c r="F51" s="354">
        <v>15898</v>
      </c>
      <c r="G51" s="354">
        <v>14305</v>
      </c>
      <c r="H51" s="354">
        <v>15922</v>
      </c>
      <c r="I51" s="354">
        <v>15679</v>
      </c>
      <c r="J51" s="354">
        <v>20086</v>
      </c>
      <c r="K51" s="354">
        <v>14788</v>
      </c>
      <c r="L51" s="354">
        <v>919</v>
      </c>
      <c r="M51" s="354">
        <v>131</v>
      </c>
      <c r="N51" s="355">
        <f t="shared" si="1"/>
        <v>105175</v>
      </c>
      <c r="O51" s="338" t="s">
        <v>79</v>
      </c>
      <c r="Q51" s="338"/>
    </row>
    <row r="52" spans="1:17" ht="18" customHeight="1" x14ac:dyDescent="0.25">
      <c r="A52" s="356" t="s">
        <v>503</v>
      </c>
      <c r="B52" s="354">
        <v>0</v>
      </c>
      <c r="C52" s="354">
        <v>0</v>
      </c>
      <c r="D52" s="354">
        <v>0</v>
      </c>
      <c r="E52" s="354">
        <v>0</v>
      </c>
      <c r="F52" s="354">
        <v>0</v>
      </c>
      <c r="G52" s="354">
        <v>0</v>
      </c>
      <c r="H52" s="354">
        <v>0</v>
      </c>
      <c r="I52" s="354">
        <v>0</v>
      </c>
      <c r="J52" s="354">
        <v>0</v>
      </c>
      <c r="K52" s="354">
        <v>0</v>
      </c>
      <c r="L52" s="354">
        <v>0</v>
      </c>
      <c r="M52" s="354">
        <v>0</v>
      </c>
      <c r="N52" s="355">
        <f t="shared" si="1"/>
        <v>0</v>
      </c>
      <c r="O52" s="338" t="s">
        <v>81</v>
      </c>
    </row>
    <row r="53" spans="1:17" ht="18" customHeight="1" x14ac:dyDescent="0.25">
      <c r="A53" s="356" t="s">
        <v>805</v>
      </c>
      <c r="B53" s="354">
        <v>302</v>
      </c>
      <c r="C53" s="354">
        <v>379</v>
      </c>
      <c r="D53" s="354">
        <v>2196</v>
      </c>
      <c r="E53" s="354">
        <v>26777</v>
      </c>
      <c r="F53" s="354">
        <v>62045</v>
      </c>
      <c r="G53" s="354">
        <v>74142</v>
      </c>
      <c r="H53" s="354">
        <v>94973</v>
      </c>
      <c r="I53" s="354">
        <v>99732</v>
      </c>
      <c r="J53" s="354">
        <v>94432</v>
      </c>
      <c r="K53" s="354">
        <v>62991</v>
      </c>
      <c r="L53" s="363">
        <v>5562</v>
      </c>
      <c r="M53" s="363">
        <v>2226</v>
      </c>
      <c r="N53" s="355">
        <f t="shared" si="1"/>
        <v>525757</v>
      </c>
      <c r="O53" s="338" t="s">
        <v>78</v>
      </c>
    </row>
    <row r="54" spans="1:17" ht="18" customHeight="1" x14ac:dyDescent="0.25">
      <c r="A54" s="364" t="s">
        <v>505</v>
      </c>
      <c r="B54" s="354">
        <v>65</v>
      </c>
      <c r="C54" s="354">
        <v>85</v>
      </c>
      <c r="D54" s="354">
        <v>119</v>
      </c>
      <c r="E54" s="354">
        <v>968</v>
      </c>
      <c r="F54" s="354">
        <v>3021</v>
      </c>
      <c r="G54" s="354">
        <v>3383</v>
      </c>
      <c r="H54" s="354">
        <v>4079</v>
      </c>
      <c r="I54" s="354">
        <v>5913</v>
      </c>
      <c r="J54" s="354">
        <v>3907</v>
      </c>
      <c r="K54" s="354">
        <v>3432</v>
      </c>
      <c r="L54" s="354">
        <v>537</v>
      </c>
      <c r="M54" s="354">
        <v>153</v>
      </c>
      <c r="N54" s="355">
        <f t="shared" si="1"/>
        <v>25662</v>
      </c>
      <c r="O54" s="338" t="s">
        <v>82</v>
      </c>
    </row>
    <row r="55" spans="1:17" ht="17.7" customHeight="1" x14ac:dyDescent="0.25">
      <c r="A55" s="356" t="s">
        <v>386</v>
      </c>
      <c r="B55" s="354">
        <v>0</v>
      </c>
      <c r="C55" s="354">
        <v>0</v>
      </c>
      <c r="D55" s="354">
        <v>0</v>
      </c>
      <c r="E55" s="354">
        <v>964</v>
      </c>
      <c r="F55" s="354">
        <v>3964</v>
      </c>
      <c r="G55" s="354">
        <v>3176</v>
      </c>
      <c r="H55" s="354">
        <v>3458</v>
      </c>
      <c r="I55" s="354">
        <v>3448</v>
      </c>
      <c r="J55" s="354">
        <v>4658</v>
      </c>
      <c r="K55" s="354">
        <v>5067</v>
      </c>
      <c r="L55" s="354">
        <v>0</v>
      </c>
      <c r="M55" s="354">
        <v>0</v>
      </c>
      <c r="N55" s="355">
        <f t="shared" si="1"/>
        <v>24735</v>
      </c>
      <c r="O55" s="338" t="s">
        <v>432</v>
      </c>
    </row>
    <row r="56" spans="1:17" s="361" customFormat="1" ht="23.55" customHeight="1" x14ac:dyDescent="0.3">
      <c r="A56" s="358" t="s">
        <v>506</v>
      </c>
      <c r="B56" s="359">
        <f t="shared" ref="B56:M56" si="9">SUM(B57:B58)</f>
        <v>4</v>
      </c>
      <c r="C56" s="359">
        <f t="shared" si="9"/>
        <v>2</v>
      </c>
      <c r="D56" s="359">
        <f t="shared" si="9"/>
        <v>71</v>
      </c>
      <c r="E56" s="359">
        <f t="shared" si="9"/>
        <v>911</v>
      </c>
      <c r="F56" s="359">
        <f t="shared" si="9"/>
        <v>1111</v>
      </c>
      <c r="G56" s="359">
        <f t="shared" si="9"/>
        <v>1899</v>
      </c>
      <c r="H56" s="359">
        <f t="shared" si="9"/>
        <v>3578</v>
      </c>
      <c r="I56" s="359">
        <f t="shared" si="9"/>
        <v>6508</v>
      </c>
      <c r="J56" s="359">
        <f t="shared" si="9"/>
        <v>1592</v>
      </c>
      <c r="K56" s="359">
        <f t="shared" si="9"/>
        <v>437</v>
      </c>
      <c r="L56" s="359">
        <f t="shared" si="9"/>
        <v>438</v>
      </c>
      <c r="M56" s="359">
        <f t="shared" si="9"/>
        <v>71</v>
      </c>
      <c r="N56" s="360">
        <f t="shared" si="1"/>
        <v>16622</v>
      </c>
      <c r="O56" s="351" t="s">
        <v>83</v>
      </c>
      <c r="Q56" s="338"/>
    </row>
    <row r="57" spans="1:17" ht="18" customHeight="1" x14ac:dyDescent="0.25">
      <c r="A57" s="356" t="s">
        <v>269</v>
      </c>
      <c r="B57" s="354">
        <v>4</v>
      </c>
      <c r="C57" s="354">
        <v>2</v>
      </c>
      <c r="D57" s="354">
        <v>71</v>
      </c>
      <c r="E57" s="354">
        <v>562</v>
      </c>
      <c r="F57" s="354">
        <v>737</v>
      </c>
      <c r="G57" s="354">
        <v>236</v>
      </c>
      <c r="H57" s="354">
        <v>250</v>
      </c>
      <c r="I57" s="354">
        <v>2755</v>
      </c>
      <c r="J57" s="354">
        <v>187</v>
      </c>
      <c r="K57" s="354">
        <v>437</v>
      </c>
      <c r="L57" s="354">
        <v>114</v>
      </c>
      <c r="M57" s="354">
        <v>71</v>
      </c>
      <c r="N57" s="355">
        <f t="shared" si="1"/>
        <v>5426</v>
      </c>
      <c r="O57" s="338" t="s">
        <v>85</v>
      </c>
    </row>
    <row r="58" spans="1:17" ht="18" customHeight="1" x14ac:dyDescent="0.25">
      <c r="A58" s="356" t="s">
        <v>507</v>
      </c>
      <c r="B58" s="354">
        <v>0</v>
      </c>
      <c r="C58" s="354">
        <v>0</v>
      </c>
      <c r="D58" s="354">
        <v>0</v>
      </c>
      <c r="E58" s="354">
        <v>349</v>
      </c>
      <c r="F58" s="354">
        <v>374</v>
      </c>
      <c r="G58" s="354">
        <v>1663</v>
      </c>
      <c r="H58" s="354">
        <v>3328</v>
      </c>
      <c r="I58" s="354">
        <v>3753</v>
      </c>
      <c r="J58" s="354">
        <v>1405</v>
      </c>
      <c r="K58" s="354">
        <v>0</v>
      </c>
      <c r="L58" s="354">
        <v>324</v>
      </c>
      <c r="M58" s="354">
        <v>0</v>
      </c>
      <c r="N58" s="355">
        <f t="shared" si="1"/>
        <v>11196</v>
      </c>
      <c r="O58" s="338" t="s">
        <v>290</v>
      </c>
    </row>
    <row r="59" spans="1:17" ht="22.95" customHeight="1" x14ac:dyDescent="0.3">
      <c r="A59" s="362" t="s">
        <v>793</v>
      </c>
      <c r="B59" s="359">
        <f>(B60:B60)</f>
        <v>0</v>
      </c>
      <c r="C59" s="359">
        <f t="shared" ref="C59:M59" si="10">(C60:C60)</f>
        <v>0</v>
      </c>
      <c r="D59" s="359">
        <f t="shared" si="10"/>
        <v>0</v>
      </c>
      <c r="E59" s="359">
        <f t="shared" si="10"/>
        <v>0</v>
      </c>
      <c r="F59" s="359">
        <f t="shared" si="10"/>
        <v>0</v>
      </c>
      <c r="G59" s="359">
        <f t="shared" si="10"/>
        <v>0</v>
      </c>
      <c r="H59" s="359">
        <f t="shared" si="10"/>
        <v>0</v>
      </c>
      <c r="I59" s="359">
        <f t="shared" si="10"/>
        <v>0</v>
      </c>
      <c r="J59" s="359">
        <f t="shared" si="10"/>
        <v>0</v>
      </c>
      <c r="K59" s="359">
        <f t="shared" si="10"/>
        <v>0</v>
      </c>
      <c r="L59" s="359">
        <f t="shared" si="10"/>
        <v>0</v>
      </c>
      <c r="M59" s="359">
        <f t="shared" si="10"/>
        <v>0</v>
      </c>
      <c r="N59" s="360">
        <f t="shared" si="1"/>
        <v>0</v>
      </c>
      <c r="O59" s="338"/>
    </row>
    <row r="60" spans="1:17" ht="17.7" customHeight="1" x14ac:dyDescent="0.25">
      <c r="A60" s="356" t="s">
        <v>794</v>
      </c>
      <c r="B60" s="354"/>
      <c r="C60" s="354"/>
      <c r="D60" s="354"/>
      <c r="E60" s="354"/>
      <c r="F60" s="354"/>
      <c r="G60" s="354"/>
      <c r="H60" s="354"/>
      <c r="I60" s="354"/>
      <c r="J60" s="354"/>
      <c r="K60" s="354"/>
      <c r="L60" s="354"/>
      <c r="M60" s="354">
        <v>0</v>
      </c>
      <c r="N60" s="355">
        <f>SUM(B60:M60)</f>
        <v>0</v>
      </c>
      <c r="O60" s="338"/>
    </row>
    <row r="61" spans="1:17" s="361" customFormat="1" ht="22.95" customHeight="1" x14ac:dyDescent="0.3">
      <c r="A61" s="358" t="s">
        <v>508</v>
      </c>
      <c r="B61" s="359">
        <f t="shared" ref="B61:M61" si="11">SUM(B62:B62)</f>
        <v>87</v>
      </c>
      <c r="C61" s="359">
        <f t="shared" si="11"/>
        <v>181</v>
      </c>
      <c r="D61" s="359">
        <f t="shared" si="11"/>
        <v>228</v>
      </c>
      <c r="E61" s="359">
        <f t="shared" si="11"/>
        <v>497</v>
      </c>
      <c r="F61" s="359">
        <f t="shared" si="11"/>
        <v>2711</v>
      </c>
      <c r="G61" s="359">
        <f t="shared" si="11"/>
        <v>2819</v>
      </c>
      <c r="H61" s="359">
        <f t="shared" si="11"/>
        <v>3661</v>
      </c>
      <c r="I61" s="359">
        <f>SUM(I62:I62)</f>
        <v>4244</v>
      </c>
      <c r="J61" s="359">
        <f>SUM(J62:J62)</f>
        <v>5076</v>
      </c>
      <c r="K61" s="359">
        <f t="shared" si="11"/>
        <v>2000</v>
      </c>
      <c r="L61" s="359">
        <f t="shared" si="11"/>
        <v>182</v>
      </c>
      <c r="M61" s="359">
        <f t="shared" si="11"/>
        <v>21</v>
      </c>
      <c r="N61" s="360">
        <f t="shared" si="1"/>
        <v>21707</v>
      </c>
      <c r="O61" s="351" t="s">
        <v>86</v>
      </c>
    </row>
    <row r="62" spans="1:17" ht="18" customHeight="1" x14ac:dyDescent="0.25">
      <c r="A62" s="356" t="s">
        <v>34</v>
      </c>
      <c r="B62" s="354">
        <v>87</v>
      </c>
      <c r="C62" s="354">
        <v>181</v>
      </c>
      <c r="D62" s="354">
        <v>228</v>
      </c>
      <c r="E62" s="354">
        <v>497</v>
      </c>
      <c r="F62" s="354">
        <v>2711</v>
      </c>
      <c r="G62" s="354">
        <v>2819</v>
      </c>
      <c r="H62" s="354">
        <v>3661</v>
      </c>
      <c r="I62" s="354">
        <v>4244</v>
      </c>
      <c r="J62" s="354">
        <v>5076</v>
      </c>
      <c r="K62" s="354">
        <v>2000</v>
      </c>
      <c r="L62" s="354">
        <v>182</v>
      </c>
      <c r="M62" s="354">
        <v>21</v>
      </c>
      <c r="N62" s="355">
        <f t="shared" si="1"/>
        <v>21707</v>
      </c>
      <c r="O62" s="338" t="s">
        <v>87</v>
      </c>
    </row>
    <row r="63" spans="1:17" s="361" customFormat="1" ht="24" customHeight="1" x14ac:dyDescent="0.3">
      <c r="A63" s="358" t="s">
        <v>509</v>
      </c>
      <c r="B63" s="359">
        <f t="shared" ref="B63:M63" si="12">SUM(B64:B66)</f>
        <v>4790</v>
      </c>
      <c r="C63" s="359">
        <f t="shared" si="12"/>
        <v>8308</v>
      </c>
      <c r="D63" s="359">
        <f t="shared" si="12"/>
        <v>27775</v>
      </c>
      <c r="E63" s="359">
        <f t="shared" si="12"/>
        <v>54401</v>
      </c>
      <c r="F63" s="359">
        <f t="shared" si="12"/>
        <v>59729</v>
      </c>
      <c r="G63" s="359">
        <f t="shared" si="12"/>
        <v>59230</v>
      </c>
      <c r="H63" s="359">
        <f t="shared" si="12"/>
        <v>58257</v>
      </c>
      <c r="I63" s="359">
        <f>SUM(I64:I66)</f>
        <v>83428</v>
      </c>
      <c r="J63" s="359">
        <f>SUM(J64:J66)</f>
        <v>62443</v>
      </c>
      <c r="K63" s="359">
        <f t="shared" si="12"/>
        <v>58804</v>
      </c>
      <c r="L63" s="359">
        <f t="shared" si="12"/>
        <v>18090</v>
      </c>
      <c r="M63" s="359">
        <f t="shared" si="12"/>
        <v>7724</v>
      </c>
      <c r="N63" s="360">
        <f t="shared" si="1"/>
        <v>502979</v>
      </c>
      <c r="O63" s="351" t="s">
        <v>88</v>
      </c>
    </row>
    <row r="64" spans="1:17" ht="18" customHeight="1" x14ac:dyDescent="0.25">
      <c r="A64" s="356" t="s">
        <v>225</v>
      </c>
      <c r="B64" s="354">
        <v>4499</v>
      </c>
      <c r="C64" s="354">
        <v>7342</v>
      </c>
      <c r="D64" s="354">
        <v>25550</v>
      </c>
      <c r="E64" s="354">
        <v>50042</v>
      </c>
      <c r="F64" s="354">
        <v>54539</v>
      </c>
      <c r="G64" s="354">
        <v>54505</v>
      </c>
      <c r="H64" s="354">
        <v>52274</v>
      </c>
      <c r="I64" s="354">
        <v>73273</v>
      </c>
      <c r="J64" s="354">
        <v>57446</v>
      </c>
      <c r="K64" s="354">
        <v>55143</v>
      </c>
      <c r="L64" s="354">
        <v>16431</v>
      </c>
      <c r="M64" s="354">
        <v>6666</v>
      </c>
      <c r="N64" s="355">
        <f t="shared" si="1"/>
        <v>457710</v>
      </c>
      <c r="O64" s="338" t="s">
        <v>89</v>
      </c>
    </row>
    <row r="65" spans="1:17" ht="18" customHeight="1" x14ac:dyDescent="0.25">
      <c r="A65" s="356" t="s">
        <v>327</v>
      </c>
      <c r="B65" s="354">
        <v>119</v>
      </c>
      <c r="C65" s="354">
        <v>484</v>
      </c>
      <c r="D65" s="354">
        <v>856</v>
      </c>
      <c r="E65" s="354">
        <v>1529</v>
      </c>
      <c r="F65" s="354">
        <v>1914</v>
      </c>
      <c r="G65" s="354">
        <v>1846</v>
      </c>
      <c r="H65" s="354">
        <v>2091</v>
      </c>
      <c r="I65" s="354">
        <v>3043</v>
      </c>
      <c r="J65" s="354">
        <v>1837</v>
      </c>
      <c r="K65" s="354">
        <v>1040</v>
      </c>
      <c r="L65" s="354">
        <v>545</v>
      </c>
      <c r="M65" s="354">
        <v>204</v>
      </c>
      <c r="N65" s="355">
        <f t="shared" si="1"/>
        <v>15508</v>
      </c>
      <c r="O65" s="338" t="s">
        <v>351</v>
      </c>
      <c r="Q65" s="338">
        <v>0</v>
      </c>
    </row>
    <row r="66" spans="1:17" ht="18" customHeight="1" x14ac:dyDescent="0.25">
      <c r="A66" s="356" t="s">
        <v>510</v>
      </c>
      <c r="B66" s="354">
        <v>172</v>
      </c>
      <c r="C66" s="354">
        <v>482</v>
      </c>
      <c r="D66" s="354">
        <v>1369</v>
      </c>
      <c r="E66" s="354">
        <v>2830</v>
      </c>
      <c r="F66" s="354">
        <v>3276</v>
      </c>
      <c r="G66" s="354">
        <v>2879</v>
      </c>
      <c r="H66" s="354">
        <v>3892</v>
      </c>
      <c r="I66" s="354">
        <v>7112</v>
      </c>
      <c r="J66" s="354">
        <v>3160</v>
      </c>
      <c r="K66" s="354">
        <v>2621</v>
      </c>
      <c r="L66" s="354">
        <v>1114</v>
      </c>
      <c r="M66" s="354">
        <v>854</v>
      </c>
      <c r="N66" s="355">
        <f t="shared" si="1"/>
        <v>29761</v>
      </c>
      <c r="O66" s="338" t="s">
        <v>90</v>
      </c>
    </row>
    <row r="67" spans="1:17" s="361" customFormat="1" ht="24" customHeight="1" x14ac:dyDescent="0.3">
      <c r="A67" s="358" t="s">
        <v>511</v>
      </c>
      <c r="B67" s="359">
        <f t="shared" ref="B67:M67" si="13">SUM(B68:B69)</f>
        <v>3607</v>
      </c>
      <c r="C67" s="359">
        <f t="shared" si="13"/>
        <v>9247</v>
      </c>
      <c r="D67" s="359">
        <f t="shared" si="13"/>
        <v>19700</v>
      </c>
      <c r="E67" s="359">
        <f t="shared" si="13"/>
        <v>32105</v>
      </c>
      <c r="F67" s="359">
        <f t="shared" si="13"/>
        <v>33184</v>
      </c>
      <c r="G67" s="359">
        <f t="shared" si="13"/>
        <v>21044</v>
      </c>
      <c r="H67" s="359">
        <f t="shared" si="13"/>
        <v>16925</v>
      </c>
      <c r="I67" s="359">
        <f>SUM(I68:I69)</f>
        <v>20746</v>
      </c>
      <c r="J67" s="359">
        <f>SUM(J68:J69)</f>
        <v>21527</v>
      </c>
      <c r="K67" s="359">
        <f t="shared" si="13"/>
        <v>20678</v>
      </c>
      <c r="L67" s="359">
        <f t="shared" si="13"/>
        <v>9048</v>
      </c>
      <c r="M67" s="359">
        <f t="shared" si="13"/>
        <v>15340</v>
      </c>
      <c r="N67" s="360">
        <f t="shared" si="1"/>
        <v>223151</v>
      </c>
      <c r="O67" s="351" t="s">
        <v>91</v>
      </c>
      <c r="Q67" s="338"/>
    </row>
    <row r="68" spans="1:17" ht="18" customHeight="1" x14ac:dyDescent="0.25">
      <c r="A68" s="356" t="s">
        <v>226</v>
      </c>
      <c r="B68" s="354">
        <v>0</v>
      </c>
      <c r="C68" s="354">
        <v>0</v>
      </c>
      <c r="D68" s="354">
        <v>0</v>
      </c>
      <c r="E68" s="354">
        <v>0</v>
      </c>
      <c r="F68" s="354">
        <v>0</v>
      </c>
      <c r="G68" s="354">
        <v>0</v>
      </c>
      <c r="H68" s="354">
        <v>0</v>
      </c>
      <c r="I68" s="354">
        <v>0</v>
      </c>
      <c r="J68" s="354">
        <v>0</v>
      </c>
      <c r="K68" s="354">
        <v>0</v>
      </c>
      <c r="L68" s="354">
        <v>0</v>
      </c>
      <c r="M68" s="354">
        <v>0</v>
      </c>
      <c r="N68" s="355">
        <f t="shared" si="1"/>
        <v>0</v>
      </c>
      <c r="O68" s="338" t="s">
        <v>92</v>
      </c>
    </row>
    <row r="69" spans="1:17" ht="18" customHeight="1" x14ac:dyDescent="0.25">
      <c r="A69" s="356" t="s">
        <v>40</v>
      </c>
      <c r="B69" s="354">
        <v>3607</v>
      </c>
      <c r="C69" s="354">
        <v>9247</v>
      </c>
      <c r="D69" s="354">
        <v>19700</v>
      </c>
      <c r="E69" s="354">
        <v>32105</v>
      </c>
      <c r="F69" s="354">
        <v>33184</v>
      </c>
      <c r="G69" s="354">
        <v>21044</v>
      </c>
      <c r="H69" s="354">
        <v>16925</v>
      </c>
      <c r="I69" s="354">
        <v>20746</v>
      </c>
      <c r="J69" s="354">
        <v>21527</v>
      </c>
      <c r="K69" s="354">
        <v>20678</v>
      </c>
      <c r="L69" s="354">
        <v>9048</v>
      </c>
      <c r="M69" s="354">
        <v>15340</v>
      </c>
      <c r="N69" s="355">
        <f t="shared" si="1"/>
        <v>223151</v>
      </c>
      <c r="O69" s="338" t="s">
        <v>93</v>
      </c>
    </row>
    <row r="70" spans="1:17" s="361" customFormat="1" ht="23.55" customHeight="1" x14ac:dyDescent="0.3">
      <c r="A70" s="358" t="s">
        <v>512</v>
      </c>
      <c r="B70" s="359">
        <f t="shared" ref="B70:M70" si="14">SUM(B71:B78)</f>
        <v>7569</v>
      </c>
      <c r="C70" s="359">
        <f t="shared" si="14"/>
        <v>16849</v>
      </c>
      <c r="D70" s="359">
        <f t="shared" si="14"/>
        <v>36816</v>
      </c>
      <c r="E70" s="359">
        <f>SUM(E71:E78)</f>
        <v>121142</v>
      </c>
      <c r="F70" s="359">
        <f t="shared" si="14"/>
        <v>170823</v>
      </c>
      <c r="G70" s="359">
        <f t="shared" si="14"/>
        <v>172932</v>
      </c>
      <c r="H70" s="359">
        <f t="shared" si="14"/>
        <v>214950</v>
      </c>
      <c r="I70" s="359">
        <f>SUM(I71:I78)</f>
        <v>244392</v>
      </c>
      <c r="J70" s="359">
        <f>SUM(J71:J78)</f>
        <v>207380</v>
      </c>
      <c r="K70" s="359">
        <f t="shared" si="14"/>
        <v>175647</v>
      </c>
      <c r="L70" s="359">
        <f t="shared" si="14"/>
        <v>58553</v>
      </c>
      <c r="M70" s="359">
        <f t="shared" si="14"/>
        <v>27399</v>
      </c>
      <c r="N70" s="360">
        <f t="shared" si="1"/>
        <v>1454452</v>
      </c>
      <c r="O70" s="351" t="s">
        <v>137</v>
      </c>
      <c r="Q70" s="338"/>
    </row>
    <row r="71" spans="1:17" ht="18" customHeight="1" x14ac:dyDescent="0.25">
      <c r="A71" s="356" t="s">
        <v>230</v>
      </c>
      <c r="B71" s="354">
        <v>42</v>
      </c>
      <c r="C71" s="354">
        <v>52</v>
      </c>
      <c r="D71" s="354">
        <v>253</v>
      </c>
      <c r="E71" s="354">
        <v>1030</v>
      </c>
      <c r="F71" s="354">
        <v>1453</v>
      </c>
      <c r="G71" s="354">
        <v>981</v>
      </c>
      <c r="H71" s="354">
        <v>813</v>
      </c>
      <c r="I71" s="354">
        <v>920</v>
      </c>
      <c r="J71" s="354">
        <v>1542</v>
      </c>
      <c r="K71" s="354">
        <v>1097</v>
      </c>
      <c r="L71" s="354">
        <v>114</v>
      </c>
      <c r="M71" s="354">
        <v>112</v>
      </c>
      <c r="N71" s="355">
        <f t="shared" si="1"/>
        <v>8409</v>
      </c>
      <c r="O71" s="338" t="s">
        <v>143</v>
      </c>
    </row>
    <row r="72" spans="1:17" ht="18" customHeight="1" x14ac:dyDescent="0.25">
      <c r="A72" s="356" t="s">
        <v>231</v>
      </c>
      <c r="B72" s="354">
        <v>344</v>
      </c>
      <c r="C72" s="354">
        <v>401</v>
      </c>
      <c r="D72" s="354">
        <v>1002</v>
      </c>
      <c r="E72" s="354">
        <v>5388</v>
      </c>
      <c r="F72" s="354">
        <v>9551</v>
      </c>
      <c r="G72" s="354">
        <v>6464</v>
      </c>
      <c r="H72" s="354">
        <v>6198</v>
      </c>
      <c r="I72" s="354">
        <v>6879</v>
      </c>
      <c r="J72" s="354">
        <v>8487</v>
      </c>
      <c r="K72" s="354">
        <v>7543</v>
      </c>
      <c r="L72" s="354">
        <v>825</v>
      </c>
      <c r="M72" s="354">
        <v>331</v>
      </c>
      <c r="N72" s="355">
        <f t="shared" si="1"/>
        <v>53413</v>
      </c>
      <c r="O72" s="338" t="s">
        <v>141</v>
      </c>
    </row>
    <row r="73" spans="1:17" ht="18" customHeight="1" x14ac:dyDescent="0.25">
      <c r="A73" s="356" t="s">
        <v>232</v>
      </c>
      <c r="B73" s="354">
        <v>3166</v>
      </c>
      <c r="C73" s="354">
        <v>6899</v>
      </c>
      <c r="D73" s="354">
        <v>20214</v>
      </c>
      <c r="E73" s="354">
        <v>77221</v>
      </c>
      <c r="F73" s="354">
        <v>104194</v>
      </c>
      <c r="G73" s="354">
        <v>115277</v>
      </c>
      <c r="H73" s="354">
        <v>153945</v>
      </c>
      <c r="I73" s="354">
        <v>170378</v>
      </c>
      <c r="J73" s="354">
        <v>133015</v>
      </c>
      <c r="K73" s="354">
        <v>112466</v>
      </c>
      <c r="L73" s="354">
        <v>34038</v>
      </c>
      <c r="M73" s="354">
        <v>18379</v>
      </c>
      <c r="N73" s="355">
        <f t="shared" si="1"/>
        <v>949192</v>
      </c>
      <c r="O73" s="338" t="s">
        <v>138</v>
      </c>
    </row>
    <row r="74" spans="1:17" ht="18" customHeight="1" x14ac:dyDescent="0.25">
      <c r="A74" s="356" t="s">
        <v>513</v>
      </c>
      <c r="B74" s="354">
        <v>838</v>
      </c>
      <c r="C74" s="354">
        <v>3334</v>
      </c>
      <c r="D74" s="354">
        <v>5213</v>
      </c>
      <c r="E74" s="354">
        <v>8929</v>
      </c>
      <c r="F74" s="354">
        <v>8646</v>
      </c>
      <c r="G74" s="354">
        <v>6101</v>
      </c>
      <c r="H74" s="354">
        <v>7451</v>
      </c>
      <c r="I74" s="354">
        <v>8929</v>
      </c>
      <c r="J74" s="354">
        <v>7888</v>
      </c>
      <c r="K74" s="354">
        <v>11647</v>
      </c>
      <c r="L74" s="354">
        <v>8137</v>
      </c>
      <c r="M74" s="354">
        <v>2724</v>
      </c>
      <c r="N74" s="355">
        <f t="shared" si="1"/>
        <v>79837</v>
      </c>
      <c r="O74" s="338" t="s">
        <v>144</v>
      </c>
    </row>
    <row r="75" spans="1:17" ht="18" customHeight="1" x14ac:dyDescent="0.25">
      <c r="A75" s="356" t="s">
        <v>102</v>
      </c>
      <c r="B75" s="354">
        <v>235</v>
      </c>
      <c r="C75" s="354">
        <v>484</v>
      </c>
      <c r="D75" s="354">
        <v>1284</v>
      </c>
      <c r="E75" s="354">
        <v>6216</v>
      </c>
      <c r="F75" s="354">
        <v>10810</v>
      </c>
      <c r="G75" s="354">
        <v>10112</v>
      </c>
      <c r="H75" s="354">
        <v>11624</v>
      </c>
      <c r="I75" s="354">
        <v>13862</v>
      </c>
      <c r="J75" s="354">
        <v>12560</v>
      </c>
      <c r="K75" s="354">
        <v>9074</v>
      </c>
      <c r="L75" s="354">
        <v>1139</v>
      </c>
      <c r="M75" s="354">
        <v>369</v>
      </c>
      <c r="N75" s="355">
        <f t="shared" si="1"/>
        <v>77769</v>
      </c>
      <c r="O75" s="338" t="s">
        <v>145</v>
      </c>
    </row>
    <row r="76" spans="1:17" ht="18" customHeight="1" x14ac:dyDescent="0.25">
      <c r="A76" s="356" t="s">
        <v>234</v>
      </c>
      <c r="B76" s="354">
        <v>42</v>
      </c>
      <c r="C76" s="354">
        <v>20</v>
      </c>
      <c r="D76" s="354">
        <v>69</v>
      </c>
      <c r="E76" s="354">
        <v>220</v>
      </c>
      <c r="F76" s="354">
        <v>613</v>
      </c>
      <c r="G76" s="354">
        <v>300</v>
      </c>
      <c r="H76" s="354">
        <v>225</v>
      </c>
      <c r="I76" s="354">
        <v>226</v>
      </c>
      <c r="J76" s="354">
        <v>320</v>
      </c>
      <c r="K76" s="354">
        <v>343</v>
      </c>
      <c r="L76" s="354">
        <v>37</v>
      </c>
      <c r="M76" s="354">
        <v>35</v>
      </c>
      <c r="N76" s="355">
        <f t="shared" si="1"/>
        <v>2450</v>
      </c>
      <c r="O76" s="338" t="s">
        <v>139</v>
      </c>
    </row>
    <row r="77" spans="1:17" ht="18" customHeight="1" x14ac:dyDescent="0.25">
      <c r="A77" s="356" t="s">
        <v>235</v>
      </c>
      <c r="B77" s="354">
        <v>1473</v>
      </c>
      <c r="C77" s="354">
        <v>3949</v>
      </c>
      <c r="D77" s="354">
        <v>5727</v>
      </c>
      <c r="E77" s="354">
        <v>12163</v>
      </c>
      <c r="F77" s="354">
        <v>13302</v>
      </c>
      <c r="G77" s="354">
        <v>13675</v>
      </c>
      <c r="H77" s="354">
        <v>10824</v>
      </c>
      <c r="I77" s="354">
        <v>16509</v>
      </c>
      <c r="J77" s="354">
        <v>14303</v>
      </c>
      <c r="K77" s="354">
        <v>16040</v>
      </c>
      <c r="L77" s="354">
        <v>10288</v>
      </c>
      <c r="M77" s="354">
        <v>3543</v>
      </c>
      <c r="N77" s="355">
        <f t="shared" si="1"/>
        <v>121796</v>
      </c>
      <c r="O77" s="338" t="s">
        <v>142</v>
      </c>
    </row>
    <row r="78" spans="1:17" ht="18" customHeight="1" x14ac:dyDescent="0.25">
      <c r="A78" s="356" t="s">
        <v>514</v>
      </c>
      <c r="B78" s="354">
        <v>1429</v>
      </c>
      <c r="C78" s="354">
        <v>1710</v>
      </c>
      <c r="D78" s="354">
        <v>3054</v>
      </c>
      <c r="E78" s="354">
        <v>9975</v>
      </c>
      <c r="F78" s="354">
        <v>22254</v>
      </c>
      <c r="G78" s="354">
        <v>20022</v>
      </c>
      <c r="H78" s="354">
        <v>23870</v>
      </c>
      <c r="I78" s="354">
        <v>26689</v>
      </c>
      <c r="J78" s="354">
        <v>29265</v>
      </c>
      <c r="K78" s="354">
        <v>17437</v>
      </c>
      <c r="L78" s="354">
        <v>3975</v>
      </c>
      <c r="M78" s="354">
        <v>1906</v>
      </c>
      <c r="N78" s="355">
        <f t="shared" ref="N78:N166" si="15">SUM(B78:M78)</f>
        <v>161586</v>
      </c>
      <c r="O78" s="338" t="s">
        <v>140</v>
      </c>
    </row>
    <row r="79" spans="1:17" ht="24" customHeight="1" x14ac:dyDescent="0.3">
      <c r="A79" s="362" t="s">
        <v>515</v>
      </c>
      <c r="B79" s="359">
        <f t="shared" ref="B79:M79" si="16">SUM(B80:B84)</f>
        <v>0</v>
      </c>
      <c r="C79" s="359">
        <f t="shared" si="16"/>
        <v>34</v>
      </c>
      <c r="D79" s="359">
        <f t="shared" si="16"/>
        <v>102</v>
      </c>
      <c r="E79" s="359">
        <f t="shared" si="16"/>
        <v>240</v>
      </c>
      <c r="F79" s="359">
        <f t="shared" si="16"/>
        <v>172</v>
      </c>
      <c r="G79" s="359">
        <f t="shared" si="16"/>
        <v>193</v>
      </c>
      <c r="H79" s="359">
        <f t="shared" si="16"/>
        <v>177</v>
      </c>
      <c r="I79" s="359">
        <f>SUM(I80:I84)</f>
        <v>366</v>
      </c>
      <c r="J79" s="359">
        <f>SUM(J80:J84)</f>
        <v>107</v>
      </c>
      <c r="K79" s="359">
        <f t="shared" si="16"/>
        <v>171</v>
      </c>
      <c r="L79" s="359">
        <f t="shared" si="16"/>
        <v>0</v>
      </c>
      <c r="M79" s="359">
        <f t="shared" si="16"/>
        <v>117</v>
      </c>
      <c r="N79" s="360">
        <f t="shared" si="15"/>
        <v>1679</v>
      </c>
      <c r="O79" s="338" t="s">
        <v>433</v>
      </c>
    </row>
    <row r="80" spans="1:17" ht="18" customHeight="1" x14ac:dyDescent="0.25">
      <c r="A80" s="356" t="s">
        <v>516</v>
      </c>
      <c r="B80" s="354">
        <v>0</v>
      </c>
      <c r="C80" s="354">
        <v>0</v>
      </c>
      <c r="D80" s="354">
        <v>102</v>
      </c>
      <c r="E80" s="354">
        <v>240</v>
      </c>
      <c r="F80" s="354">
        <v>172</v>
      </c>
      <c r="G80" s="354">
        <v>162</v>
      </c>
      <c r="H80" s="354">
        <v>159</v>
      </c>
      <c r="I80" s="354">
        <v>212</v>
      </c>
      <c r="J80" s="354">
        <v>76</v>
      </c>
      <c r="K80" s="354">
        <v>116</v>
      </c>
      <c r="L80" s="354">
        <v>0</v>
      </c>
      <c r="M80" s="354">
        <v>40</v>
      </c>
      <c r="N80" s="355">
        <f t="shared" si="15"/>
        <v>1279</v>
      </c>
      <c r="O80" s="338" t="s">
        <v>679</v>
      </c>
    </row>
    <row r="81" spans="1:15" ht="18" customHeight="1" x14ac:dyDescent="0.25">
      <c r="A81" s="356" t="s">
        <v>517</v>
      </c>
      <c r="B81" s="354">
        <v>0</v>
      </c>
      <c r="C81" s="354">
        <v>0</v>
      </c>
      <c r="D81" s="354">
        <v>0</v>
      </c>
      <c r="E81" s="354">
        <v>0</v>
      </c>
      <c r="F81" s="354">
        <v>0</v>
      </c>
      <c r="G81" s="354">
        <v>0</v>
      </c>
      <c r="H81" s="354">
        <v>0</v>
      </c>
      <c r="I81" s="354">
        <v>0</v>
      </c>
      <c r="J81" s="354">
        <v>0</v>
      </c>
      <c r="K81" s="354">
        <v>0</v>
      </c>
      <c r="L81" s="354">
        <v>0</v>
      </c>
      <c r="M81" s="354">
        <v>0</v>
      </c>
      <c r="N81" s="355">
        <f t="shared" si="15"/>
        <v>0</v>
      </c>
      <c r="O81" s="338" t="s">
        <v>680</v>
      </c>
    </row>
    <row r="82" spans="1:15" ht="18" customHeight="1" x14ac:dyDescent="0.25">
      <c r="A82" s="356" t="s">
        <v>518</v>
      </c>
      <c r="B82" s="354">
        <v>0</v>
      </c>
      <c r="C82" s="354">
        <v>34</v>
      </c>
      <c r="D82" s="354">
        <v>0</v>
      </c>
      <c r="E82" s="354">
        <v>0</v>
      </c>
      <c r="F82" s="354">
        <v>0</v>
      </c>
      <c r="G82" s="354">
        <v>31</v>
      </c>
      <c r="H82" s="354">
        <v>18</v>
      </c>
      <c r="I82" s="354">
        <v>154</v>
      </c>
      <c r="J82" s="354">
        <v>31</v>
      </c>
      <c r="K82" s="354">
        <v>34</v>
      </c>
      <c r="L82" s="354">
        <v>0</v>
      </c>
      <c r="M82" s="354">
        <v>77</v>
      </c>
      <c r="N82" s="355">
        <f t="shared" si="15"/>
        <v>379</v>
      </c>
      <c r="O82" s="338" t="s">
        <v>681</v>
      </c>
    </row>
    <row r="83" spans="1:15" ht="18" customHeight="1" x14ac:dyDescent="0.25">
      <c r="A83" s="356" t="s">
        <v>519</v>
      </c>
      <c r="B83" s="354">
        <v>0</v>
      </c>
      <c r="C83" s="354">
        <v>0</v>
      </c>
      <c r="D83" s="354">
        <v>0</v>
      </c>
      <c r="E83" s="354">
        <v>0</v>
      </c>
      <c r="F83" s="354">
        <v>0</v>
      </c>
      <c r="G83" s="354">
        <v>0</v>
      </c>
      <c r="H83" s="354">
        <v>0</v>
      </c>
      <c r="I83" s="354">
        <v>0</v>
      </c>
      <c r="J83" s="354">
        <v>0</v>
      </c>
      <c r="K83" s="354">
        <v>0</v>
      </c>
      <c r="L83" s="354">
        <v>0</v>
      </c>
      <c r="M83" s="354">
        <v>0</v>
      </c>
      <c r="N83" s="355">
        <f t="shared" si="15"/>
        <v>0</v>
      </c>
      <c r="O83" s="338" t="s">
        <v>682</v>
      </c>
    </row>
    <row r="84" spans="1:15" ht="18" customHeight="1" x14ac:dyDescent="0.25">
      <c r="A84" s="356" t="s">
        <v>520</v>
      </c>
      <c r="B84" s="354">
        <v>0</v>
      </c>
      <c r="C84" s="354">
        <v>0</v>
      </c>
      <c r="D84" s="354">
        <v>0</v>
      </c>
      <c r="E84" s="354">
        <v>0</v>
      </c>
      <c r="F84" s="354">
        <v>0</v>
      </c>
      <c r="G84" s="354">
        <v>0</v>
      </c>
      <c r="H84" s="354">
        <v>0</v>
      </c>
      <c r="I84" s="354">
        <v>0</v>
      </c>
      <c r="J84" s="354">
        <v>0</v>
      </c>
      <c r="K84" s="354">
        <v>21</v>
      </c>
      <c r="L84" s="354">
        <v>0</v>
      </c>
      <c r="M84" s="354">
        <v>0</v>
      </c>
      <c r="N84" s="355">
        <f t="shared" si="15"/>
        <v>21</v>
      </c>
      <c r="O84" s="338" t="s">
        <v>434</v>
      </c>
    </row>
    <row r="85" spans="1:15" ht="24" customHeight="1" x14ac:dyDescent="0.3">
      <c r="A85" s="362" t="s">
        <v>521</v>
      </c>
      <c r="B85" s="359">
        <f t="shared" ref="B85:L85" si="17">SUM(B86:B88)</f>
        <v>379</v>
      </c>
      <c r="C85" s="359">
        <f t="shared" si="17"/>
        <v>1023</v>
      </c>
      <c r="D85" s="359">
        <f t="shared" si="17"/>
        <v>2249</v>
      </c>
      <c r="E85" s="359">
        <f t="shared" si="17"/>
        <v>3808</v>
      </c>
      <c r="F85" s="359">
        <f t="shared" si="17"/>
        <v>6226</v>
      </c>
      <c r="G85" s="359">
        <f t="shared" si="17"/>
        <v>1231</v>
      </c>
      <c r="H85" s="359">
        <f t="shared" si="17"/>
        <v>1254</v>
      </c>
      <c r="I85" s="359">
        <f t="shared" si="17"/>
        <v>1971</v>
      </c>
      <c r="J85" s="359">
        <f t="shared" si="17"/>
        <v>1980</v>
      </c>
      <c r="K85" s="359">
        <f t="shared" si="17"/>
        <v>2644</v>
      </c>
      <c r="L85" s="359">
        <f t="shared" si="17"/>
        <v>345</v>
      </c>
      <c r="M85" s="359">
        <f>SUM(M86:M88)</f>
        <v>3867</v>
      </c>
      <c r="N85" s="360">
        <f t="shared" si="15"/>
        <v>26977</v>
      </c>
      <c r="O85" s="338" t="s">
        <v>650</v>
      </c>
    </row>
    <row r="86" spans="1:15" ht="18" customHeight="1" x14ac:dyDescent="0.25">
      <c r="A86" s="356" t="s">
        <v>14</v>
      </c>
      <c r="B86" s="354">
        <v>379</v>
      </c>
      <c r="C86" s="354">
        <v>1023</v>
      </c>
      <c r="D86" s="354">
        <v>2249</v>
      </c>
      <c r="E86" s="354">
        <v>3808</v>
      </c>
      <c r="F86" s="354">
        <v>6226</v>
      </c>
      <c r="G86" s="354">
        <v>1231</v>
      </c>
      <c r="H86" s="354">
        <v>1254</v>
      </c>
      <c r="I86" s="354">
        <v>1971</v>
      </c>
      <c r="J86" s="354">
        <v>1980</v>
      </c>
      <c r="K86" s="354">
        <v>2644</v>
      </c>
      <c r="L86" s="354">
        <v>345</v>
      </c>
      <c r="M86" s="354">
        <v>1185</v>
      </c>
      <c r="N86" s="355">
        <f t="shared" si="15"/>
        <v>24295</v>
      </c>
      <c r="O86" s="338" t="s">
        <v>683</v>
      </c>
    </row>
    <row r="87" spans="1:15" ht="18" customHeight="1" x14ac:dyDescent="0.25">
      <c r="A87" s="356" t="s">
        <v>795</v>
      </c>
      <c r="B87" s="354"/>
      <c r="C87" s="354"/>
      <c r="D87" s="354"/>
      <c r="E87" s="354"/>
      <c r="F87" s="354"/>
      <c r="G87" s="354"/>
      <c r="H87" s="354"/>
      <c r="I87" s="354"/>
      <c r="J87" s="354"/>
      <c r="K87" s="354"/>
      <c r="L87" s="354"/>
      <c r="M87" s="354">
        <v>143</v>
      </c>
      <c r="N87" s="355">
        <f t="shared" si="15"/>
        <v>143</v>
      </c>
      <c r="O87" s="338"/>
    </row>
    <row r="88" spans="1:15" ht="18" customHeight="1" x14ac:dyDescent="0.25">
      <c r="A88" s="356" t="s">
        <v>796</v>
      </c>
      <c r="B88" s="354"/>
      <c r="C88" s="354"/>
      <c r="D88" s="354"/>
      <c r="E88" s="354"/>
      <c r="F88" s="354"/>
      <c r="G88" s="354"/>
      <c r="H88" s="354"/>
      <c r="I88" s="354"/>
      <c r="J88" s="354"/>
      <c r="K88" s="354"/>
      <c r="L88" s="354"/>
      <c r="M88" s="354">
        <v>2539</v>
      </c>
      <c r="N88" s="355">
        <f t="shared" si="15"/>
        <v>2539</v>
      </c>
      <c r="O88" s="338"/>
    </row>
    <row r="89" spans="1:15" s="361" customFormat="1" ht="24" customHeight="1" x14ac:dyDescent="0.3">
      <c r="A89" s="358" t="s">
        <v>522</v>
      </c>
      <c r="B89" s="359">
        <f t="shared" ref="B89:M89" si="18">SUM(B90:B90)</f>
        <v>155</v>
      </c>
      <c r="C89" s="359">
        <f t="shared" si="18"/>
        <v>1117</v>
      </c>
      <c r="D89" s="359">
        <f t="shared" si="18"/>
        <v>4700</v>
      </c>
      <c r="E89" s="359">
        <f t="shared" si="18"/>
        <v>6574</v>
      </c>
      <c r="F89" s="359">
        <f t="shared" si="18"/>
        <v>5155</v>
      </c>
      <c r="G89" s="359">
        <f t="shared" si="18"/>
        <v>4057</v>
      </c>
      <c r="H89" s="359">
        <f t="shared" si="18"/>
        <v>4353</v>
      </c>
      <c r="I89" s="359">
        <f>SUM(I90:I90)</f>
        <v>5461</v>
      </c>
      <c r="J89" s="359">
        <f>SUM(J90:J90)</f>
        <v>5385</v>
      </c>
      <c r="K89" s="359">
        <f t="shared" si="18"/>
        <v>3922</v>
      </c>
      <c r="L89" s="359">
        <f t="shared" si="18"/>
        <v>1325</v>
      </c>
      <c r="M89" s="359">
        <f t="shared" si="18"/>
        <v>2865</v>
      </c>
      <c r="N89" s="360">
        <f t="shared" si="15"/>
        <v>45069</v>
      </c>
      <c r="O89" s="351" t="s">
        <v>146</v>
      </c>
    </row>
    <row r="90" spans="1:15" ht="18" customHeight="1" x14ac:dyDescent="0.25">
      <c r="A90" s="356" t="s">
        <v>237</v>
      </c>
      <c r="B90" s="354">
        <v>155</v>
      </c>
      <c r="C90" s="354">
        <v>1117</v>
      </c>
      <c r="D90" s="354">
        <v>4700</v>
      </c>
      <c r="E90" s="354">
        <v>6574</v>
      </c>
      <c r="F90" s="354">
        <v>5155</v>
      </c>
      <c r="G90" s="354">
        <v>4057</v>
      </c>
      <c r="H90" s="354">
        <v>4353</v>
      </c>
      <c r="I90" s="354">
        <v>5461</v>
      </c>
      <c r="J90" s="354">
        <v>5385</v>
      </c>
      <c r="K90" s="354">
        <v>3922</v>
      </c>
      <c r="L90" s="354">
        <v>1325</v>
      </c>
      <c r="M90" s="354">
        <v>2865</v>
      </c>
      <c r="N90" s="355">
        <f t="shared" si="15"/>
        <v>45069</v>
      </c>
      <c r="O90" s="338" t="s">
        <v>147</v>
      </c>
    </row>
    <row r="91" spans="1:15" s="361" customFormat="1" ht="24" customHeight="1" x14ac:dyDescent="0.3">
      <c r="A91" s="358" t="s">
        <v>523</v>
      </c>
      <c r="B91" s="359">
        <f t="shared" ref="B91:M91" si="19">SUM(B92:B92)</f>
        <v>1100</v>
      </c>
      <c r="C91" s="359">
        <f t="shared" si="19"/>
        <v>1200</v>
      </c>
      <c r="D91" s="359">
        <f t="shared" si="19"/>
        <v>3100</v>
      </c>
      <c r="E91" s="359">
        <f t="shared" si="19"/>
        <v>6000</v>
      </c>
      <c r="F91" s="359">
        <f t="shared" si="19"/>
        <v>8100</v>
      </c>
      <c r="G91" s="359">
        <f t="shared" si="19"/>
        <v>8454</v>
      </c>
      <c r="H91" s="359">
        <f t="shared" si="19"/>
        <v>5505</v>
      </c>
      <c r="I91" s="359">
        <f>SUM(I92:I92)</f>
        <v>5549</v>
      </c>
      <c r="J91" s="359">
        <f>SUM(J92:J92)</f>
        <v>8768</v>
      </c>
      <c r="K91" s="359">
        <f t="shared" si="19"/>
        <v>8863</v>
      </c>
      <c r="L91" s="359">
        <f t="shared" si="19"/>
        <v>2666</v>
      </c>
      <c r="M91" s="359">
        <f t="shared" si="19"/>
        <v>1170</v>
      </c>
      <c r="N91" s="360">
        <f t="shared" si="15"/>
        <v>60475</v>
      </c>
      <c r="O91" s="351" t="s">
        <v>148</v>
      </c>
    </row>
    <row r="92" spans="1:15" ht="17.7" customHeight="1" x14ac:dyDescent="0.25">
      <c r="A92" s="356" t="s">
        <v>524</v>
      </c>
      <c r="B92" s="354">
        <v>1100</v>
      </c>
      <c r="C92" s="354">
        <v>1200</v>
      </c>
      <c r="D92" s="354">
        <v>3100</v>
      </c>
      <c r="E92" s="354">
        <v>6000</v>
      </c>
      <c r="F92" s="354">
        <v>8100</v>
      </c>
      <c r="G92" s="354">
        <v>8454</v>
      </c>
      <c r="H92" s="354">
        <v>5505</v>
      </c>
      <c r="I92" s="354">
        <v>5549</v>
      </c>
      <c r="J92" s="354">
        <v>8768</v>
      </c>
      <c r="K92" s="354">
        <v>8863</v>
      </c>
      <c r="L92" s="354">
        <v>2666</v>
      </c>
      <c r="M92" s="354">
        <v>1170</v>
      </c>
      <c r="N92" s="355">
        <f t="shared" si="15"/>
        <v>60475</v>
      </c>
      <c r="O92" s="338" t="s">
        <v>684</v>
      </c>
    </row>
    <row r="93" spans="1:15" ht="17.7" customHeight="1" x14ac:dyDescent="0.3">
      <c r="A93" s="362" t="s">
        <v>732</v>
      </c>
      <c r="B93" s="359">
        <f t="shared" ref="B93:M93" si="20">SUM(B94:B94)</f>
        <v>17</v>
      </c>
      <c r="C93" s="359">
        <f t="shared" si="20"/>
        <v>85</v>
      </c>
      <c r="D93" s="359">
        <f t="shared" si="20"/>
        <v>252</v>
      </c>
      <c r="E93" s="359">
        <f t="shared" si="20"/>
        <v>418</v>
      </c>
      <c r="F93" s="359">
        <f t="shared" si="20"/>
        <v>259</v>
      </c>
      <c r="G93" s="359">
        <f t="shared" si="20"/>
        <v>36</v>
      </c>
      <c r="H93" s="359">
        <f t="shared" si="20"/>
        <v>22</v>
      </c>
      <c r="I93" s="359">
        <f>SUM(I94:I94)</f>
        <v>94</v>
      </c>
      <c r="J93" s="359">
        <f>SUM(J94:J94)</f>
        <v>84</v>
      </c>
      <c r="K93" s="359">
        <f t="shared" si="20"/>
        <v>168</v>
      </c>
      <c r="L93" s="359">
        <f t="shared" si="20"/>
        <v>98</v>
      </c>
      <c r="M93" s="359">
        <f t="shared" si="20"/>
        <v>24</v>
      </c>
      <c r="N93" s="360">
        <f t="shared" si="15"/>
        <v>1557</v>
      </c>
      <c r="O93" s="351" t="s">
        <v>765</v>
      </c>
    </row>
    <row r="94" spans="1:15" ht="17.7" customHeight="1" x14ac:dyDescent="0.25">
      <c r="A94" s="356" t="s">
        <v>733</v>
      </c>
      <c r="B94" s="354">
        <v>17</v>
      </c>
      <c r="C94" s="354">
        <v>85</v>
      </c>
      <c r="D94" s="354">
        <v>252</v>
      </c>
      <c r="E94" s="354">
        <v>418</v>
      </c>
      <c r="F94" s="354">
        <v>259</v>
      </c>
      <c r="G94" s="354">
        <v>36</v>
      </c>
      <c r="H94" s="354">
        <v>22</v>
      </c>
      <c r="I94" s="354">
        <v>94</v>
      </c>
      <c r="J94" s="354">
        <v>84</v>
      </c>
      <c r="K94" s="354">
        <v>168</v>
      </c>
      <c r="L94" s="354">
        <v>98</v>
      </c>
      <c r="M94" s="354">
        <v>24</v>
      </c>
      <c r="N94" s="355">
        <f t="shared" si="15"/>
        <v>1557</v>
      </c>
      <c r="O94" s="338" t="s">
        <v>766</v>
      </c>
    </row>
    <row r="95" spans="1:15" s="361" customFormat="1" ht="24" customHeight="1" x14ac:dyDescent="0.3">
      <c r="A95" s="358" t="s">
        <v>525</v>
      </c>
      <c r="B95" s="359">
        <f t="shared" ref="B95:M95" si="21">SUM(B96:B96)</f>
        <v>26</v>
      </c>
      <c r="C95" s="359">
        <f t="shared" si="21"/>
        <v>6</v>
      </c>
      <c r="D95" s="359">
        <f t="shared" si="21"/>
        <v>16</v>
      </c>
      <c r="E95" s="359">
        <f t="shared" si="21"/>
        <v>274</v>
      </c>
      <c r="F95" s="359">
        <f t="shared" si="21"/>
        <v>91</v>
      </c>
      <c r="G95" s="359">
        <f t="shared" si="21"/>
        <v>119</v>
      </c>
      <c r="H95" s="359">
        <f t="shared" si="21"/>
        <v>18</v>
      </c>
      <c r="I95" s="359">
        <f>SUM(I96:I96)</f>
        <v>38</v>
      </c>
      <c r="J95" s="359">
        <f>SUM(J96:J96)</f>
        <v>82</v>
      </c>
      <c r="K95" s="359">
        <f t="shared" si="21"/>
        <v>82</v>
      </c>
      <c r="L95" s="359">
        <f t="shared" si="21"/>
        <v>356</v>
      </c>
      <c r="M95" s="359">
        <f t="shared" si="21"/>
        <v>67</v>
      </c>
      <c r="N95" s="360">
        <f t="shared" si="15"/>
        <v>1175</v>
      </c>
      <c r="O95" s="351" t="s">
        <v>526</v>
      </c>
    </row>
    <row r="96" spans="1:15" ht="18" customHeight="1" x14ac:dyDescent="0.25">
      <c r="A96" s="356" t="s">
        <v>436</v>
      </c>
      <c r="B96" s="354">
        <v>26</v>
      </c>
      <c r="C96" s="354">
        <v>6</v>
      </c>
      <c r="D96" s="354">
        <v>16</v>
      </c>
      <c r="E96" s="354">
        <v>274</v>
      </c>
      <c r="F96" s="365">
        <v>91</v>
      </c>
      <c r="G96" s="354">
        <v>119</v>
      </c>
      <c r="H96" s="354">
        <v>18</v>
      </c>
      <c r="I96" s="354">
        <v>38</v>
      </c>
      <c r="J96" s="354">
        <v>82</v>
      </c>
      <c r="K96" s="354">
        <v>82</v>
      </c>
      <c r="L96" s="354">
        <v>356</v>
      </c>
      <c r="M96" s="354">
        <v>67</v>
      </c>
      <c r="N96" s="355">
        <f t="shared" si="15"/>
        <v>1175</v>
      </c>
      <c r="O96" s="338" t="s">
        <v>643</v>
      </c>
    </row>
    <row r="97" spans="1:20" s="361" customFormat="1" ht="23.55" customHeight="1" x14ac:dyDescent="0.3">
      <c r="A97" s="358" t="s">
        <v>527</v>
      </c>
      <c r="B97" s="359">
        <f t="shared" ref="B97:M97" si="22">SUM(B98:B99)</f>
        <v>443</v>
      </c>
      <c r="C97" s="359">
        <f t="shared" si="22"/>
        <v>429</v>
      </c>
      <c r="D97" s="359">
        <f t="shared" si="22"/>
        <v>1585</v>
      </c>
      <c r="E97" s="359">
        <f t="shared" si="22"/>
        <v>12269</v>
      </c>
      <c r="F97" s="359">
        <f t="shared" si="22"/>
        <v>28241</v>
      </c>
      <c r="G97" s="359">
        <f t="shared" si="22"/>
        <v>28695</v>
      </c>
      <c r="H97" s="359">
        <f t="shared" si="22"/>
        <v>34095</v>
      </c>
      <c r="I97" s="359">
        <f>SUM(I98:I99)</f>
        <v>36782</v>
      </c>
      <c r="J97" s="359">
        <f>SUM(J98:J99)</f>
        <v>36320</v>
      </c>
      <c r="K97" s="359">
        <f t="shared" si="22"/>
        <v>21890</v>
      </c>
      <c r="L97" s="359">
        <f t="shared" si="22"/>
        <v>4901</v>
      </c>
      <c r="M97" s="359">
        <f t="shared" si="22"/>
        <v>1122</v>
      </c>
      <c r="N97" s="360">
        <f t="shared" si="15"/>
        <v>206772</v>
      </c>
      <c r="O97" s="351" t="s">
        <v>149</v>
      </c>
    </row>
    <row r="98" spans="1:20" ht="17.7" customHeight="1" x14ac:dyDescent="0.25">
      <c r="A98" s="352" t="s">
        <v>528</v>
      </c>
      <c r="B98" s="354">
        <v>0</v>
      </c>
      <c r="C98" s="354">
        <v>0</v>
      </c>
      <c r="D98" s="354">
        <v>0</v>
      </c>
      <c r="E98" s="354">
        <v>923</v>
      </c>
      <c r="F98" s="365">
        <v>5335</v>
      </c>
      <c r="G98" s="354">
        <v>6435</v>
      </c>
      <c r="H98" s="354">
        <v>6984</v>
      </c>
      <c r="I98" s="354">
        <v>6841</v>
      </c>
      <c r="J98" s="354">
        <v>7878</v>
      </c>
      <c r="K98" s="354">
        <v>4020</v>
      </c>
      <c r="L98" s="354">
        <v>141</v>
      </c>
      <c r="M98" s="354"/>
      <c r="N98" s="355">
        <f t="shared" si="15"/>
        <v>38557</v>
      </c>
      <c r="O98" s="338" t="s">
        <v>437</v>
      </c>
      <c r="Q98" s="339"/>
    </row>
    <row r="99" spans="1:20" ht="18" customHeight="1" x14ac:dyDescent="0.25">
      <c r="A99" s="356" t="s">
        <v>529</v>
      </c>
      <c r="B99" s="354">
        <v>443</v>
      </c>
      <c r="C99" s="354">
        <v>429</v>
      </c>
      <c r="D99" s="354">
        <v>1585</v>
      </c>
      <c r="E99" s="354">
        <v>11346</v>
      </c>
      <c r="F99" s="365">
        <v>22906</v>
      </c>
      <c r="G99" s="354">
        <v>22260</v>
      </c>
      <c r="H99" s="354">
        <v>27111</v>
      </c>
      <c r="I99" s="354">
        <v>29941</v>
      </c>
      <c r="J99" s="354">
        <v>28442</v>
      </c>
      <c r="K99" s="354">
        <v>17870</v>
      </c>
      <c r="L99" s="354">
        <v>4760</v>
      </c>
      <c r="M99" s="354">
        <v>1122</v>
      </c>
      <c r="N99" s="355">
        <f t="shared" si="15"/>
        <v>168215</v>
      </c>
      <c r="O99" s="338" t="s">
        <v>150</v>
      </c>
    </row>
    <row r="100" spans="1:20" ht="18" customHeight="1" x14ac:dyDescent="0.3">
      <c r="A100" s="362" t="s">
        <v>797</v>
      </c>
      <c r="B100" s="359">
        <f t="shared" ref="B100:L100" si="23">SUM(B101:B102)</f>
        <v>0</v>
      </c>
      <c r="C100" s="359">
        <f t="shared" si="23"/>
        <v>0</v>
      </c>
      <c r="D100" s="359">
        <f t="shared" si="23"/>
        <v>0</v>
      </c>
      <c r="E100" s="359">
        <f t="shared" si="23"/>
        <v>0</v>
      </c>
      <c r="F100" s="359">
        <f t="shared" si="23"/>
        <v>0</v>
      </c>
      <c r="G100" s="359">
        <f t="shared" si="23"/>
        <v>0</v>
      </c>
      <c r="H100" s="359">
        <f t="shared" si="23"/>
        <v>0</v>
      </c>
      <c r="I100" s="359">
        <f t="shared" si="23"/>
        <v>0</v>
      </c>
      <c r="J100" s="359">
        <f t="shared" si="23"/>
        <v>0</v>
      </c>
      <c r="K100" s="359">
        <f t="shared" si="23"/>
        <v>0</v>
      </c>
      <c r="L100" s="359">
        <f t="shared" si="23"/>
        <v>0</v>
      </c>
      <c r="M100" s="359">
        <f>SUM(M101:M102)</f>
        <v>46</v>
      </c>
      <c r="N100" s="360">
        <f t="shared" si="15"/>
        <v>46</v>
      </c>
      <c r="O100" s="338"/>
    </row>
    <row r="101" spans="1:20" ht="37.200000000000003" customHeight="1" x14ac:dyDescent="0.25">
      <c r="A101" s="364" t="s">
        <v>798</v>
      </c>
      <c r="B101" s="354"/>
      <c r="C101" s="354"/>
      <c r="D101" s="354"/>
      <c r="E101" s="354"/>
      <c r="F101" s="365"/>
      <c r="G101" s="354"/>
      <c r="H101" s="354"/>
      <c r="I101" s="354"/>
      <c r="J101" s="354"/>
      <c r="K101" s="354"/>
      <c r="L101" s="354"/>
      <c r="M101" s="354">
        <v>16</v>
      </c>
      <c r="N101" s="355">
        <f t="shared" si="15"/>
        <v>16</v>
      </c>
      <c r="O101" s="338"/>
    </row>
    <row r="102" spans="1:20" ht="18" customHeight="1" x14ac:dyDescent="0.25">
      <c r="A102" s="356" t="s">
        <v>799</v>
      </c>
      <c r="B102" s="354"/>
      <c r="C102" s="354"/>
      <c r="D102" s="354"/>
      <c r="E102" s="354"/>
      <c r="F102" s="365"/>
      <c r="G102" s="354"/>
      <c r="H102" s="354"/>
      <c r="I102" s="354"/>
      <c r="J102" s="354"/>
      <c r="K102" s="354"/>
      <c r="L102" s="354"/>
      <c r="M102" s="354">
        <v>30</v>
      </c>
      <c r="N102" s="355">
        <f t="shared" si="15"/>
        <v>30</v>
      </c>
      <c r="O102" s="338"/>
    </row>
    <row r="103" spans="1:20" ht="18" customHeight="1" x14ac:dyDescent="0.3">
      <c r="A103" s="362" t="s">
        <v>740</v>
      </c>
      <c r="B103" s="359">
        <f t="shared" ref="B103:M103" si="24">SUM(B104:B105)</f>
        <v>0</v>
      </c>
      <c r="C103" s="359">
        <f t="shared" si="24"/>
        <v>0</v>
      </c>
      <c r="D103" s="359">
        <f t="shared" si="24"/>
        <v>0</v>
      </c>
      <c r="E103" s="359">
        <f t="shared" si="24"/>
        <v>0</v>
      </c>
      <c r="F103" s="359">
        <f t="shared" si="24"/>
        <v>0</v>
      </c>
      <c r="G103" s="359">
        <f t="shared" si="24"/>
        <v>6</v>
      </c>
      <c r="H103" s="359">
        <f t="shared" si="24"/>
        <v>23</v>
      </c>
      <c r="I103" s="359">
        <f>SUM(I104:I105)</f>
        <v>76</v>
      </c>
      <c r="J103" s="359">
        <f>SUM(J104:J105)</f>
        <v>94</v>
      </c>
      <c r="K103" s="359">
        <f t="shared" si="24"/>
        <v>63</v>
      </c>
      <c r="L103" s="359">
        <f t="shared" si="24"/>
        <v>274</v>
      </c>
      <c r="M103" s="359">
        <f t="shared" si="24"/>
        <v>18</v>
      </c>
      <c r="N103" s="360">
        <f t="shared" si="15"/>
        <v>554</v>
      </c>
      <c r="O103" s="351" t="s">
        <v>767</v>
      </c>
    </row>
    <row r="104" spans="1:20" ht="18" customHeight="1" x14ac:dyDescent="0.3">
      <c r="A104" s="356" t="s">
        <v>741</v>
      </c>
      <c r="B104" s="354">
        <v>0</v>
      </c>
      <c r="C104" s="354">
        <v>0</v>
      </c>
      <c r="D104" s="354">
        <v>0</v>
      </c>
      <c r="E104" s="354">
        <v>0</v>
      </c>
      <c r="F104" s="365">
        <v>0</v>
      </c>
      <c r="G104" s="354">
        <v>0</v>
      </c>
      <c r="H104" s="354">
        <v>0</v>
      </c>
      <c r="I104" s="354">
        <v>0</v>
      </c>
      <c r="J104" s="354">
        <v>0</v>
      </c>
      <c r="K104" s="354">
        <v>0</v>
      </c>
      <c r="L104" s="354">
        <v>274</v>
      </c>
      <c r="M104" s="354">
        <v>18</v>
      </c>
      <c r="N104" s="360">
        <f t="shared" si="15"/>
        <v>292</v>
      </c>
      <c r="O104" s="338" t="s">
        <v>768</v>
      </c>
    </row>
    <row r="105" spans="1:20" ht="18" customHeight="1" x14ac:dyDescent="0.25">
      <c r="A105" s="356" t="s">
        <v>742</v>
      </c>
      <c r="B105" s="354">
        <v>0</v>
      </c>
      <c r="C105" s="354">
        <v>0</v>
      </c>
      <c r="D105" s="354">
        <v>0</v>
      </c>
      <c r="E105" s="354">
        <v>0</v>
      </c>
      <c r="F105" s="365">
        <v>0</v>
      </c>
      <c r="G105" s="354">
        <v>6</v>
      </c>
      <c r="H105" s="354">
        <v>23</v>
      </c>
      <c r="I105" s="354">
        <v>76</v>
      </c>
      <c r="J105" s="354">
        <v>94</v>
      </c>
      <c r="K105" s="354">
        <v>63</v>
      </c>
      <c r="L105" s="354">
        <v>0</v>
      </c>
      <c r="M105" s="354">
        <v>0</v>
      </c>
      <c r="N105" s="355">
        <f t="shared" si="15"/>
        <v>262</v>
      </c>
      <c r="O105" s="338" t="s">
        <v>769</v>
      </c>
    </row>
    <row r="106" spans="1:20" s="361" customFormat="1" ht="24" customHeight="1" x14ac:dyDescent="0.3">
      <c r="A106" s="362" t="s">
        <v>530</v>
      </c>
      <c r="B106" s="359">
        <f t="shared" ref="B106:M106" si="25">SUM(B107:B108)</f>
        <v>0</v>
      </c>
      <c r="C106" s="359">
        <f t="shared" si="25"/>
        <v>0</v>
      </c>
      <c r="D106" s="359">
        <f t="shared" si="25"/>
        <v>0</v>
      </c>
      <c r="E106" s="359">
        <f t="shared" si="25"/>
        <v>18</v>
      </c>
      <c r="F106" s="359">
        <f t="shared" si="25"/>
        <v>0</v>
      </c>
      <c r="G106" s="359">
        <f t="shared" si="25"/>
        <v>0</v>
      </c>
      <c r="H106" s="359">
        <f t="shared" si="25"/>
        <v>0</v>
      </c>
      <c r="I106" s="359"/>
      <c r="J106" s="359">
        <v>0</v>
      </c>
      <c r="K106" s="359">
        <f t="shared" si="25"/>
        <v>0</v>
      </c>
      <c r="L106" s="359">
        <f t="shared" si="25"/>
        <v>0</v>
      </c>
      <c r="M106" s="359">
        <f t="shared" si="25"/>
        <v>0</v>
      </c>
      <c r="N106" s="360">
        <f t="shared" si="15"/>
        <v>18</v>
      </c>
      <c r="O106" s="351" t="s">
        <v>252</v>
      </c>
      <c r="P106" s="351"/>
      <c r="Q106" s="351"/>
      <c r="R106" s="351"/>
      <c r="S106" s="351"/>
      <c r="T106" s="351"/>
    </row>
    <row r="107" spans="1:20" ht="18" customHeight="1" x14ac:dyDescent="0.25">
      <c r="A107" s="356" t="s">
        <v>531</v>
      </c>
      <c r="B107" s="354">
        <v>0</v>
      </c>
      <c r="C107" s="354">
        <v>0</v>
      </c>
      <c r="D107" s="366">
        <v>0</v>
      </c>
      <c r="E107" s="354">
        <v>9</v>
      </c>
      <c r="F107" s="365">
        <v>0</v>
      </c>
      <c r="G107" s="354">
        <v>0</v>
      </c>
      <c r="H107" s="354">
        <v>0</v>
      </c>
      <c r="I107" s="354">
        <v>0</v>
      </c>
      <c r="J107" s="354">
        <v>0</v>
      </c>
      <c r="K107" s="354">
        <v>0</v>
      </c>
      <c r="L107" s="354">
        <v>0</v>
      </c>
      <c r="M107" s="354">
        <v>0</v>
      </c>
      <c r="N107" s="355">
        <f t="shared" si="15"/>
        <v>9</v>
      </c>
      <c r="O107" s="338" t="s">
        <v>253</v>
      </c>
    </row>
    <row r="108" spans="1:20" ht="18" customHeight="1" x14ac:dyDescent="0.25">
      <c r="A108" s="356" t="s">
        <v>532</v>
      </c>
      <c r="B108" s="354">
        <v>0</v>
      </c>
      <c r="C108" s="354">
        <v>0</v>
      </c>
      <c r="D108" s="354">
        <v>0</v>
      </c>
      <c r="E108" s="354">
        <v>9</v>
      </c>
      <c r="F108" s="365">
        <v>0</v>
      </c>
      <c r="G108" s="354">
        <v>0</v>
      </c>
      <c r="H108" s="354">
        <v>0</v>
      </c>
      <c r="I108" s="354">
        <v>0</v>
      </c>
      <c r="J108" s="354">
        <v>0</v>
      </c>
      <c r="K108" s="354">
        <v>0</v>
      </c>
      <c r="L108" s="354">
        <v>0</v>
      </c>
      <c r="M108" s="354">
        <v>0</v>
      </c>
      <c r="N108" s="355">
        <f t="shared" si="15"/>
        <v>9</v>
      </c>
      <c r="O108" s="338" t="s">
        <v>439</v>
      </c>
    </row>
    <row r="109" spans="1:20" s="361" customFormat="1" ht="24" customHeight="1" x14ac:dyDescent="0.3">
      <c r="A109" s="358" t="s">
        <v>533</v>
      </c>
      <c r="B109" s="359">
        <f t="shared" ref="B109:M109" si="26">SUM(B110:B114)</f>
        <v>5478</v>
      </c>
      <c r="C109" s="359">
        <f t="shared" si="26"/>
        <v>6539</v>
      </c>
      <c r="D109" s="359">
        <f t="shared" si="26"/>
        <v>14223</v>
      </c>
      <c r="E109" s="359">
        <f t="shared" si="26"/>
        <v>28661</v>
      </c>
      <c r="F109" s="359">
        <f t="shared" si="26"/>
        <v>32603</v>
      </c>
      <c r="G109" s="359">
        <f t="shared" si="26"/>
        <v>26974</v>
      </c>
      <c r="H109" s="359">
        <f t="shared" si="26"/>
        <v>27578</v>
      </c>
      <c r="I109" s="359">
        <f>SUM(I110:I114)</f>
        <v>25104</v>
      </c>
      <c r="J109" s="359">
        <f>SUM(J110:J114)</f>
        <v>32460</v>
      </c>
      <c r="K109" s="359">
        <f t="shared" si="26"/>
        <v>36688</v>
      </c>
      <c r="L109" s="359">
        <f t="shared" si="26"/>
        <v>13914</v>
      </c>
      <c r="M109" s="359">
        <f t="shared" si="26"/>
        <v>5777</v>
      </c>
      <c r="N109" s="360">
        <f t="shared" si="15"/>
        <v>255999</v>
      </c>
      <c r="O109" s="351" t="s">
        <v>151</v>
      </c>
      <c r="Q109" s="338"/>
    </row>
    <row r="110" spans="1:20" ht="18" customHeight="1" x14ac:dyDescent="0.25">
      <c r="A110" s="356" t="s">
        <v>405</v>
      </c>
      <c r="B110" s="354">
        <v>0</v>
      </c>
      <c r="C110" s="354">
        <v>0</v>
      </c>
      <c r="D110" s="354">
        <v>0</v>
      </c>
      <c r="E110" s="354">
        <v>0</v>
      </c>
      <c r="F110" s="367">
        <v>0</v>
      </c>
      <c r="G110" s="354">
        <v>0</v>
      </c>
      <c r="H110" s="354">
        <v>0</v>
      </c>
      <c r="I110" s="354">
        <v>0</v>
      </c>
      <c r="J110" s="354">
        <v>0</v>
      </c>
      <c r="K110" s="354">
        <v>0</v>
      </c>
      <c r="L110" s="354">
        <v>0</v>
      </c>
      <c r="M110" s="354">
        <v>0</v>
      </c>
      <c r="N110" s="355">
        <f t="shared" si="15"/>
        <v>0</v>
      </c>
      <c r="O110" s="338" t="s">
        <v>685</v>
      </c>
    </row>
    <row r="111" spans="1:20" ht="18" customHeight="1" x14ac:dyDescent="0.25">
      <c r="A111" s="356" t="s">
        <v>241</v>
      </c>
      <c r="B111" s="354">
        <v>4881</v>
      </c>
      <c r="C111" s="354">
        <v>5566</v>
      </c>
      <c r="D111" s="354">
        <v>11405</v>
      </c>
      <c r="E111" s="354">
        <v>24008</v>
      </c>
      <c r="F111" s="365">
        <v>26883</v>
      </c>
      <c r="G111" s="354">
        <v>22944</v>
      </c>
      <c r="H111" s="354">
        <v>23722</v>
      </c>
      <c r="I111" s="354">
        <v>20682</v>
      </c>
      <c r="J111" s="354">
        <v>27028</v>
      </c>
      <c r="K111" s="354">
        <v>31165</v>
      </c>
      <c r="L111" s="354">
        <v>11113</v>
      </c>
      <c r="M111" s="354">
        <v>4626</v>
      </c>
      <c r="N111" s="355">
        <f t="shared" si="15"/>
        <v>214023</v>
      </c>
      <c r="O111" s="338" t="s">
        <v>152</v>
      </c>
    </row>
    <row r="112" spans="1:20" ht="18" customHeight="1" x14ac:dyDescent="0.25">
      <c r="A112" s="356" t="s">
        <v>112</v>
      </c>
      <c r="B112" s="354">
        <v>384</v>
      </c>
      <c r="C112" s="354">
        <v>485</v>
      </c>
      <c r="D112" s="354">
        <v>1496</v>
      </c>
      <c r="E112" s="354">
        <v>2702</v>
      </c>
      <c r="F112" s="365">
        <v>3668</v>
      </c>
      <c r="G112" s="354">
        <v>2546</v>
      </c>
      <c r="H112" s="354">
        <v>1951</v>
      </c>
      <c r="I112" s="354">
        <v>2603</v>
      </c>
      <c r="J112" s="354">
        <v>3334</v>
      </c>
      <c r="K112" s="354">
        <v>3244</v>
      </c>
      <c r="L112" s="354">
        <v>2038</v>
      </c>
      <c r="M112" s="354">
        <v>628</v>
      </c>
      <c r="N112" s="355">
        <f t="shared" si="15"/>
        <v>25079</v>
      </c>
      <c r="O112" s="338" t="s">
        <v>154</v>
      </c>
    </row>
    <row r="113" spans="1:17" ht="18" customHeight="1" x14ac:dyDescent="0.25">
      <c r="A113" s="356" t="s">
        <v>388</v>
      </c>
      <c r="B113" s="354">
        <v>25</v>
      </c>
      <c r="C113" s="354">
        <v>96</v>
      </c>
      <c r="D113" s="354">
        <v>263</v>
      </c>
      <c r="E113" s="354">
        <v>348</v>
      </c>
      <c r="F113" s="365">
        <v>238</v>
      </c>
      <c r="G113" s="354">
        <v>170</v>
      </c>
      <c r="H113" s="354">
        <v>99</v>
      </c>
      <c r="I113" s="354">
        <v>240</v>
      </c>
      <c r="J113" s="354">
        <v>134</v>
      </c>
      <c r="K113" s="354">
        <v>193</v>
      </c>
      <c r="L113" s="354">
        <v>63</v>
      </c>
      <c r="M113" s="354">
        <v>92</v>
      </c>
      <c r="N113" s="355">
        <f t="shared" si="15"/>
        <v>1961</v>
      </c>
      <c r="O113" s="338" t="s">
        <v>353</v>
      </c>
    </row>
    <row r="114" spans="1:17" ht="18" customHeight="1" x14ac:dyDescent="0.25">
      <c r="A114" s="356" t="s">
        <v>534</v>
      </c>
      <c r="B114" s="354">
        <v>188</v>
      </c>
      <c r="C114" s="354">
        <v>392</v>
      </c>
      <c r="D114" s="354">
        <v>1059</v>
      </c>
      <c r="E114" s="354">
        <v>1603</v>
      </c>
      <c r="F114" s="365">
        <v>1814</v>
      </c>
      <c r="G114" s="354">
        <v>1314</v>
      </c>
      <c r="H114" s="354">
        <v>1806</v>
      </c>
      <c r="I114" s="354">
        <v>1579</v>
      </c>
      <c r="J114" s="354">
        <v>1964</v>
      </c>
      <c r="K114" s="354">
        <v>2086</v>
      </c>
      <c r="L114" s="354">
        <v>700</v>
      </c>
      <c r="M114" s="354">
        <v>431</v>
      </c>
      <c r="N114" s="355">
        <f t="shared" si="15"/>
        <v>14936</v>
      </c>
      <c r="O114" s="338" t="s">
        <v>155</v>
      </c>
    </row>
    <row r="115" spans="1:17" s="361" customFormat="1" ht="24" customHeight="1" x14ac:dyDescent="0.3">
      <c r="A115" s="358" t="s">
        <v>535</v>
      </c>
      <c r="B115" s="359">
        <f t="shared" ref="B115:M115" si="27">SUM(B116:B128)</f>
        <v>1553</v>
      </c>
      <c r="C115" s="359">
        <f t="shared" si="27"/>
        <v>2057</v>
      </c>
      <c r="D115" s="359">
        <f t="shared" si="27"/>
        <v>5769</v>
      </c>
      <c r="E115" s="359">
        <f t="shared" si="27"/>
        <v>40101</v>
      </c>
      <c r="F115" s="359">
        <f t="shared" si="27"/>
        <v>86791</v>
      </c>
      <c r="G115" s="359">
        <f t="shared" si="27"/>
        <v>91734</v>
      </c>
      <c r="H115" s="359">
        <f t="shared" si="27"/>
        <v>90709</v>
      </c>
      <c r="I115" s="359">
        <f>SUM(I116:I128)</f>
        <v>92242</v>
      </c>
      <c r="J115" s="359">
        <f>SUM(J116:J128)</f>
        <v>103713</v>
      </c>
      <c r="K115" s="359">
        <f t="shared" si="27"/>
        <v>68104</v>
      </c>
      <c r="L115" s="359">
        <f>SUM(L116:L128)</f>
        <v>10973</v>
      </c>
      <c r="M115" s="359">
        <f t="shared" si="27"/>
        <v>2519</v>
      </c>
      <c r="N115" s="360">
        <f t="shared" si="15"/>
        <v>596265</v>
      </c>
      <c r="O115" s="351" t="s">
        <v>156</v>
      </c>
      <c r="Q115" s="338"/>
    </row>
    <row r="116" spans="1:17" s="361" customFormat="1" ht="18" customHeight="1" x14ac:dyDescent="0.25">
      <c r="A116" s="356" t="s">
        <v>746</v>
      </c>
      <c r="B116" s="354">
        <v>19</v>
      </c>
      <c r="C116" s="354">
        <v>125</v>
      </c>
      <c r="D116" s="354">
        <v>60</v>
      </c>
      <c r="E116" s="354">
        <v>309</v>
      </c>
      <c r="F116" s="365">
        <v>637</v>
      </c>
      <c r="G116" s="354">
        <v>980</v>
      </c>
      <c r="H116" s="354">
        <v>1643</v>
      </c>
      <c r="I116" s="354">
        <v>1506</v>
      </c>
      <c r="J116" s="354">
        <v>1923</v>
      </c>
      <c r="K116" s="354">
        <v>379</v>
      </c>
      <c r="L116" s="354">
        <v>15</v>
      </c>
      <c r="M116" s="354">
        <v>1</v>
      </c>
      <c r="N116" s="355">
        <f t="shared" si="15"/>
        <v>7597</v>
      </c>
      <c r="O116" s="338" t="s">
        <v>642</v>
      </c>
      <c r="Q116" s="338"/>
    </row>
    <row r="117" spans="1:17" s="361" customFormat="1" ht="18" customHeight="1" x14ac:dyDescent="0.25">
      <c r="A117" s="356" t="s">
        <v>747</v>
      </c>
      <c r="B117" s="354">
        <v>0</v>
      </c>
      <c r="C117" s="354">
        <v>0</v>
      </c>
      <c r="D117" s="354">
        <v>0</v>
      </c>
      <c r="E117" s="354">
        <v>0</v>
      </c>
      <c r="F117" s="365">
        <v>0</v>
      </c>
      <c r="G117" s="354">
        <v>38</v>
      </c>
      <c r="H117" s="354">
        <v>40</v>
      </c>
      <c r="I117" s="354">
        <v>66</v>
      </c>
      <c r="J117" s="354">
        <v>68</v>
      </c>
      <c r="K117" s="354">
        <v>0</v>
      </c>
      <c r="L117" s="354">
        <v>0</v>
      </c>
      <c r="M117" s="354"/>
      <c r="N117" s="355">
        <f t="shared" si="15"/>
        <v>212</v>
      </c>
      <c r="O117" s="338" t="s">
        <v>644</v>
      </c>
      <c r="Q117" s="338"/>
    </row>
    <row r="118" spans="1:17" s="361" customFormat="1" ht="18" customHeight="1" x14ac:dyDescent="0.25">
      <c r="A118" s="352" t="s">
        <v>538</v>
      </c>
      <c r="B118" s="354">
        <v>1347</v>
      </c>
      <c r="C118" s="354">
        <v>1681</v>
      </c>
      <c r="D118" s="354">
        <v>4974</v>
      </c>
      <c r="E118" s="354">
        <v>24078</v>
      </c>
      <c r="F118" s="365">
        <v>42706</v>
      </c>
      <c r="G118" s="354">
        <v>43303</v>
      </c>
      <c r="H118" s="354">
        <v>40612</v>
      </c>
      <c r="I118" s="354">
        <v>40702</v>
      </c>
      <c r="J118" s="354">
        <v>47541</v>
      </c>
      <c r="K118" s="354">
        <v>35969</v>
      </c>
      <c r="L118" s="354">
        <v>7253</v>
      </c>
      <c r="M118" s="354">
        <v>2190</v>
      </c>
      <c r="N118" s="355">
        <f t="shared" si="15"/>
        <v>292356</v>
      </c>
      <c r="O118" s="338" t="s">
        <v>157</v>
      </c>
      <c r="Q118" s="338"/>
    </row>
    <row r="119" spans="1:17" s="361" customFormat="1" ht="18" customHeight="1" x14ac:dyDescent="0.25">
      <c r="A119" s="352" t="s">
        <v>754</v>
      </c>
      <c r="B119" s="354">
        <v>0</v>
      </c>
      <c r="C119" s="354">
        <v>0</v>
      </c>
      <c r="D119" s="354">
        <v>54</v>
      </c>
      <c r="E119" s="354">
        <v>212</v>
      </c>
      <c r="F119" s="365">
        <v>663</v>
      </c>
      <c r="G119" s="354">
        <v>908</v>
      </c>
      <c r="H119" s="354">
        <v>1418</v>
      </c>
      <c r="I119" s="354">
        <v>1461</v>
      </c>
      <c r="J119" s="354">
        <v>1641</v>
      </c>
      <c r="K119" s="354">
        <v>435</v>
      </c>
      <c r="L119" s="354">
        <v>18</v>
      </c>
      <c r="M119" s="354">
        <v>9</v>
      </c>
      <c r="N119" s="355">
        <f t="shared" si="15"/>
        <v>6819</v>
      </c>
      <c r="O119" s="338" t="s">
        <v>770</v>
      </c>
      <c r="Q119" s="338"/>
    </row>
    <row r="120" spans="1:17" s="361" customFormat="1" ht="18" customHeight="1" x14ac:dyDescent="0.25">
      <c r="A120" s="352" t="s">
        <v>755</v>
      </c>
      <c r="B120" s="354">
        <v>0</v>
      </c>
      <c r="C120" s="354">
        <v>0</v>
      </c>
      <c r="D120" s="354">
        <v>0</v>
      </c>
      <c r="E120" s="354">
        <v>350</v>
      </c>
      <c r="F120" s="365">
        <v>2950</v>
      </c>
      <c r="G120" s="354">
        <v>6100</v>
      </c>
      <c r="H120" s="354">
        <v>8400</v>
      </c>
      <c r="I120" s="354">
        <v>9900</v>
      </c>
      <c r="J120" s="354">
        <v>8400</v>
      </c>
      <c r="K120" s="354">
        <v>1900</v>
      </c>
      <c r="L120" s="354">
        <v>17</v>
      </c>
      <c r="M120" s="354">
        <v>20</v>
      </c>
      <c r="N120" s="355">
        <f t="shared" si="15"/>
        <v>38037</v>
      </c>
      <c r="O120" s="338" t="s">
        <v>771</v>
      </c>
      <c r="Q120" s="338"/>
    </row>
    <row r="121" spans="1:17" s="361" customFormat="1" ht="18" customHeight="1" x14ac:dyDescent="0.25">
      <c r="A121" s="356" t="s">
        <v>270</v>
      </c>
      <c r="B121" s="354">
        <v>187</v>
      </c>
      <c r="C121" s="354">
        <v>207</v>
      </c>
      <c r="D121" s="354">
        <v>573</v>
      </c>
      <c r="E121" s="354">
        <v>3018</v>
      </c>
      <c r="F121" s="365">
        <v>6380</v>
      </c>
      <c r="G121" s="354">
        <v>5651</v>
      </c>
      <c r="H121" s="354">
        <v>6412</v>
      </c>
      <c r="I121" s="354">
        <v>6690</v>
      </c>
      <c r="J121" s="354">
        <v>7591</v>
      </c>
      <c r="K121" s="354">
        <v>5432</v>
      </c>
      <c r="L121" s="354">
        <v>847</v>
      </c>
      <c r="M121" s="354">
        <v>265</v>
      </c>
      <c r="N121" s="355">
        <f t="shared" si="15"/>
        <v>43253</v>
      </c>
      <c r="O121" s="338" t="s">
        <v>293</v>
      </c>
      <c r="Q121" s="338"/>
    </row>
    <row r="122" spans="1:17" s="361" customFormat="1" ht="18" customHeight="1" x14ac:dyDescent="0.25">
      <c r="A122" s="356" t="s">
        <v>243</v>
      </c>
      <c r="B122" s="354">
        <v>0</v>
      </c>
      <c r="C122" s="354">
        <v>0</v>
      </c>
      <c r="D122" s="354">
        <v>42</v>
      </c>
      <c r="E122" s="354">
        <v>11417</v>
      </c>
      <c r="F122" s="365">
        <v>30010</v>
      </c>
      <c r="G122" s="354">
        <v>28673</v>
      </c>
      <c r="H122" s="354">
        <v>24773</v>
      </c>
      <c r="I122" s="354">
        <v>23367</v>
      </c>
      <c r="J122" s="354">
        <v>29923</v>
      </c>
      <c r="K122" s="354">
        <v>21795</v>
      </c>
      <c r="L122" s="354">
        <v>2665</v>
      </c>
      <c r="M122" s="354"/>
      <c r="N122" s="355">
        <f t="shared" si="15"/>
        <v>172665</v>
      </c>
      <c r="O122" s="338" t="s">
        <v>158</v>
      </c>
      <c r="Q122" s="338"/>
    </row>
    <row r="123" spans="1:17" s="361" customFormat="1" ht="18" customHeight="1" x14ac:dyDescent="0.25">
      <c r="A123" s="356" t="s">
        <v>735</v>
      </c>
      <c r="B123" s="354">
        <v>0</v>
      </c>
      <c r="C123" s="354">
        <v>0</v>
      </c>
      <c r="D123" s="354">
        <v>0</v>
      </c>
      <c r="E123" s="354">
        <v>0</v>
      </c>
      <c r="F123" s="365">
        <v>181</v>
      </c>
      <c r="G123" s="354">
        <v>211</v>
      </c>
      <c r="H123" s="354">
        <v>266</v>
      </c>
      <c r="I123" s="354">
        <v>306</v>
      </c>
      <c r="J123" s="354">
        <v>349</v>
      </c>
      <c r="K123" s="354">
        <v>167</v>
      </c>
      <c r="L123" s="354">
        <v>21</v>
      </c>
      <c r="M123" s="354">
        <v>19</v>
      </c>
      <c r="N123" s="355">
        <f t="shared" si="15"/>
        <v>1520</v>
      </c>
      <c r="O123" s="338" t="s">
        <v>446</v>
      </c>
      <c r="Q123" s="338"/>
    </row>
    <row r="124" spans="1:17" s="361" customFormat="1" ht="18" customHeight="1" x14ac:dyDescent="0.25">
      <c r="A124" s="356" t="s">
        <v>753</v>
      </c>
      <c r="B124" s="354">
        <v>0</v>
      </c>
      <c r="C124" s="354">
        <v>0</v>
      </c>
      <c r="D124" s="354">
        <v>0</v>
      </c>
      <c r="E124" s="354">
        <v>0</v>
      </c>
      <c r="F124" s="365">
        <v>0</v>
      </c>
      <c r="G124" s="354">
        <v>0</v>
      </c>
      <c r="H124" s="354">
        <v>0</v>
      </c>
      <c r="I124" s="354">
        <v>0</v>
      </c>
      <c r="J124" s="354">
        <v>0</v>
      </c>
      <c r="K124" s="354">
        <v>0</v>
      </c>
      <c r="L124" s="354">
        <v>0</v>
      </c>
      <c r="M124" s="354">
        <v>0</v>
      </c>
      <c r="N124" s="355">
        <f t="shared" si="15"/>
        <v>0</v>
      </c>
      <c r="O124" s="338" t="s">
        <v>772</v>
      </c>
      <c r="Q124" s="338"/>
    </row>
    <row r="125" spans="1:17" s="361" customFormat="1" ht="18" customHeight="1" x14ac:dyDescent="0.25">
      <c r="A125" s="356" t="s">
        <v>117</v>
      </c>
      <c r="B125" s="354">
        <v>0</v>
      </c>
      <c r="C125" s="354">
        <v>44</v>
      </c>
      <c r="D125" s="354">
        <v>66</v>
      </c>
      <c r="E125" s="354">
        <v>668</v>
      </c>
      <c r="F125" s="365">
        <v>2795</v>
      </c>
      <c r="G125" s="354">
        <v>5331</v>
      </c>
      <c r="H125" s="354">
        <v>6731</v>
      </c>
      <c r="I125" s="354">
        <v>7577</v>
      </c>
      <c r="J125" s="354">
        <v>5490</v>
      </c>
      <c r="K125" s="354">
        <v>1622</v>
      </c>
      <c r="L125" s="354">
        <v>118</v>
      </c>
      <c r="M125" s="354">
        <v>15</v>
      </c>
      <c r="N125" s="355">
        <f t="shared" si="15"/>
        <v>30457</v>
      </c>
      <c r="O125" s="338" t="s">
        <v>444</v>
      </c>
      <c r="Q125" s="338"/>
    </row>
    <row r="126" spans="1:17" s="361" customFormat="1" ht="18" customHeight="1" x14ac:dyDescent="0.25">
      <c r="A126" s="356" t="s">
        <v>748</v>
      </c>
      <c r="B126" s="354">
        <v>0</v>
      </c>
      <c r="C126" s="354">
        <v>0</v>
      </c>
      <c r="D126" s="354">
        <v>0</v>
      </c>
      <c r="E126" s="354">
        <v>0</v>
      </c>
      <c r="F126" s="365">
        <v>214</v>
      </c>
      <c r="G126" s="354">
        <v>229</v>
      </c>
      <c r="H126" s="354">
        <v>135</v>
      </c>
      <c r="I126" s="354">
        <v>295</v>
      </c>
      <c r="J126" s="354">
        <v>368</v>
      </c>
      <c r="K126" s="354">
        <v>213</v>
      </c>
      <c r="L126" s="354">
        <v>0</v>
      </c>
      <c r="M126" s="354">
        <v>0</v>
      </c>
      <c r="N126" s="355">
        <f t="shared" si="15"/>
        <v>1454</v>
      </c>
      <c r="O126" s="338" t="s">
        <v>641</v>
      </c>
      <c r="P126" s="338"/>
      <c r="Q126" s="338"/>
    </row>
    <row r="127" spans="1:17" s="361" customFormat="1" ht="18" customHeight="1" x14ac:dyDescent="0.25">
      <c r="A127" s="356" t="s">
        <v>541</v>
      </c>
      <c r="B127" s="354">
        <v>0</v>
      </c>
      <c r="C127" s="354">
        <v>0</v>
      </c>
      <c r="D127" s="354">
        <v>0</v>
      </c>
      <c r="E127" s="354">
        <v>0</v>
      </c>
      <c r="F127" s="365">
        <v>11</v>
      </c>
      <c r="G127" s="354">
        <v>37</v>
      </c>
      <c r="H127" s="354">
        <v>46</v>
      </c>
      <c r="I127" s="354">
        <v>34</v>
      </c>
      <c r="J127" s="354">
        <v>26</v>
      </c>
      <c r="K127" s="354">
        <v>10</v>
      </c>
      <c r="L127" s="354">
        <v>9</v>
      </c>
      <c r="M127" s="354">
        <v>0</v>
      </c>
      <c r="N127" s="355">
        <f t="shared" si="15"/>
        <v>173</v>
      </c>
      <c r="O127" s="338" t="s">
        <v>448</v>
      </c>
      <c r="P127" s="338"/>
      <c r="Q127" s="338"/>
    </row>
    <row r="128" spans="1:17" s="361" customFormat="1" ht="18" customHeight="1" x14ac:dyDescent="0.25">
      <c r="A128" s="356" t="s">
        <v>542</v>
      </c>
      <c r="B128" s="354">
        <v>0</v>
      </c>
      <c r="C128" s="354">
        <v>0</v>
      </c>
      <c r="D128" s="354">
        <v>0</v>
      </c>
      <c r="E128" s="354">
        <v>49</v>
      </c>
      <c r="F128" s="365">
        <v>244</v>
      </c>
      <c r="G128" s="354">
        <v>273</v>
      </c>
      <c r="H128" s="354">
        <v>233</v>
      </c>
      <c r="I128" s="354">
        <v>338</v>
      </c>
      <c r="J128" s="354">
        <v>393</v>
      </c>
      <c r="K128" s="354">
        <v>182</v>
      </c>
      <c r="L128" s="354">
        <v>10</v>
      </c>
      <c r="M128" s="354"/>
      <c r="N128" s="355">
        <f t="shared" si="15"/>
        <v>1722</v>
      </c>
      <c r="O128" s="338" t="s">
        <v>450</v>
      </c>
      <c r="P128" s="338"/>
      <c r="Q128" s="338"/>
    </row>
    <row r="129" spans="1:17" s="361" customFormat="1" ht="24" customHeight="1" x14ac:dyDescent="0.3">
      <c r="A129" s="358" t="s">
        <v>543</v>
      </c>
      <c r="B129" s="359">
        <f t="shared" ref="B129:M129" si="28">SUM(B130:B130)</f>
        <v>1654</v>
      </c>
      <c r="C129" s="359">
        <f t="shared" si="28"/>
        <v>1784</v>
      </c>
      <c r="D129" s="359">
        <f t="shared" si="28"/>
        <v>7692</v>
      </c>
      <c r="E129" s="359">
        <f t="shared" si="28"/>
        <v>19583</v>
      </c>
      <c r="F129" s="359">
        <f t="shared" si="28"/>
        <v>18625</v>
      </c>
      <c r="G129" s="359">
        <f t="shared" si="28"/>
        <v>14173</v>
      </c>
      <c r="H129" s="359">
        <f t="shared" si="28"/>
        <v>17736</v>
      </c>
      <c r="I129" s="359">
        <f>SUM(I130:I130)</f>
        <v>24460</v>
      </c>
      <c r="J129" s="359">
        <f>SUM(J130:J130)</f>
        <v>19176</v>
      </c>
      <c r="K129" s="359">
        <f t="shared" si="28"/>
        <v>15747</v>
      </c>
      <c r="L129" s="359">
        <f t="shared" si="28"/>
        <v>4353</v>
      </c>
      <c r="M129" s="359">
        <f t="shared" si="28"/>
        <v>2730</v>
      </c>
      <c r="N129" s="360">
        <f t="shared" si="15"/>
        <v>147713</v>
      </c>
      <c r="O129" s="351" t="s">
        <v>160</v>
      </c>
      <c r="Q129" s="338"/>
    </row>
    <row r="130" spans="1:17" ht="18" customHeight="1" x14ac:dyDescent="0.25">
      <c r="A130" s="356" t="s">
        <v>244</v>
      </c>
      <c r="B130" s="354">
        <v>1654</v>
      </c>
      <c r="C130" s="354">
        <v>1784</v>
      </c>
      <c r="D130" s="354">
        <v>7692</v>
      </c>
      <c r="E130" s="354">
        <v>19583</v>
      </c>
      <c r="F130" s="365">
        <v>18625</v>
      </c>
      <c r="G130" s="354">
        <v>14173</v>
      </c>
      <c r="H130" s="354">
        <v>17736</v>
      </c>
      <c r="I130" s="354">
        <v>24460</v>
      </c>
      <c r="J130" s="354">
        <v>19176</v>
      </c>
      <c r="K130" s="354">
        <v>15747</v>
      </c>
      <c r="L130" s="354">
        <v>4353</v>
      </c>
      <c r="M130" s="354">
        <v>2730</v>
      </c>
      <c r="N130" s="355">
        <f t="shared" si="15"/>
        <v>147713</v>
      </c>
      <c r="O130" s="338" t="s">
        <v>161</v>
      </c>
    </row>
    <row r="131" spans="1:17" ht="24" customHeight="1" x14ac:dyDescent="0.3">
      <c r="A131" s="358" t="s">
        <v>544</v>
      </c>
      <c r="B131" s="359">
        <f t="shared" ref="B131:M131" si="29">SUM(B132:B132)</f>
        <v>11</v>
      </c>
      <c r="C131" s="359">
        <f t="shared" si="29"/>
        <v>16</v>
      </c>
      <c r="D131" s="359">
        <f t="shared" si="29"/>
        <v>31</v>
      </c>
      <c r="E131" s="359">
        <f t="shared" si="29"/>
        <v>16</v>
      </c>
      <c r="F131" s="359">
        <f t="shared" si="29"/>
        <v>16</v>
      </c>
      <c r="G131" s="359">
        <f t="shared" si="29"/>
        <v>10</v>
      </c>
      <c r="H131" s="359">
        <f t="shared" si="29"/>
        <v>17</v>
      </c>
      <c r="I131" s="359">
        <f>SUM(I132:I132)</f>
        <v>16</v>
      </c>
      <c r="J131" s="359">
        <v>17</v>
      </c>
      <c r="K131" s="359">
        <f t="shared" si="29"/>
        <v>12</v>
      </c>
      <c r="L131" s="359">
        <f t="shared" si="29"/>
        <v>0</v>
      </c>
      <c r="M131" s="359">
        <f t="shared" si="29"/>
        <v>0</v>
      </c>
      <c r="N131" s="355">
        <f t="shared" si="15"/>
        <v>162</v>
      </c>
      <c r="O131" s="338" t="s">
        <v>653</v>
      </c>
    </row>
    <row r="132" spans="1:17" ht="18" customHeight="1" x14ac:dyDescent="0.25">
      <c r="A132" s="356" t="s">
        <v>545</v>
      </c>
      <c r="B132" s="354">
        <v>11</v>
      </c>
      <c r="C132" s="354">
        <v>16</v>
      </c>
      <c r="D132" s="354">
        <v>31</v>
      </c>
      <c r="E132" s="354">
        <v>16</v>
      </c>
      <c r="F132" s="365">
        <v>16</v>
      </c>
      <c r="G132" s="354">
        <v>10</v>
      </c>
      <c r="H132" s="354">
        <v>17</v>
      </c>
      <c r="I132" s="354">
        <v>16</v>
      </c>
      <c r="J132" s="354">
        <v>17</v>
      </c>
      <c r="K132" s="354">
        <v>12</v>
      </c>
      <c r="L132" s="354">
        <v>0</v>
      </c>
      <c r="M132" s="354">
        <v>0</v>
      </c>
      <c r="N132" s="355">
        <f t="shared" si="15"/>
        <v>162</v>
      </c>
      <c r="O132" s="338" t="s">
        <v>654</v>
      </c>
    </row>
    <row r="133" spans="1:17" s="361" customFormat="1" ht="24" customHeight="1" x14ac:dyDescent="0.3">
      <c r="A133" s="358" t="s">
        <v>546</v>
      </c>
      <c r="B133" s="359">
        <f t="shared" ref="B133:M133" si="30">SUM(B134:B141)</f>
        <v>627</v>
      </c>
      <c r="C133" s="359">
        <f t="shared" si="30"/>
        <v>1204</v>
      </c>
      <c r="D133" s="359">
        <f t="shared" si="30"/>
        <v>3119</v>
      </c>
      <c r="E133" s="359">
        <f t="shared" si="30"/>
        <v>35798</v>
      </c>
      <c r="F133" s="359">
        <f t="shared" si="30"/>
        <v>87626</v>
      </c>
      <c r="G133" s="359">
        <f t="shared" si="30"/>
        <v>89041</v>
      </c>
      <c r="H133" s="359">
        <f t="shared" si="30"/>
        <v>100594</v>
      </c>
      <c r="I133" s="359">
        <f>SUM(I134:I141)</f>
        <v>116555</v>
      </c>
      <c r="J133" s="359">
        <f>SUM(J134:J141)</f>
        <v>109472</v>
      </c>
      <c r="K133" s="359">
        <f t="shared" si="30"/>
        <v>75962</v>
      </c>
      <c r="L133" s="359">
        <f t="shared" si="30"/>
        <v>4047</v>
      </c>
      <c r="M133" s="359">
        <f t="shared" si="30"/>
        <v>2018</v>
      </c>
      <c r="N133" s="360">
        <f t="shared" si="15"/>
        <v>626063</v>
      </c>
      <c r="O133" s="351" t="s">
        <v>162</v>
      </c>
    </row>
    <row r="134" spans="1:17" s="361" customFormat="1" ht="24" customHeight="1" x14ac:dyDescent="0.3">
      <c r="A134" s="356" t="s">
        <v>729</v>
      </c>
      <c r="B134" s="368">
        <v>0</v>
      </c>
      <c r="C134" s="368">
        <v>15</v>
      </c>
      <c r="D134" s="368">
        <v>0</v>
      </c>
      <c r="E134" s="368">
        <v>0</v>
      </c>
      <c r="F134" s="369">
        <v>55</v>
      </c>
      <c r="G134" s="368">
        <v>146</v>
      </c>
      <c r="H134" s="354">
        <v>161</v>
      </c>
      <c r="I134" s="354">
        <v>170</v>
      </c>
      <c r="J134" s="354">
        <v>240</v>
      </c>
      <c r="K134" s="354">
        <v>150</v>
      </c>
      <c r="L134" s="354">
        <v>0</v>
      </c>
      <c r="M134" s="354">
        <v>0</v>
      </c>
      <c r="N134" s="355">
        <f t="shared" si="15"/>
        <v>937</v>
      </c>
      <c r="O134" s="338" t="s">
        <v>773</v>
      </c>
    </row>
    <row r="135" spans="1:17" ht="18" customHeight="1" x14ac:dyDescent="0.25">
      <c r="A135" s="356" t="s">
        <v>547</v>
      </c>
      <c r="B135" s="354">
        <v>52</v>
      </c>
      <c r="C135" s="354">
        <v>90</v>
      </c>
      <c r="D135" s="354">
        <v>283</v>
      </c>
      <c r="E135" s="354">
        <v>1141</v>
      </c>
      <c r="F135" s="365">
        <v>1774</v>
      </c>
      <c r="G135" s="354">
        <v>1320</v>
      </c>
      <c r="H135" s="354">
        <v>1352</v>
      </c>
      <c r="I135" s="354">
        <v>1460</v>
      </c>
      <c r="J135" s="354">
        <v>1893</v>
      </c>
      <c r="K135" s="354">
        <v>1646</v>
      </c>
      <c r="L135" s="354">
        <v>128</v>
      </c>
      <c r="M135" s="354">
        <v>41</v>
      </c>
      <c r="N135" s="355">
        <f t="shared" si="15"/>
        <v>11180</v>
      </c>
      <c r="O135" s="338" t="s">
        <v>165</v>
      </c>
    </row>
    <row r="136" spans="1:17" ht="18" customHeight="1" x14ac:dyDescent="0.25">
      <c r="A136" s="356" t="s">
        <v>245</v>
      </c>
      <c r="B136" s="354">
        <v>18</v>
      </c>
      <c r="C136" s="354">
        <v>61</v>
      </c>
      <c r="D136" s="354">
        <v>189</v>
      </c>
      <c r="E136" s="354">
        <v>768</v>
      </c>
      <c r="F136" s="365">
        <v>1392</v>
      </c>
      <c r="G136" s="354">
        <v>1162</v>
      </c>
      <c r="H136" s="354">
        <v>1210</v>
      </c>
      <c r="I136" s="354">
        <v>1450</v>
      </c>
      <c r="J136" s="354">
        <v>1500</v>
      </c>
      <c r="K136" s="354">
        <v>1292</v>
      </c>
      <c r="L136" s="354">
        <v>170</v>
      </c>
      <c r="M136" s="354">
        <v>32</v>
      </c>
      <c r="N136" s="355">
        <f t="shared" si="15"/>
        <v>9244</v>
      </c>
      <c r="O136" s="338" t="s">
        <v>164</v>
      </c>
    </row>
    <row r="137" spans="1:17" ht="18" customHeight="1" x14ac:dyDescent="0.25">
      <c r="A137" s="356" t="s">
        <v>125</v>
      </c>
      <c r="B137" s="354">
        <v>158</v>
      </c>
      <c r="C137" s="354">
        <v>139</v>
      </c>
      <c r="D137" s="354">
        <v>247</v>
      </c>
      <c r="E137" s="354">
        <v>949</v>
      </c>
      <c r="F137" s="365">
        <v>1951</v>
      </c>
      <c r="G137" s="354">
        <v>1389</v>
      </c>
      <c r="H137" s="354">
        <v>1247</v>
      </c>
      <c r="I137" s="354">
        <v>1647</v>
      </c>
      <c r="J137" s="354">
        <v>1928</v>
      </c>
      <c r="K137" s="354">
        <v>1816</v>
      </c>
      <c r="L137" s="354">
        <v>299</v>
      </c>
      <c r="M137" s="354">
        <v>130</v>
      </c>
      <c r="N137" s="355">
        <f t="shared" si="15"/>
        <v>11900</v>
      </c>
      <c r="O137" s="338" t="s">
        <v>167</v>
      </c>
    </row>
    <row r="138" spans="1:17" ht="18" customHeight="1" x14ac:dyDescent="0.25">
      <c r="A138" s="356" t="s">
        <v>548</v>
      </c>
      <c r="B138" s="354">
        <v>13</v>
      </c>
      <c r="C138" s="354">
        <v>14</v>
      </c>
      <c r="D138" s="354">
        <v>29</v>
      </c>
      <c r="E138" s="354">
        <v>68</v>
      </c>
      <c r="F138" s="365">
        <v>178</v>
      </c>
      <c r="G138" s="354">
        <v>106</v>
      </c>
      <c r="H138" s="354">
        <v>67</v>
      </c>
      <c r="I138" s="354">
        <v>106</v>
      </c>
      <c r="J138" s="354">
        <v>161</v>
      </c>
      <c r="K138" s="354">
        <v>142</v>
      </c>
      <c r="L138" s="354">
        <v>24</v>
      </c>
      <c r="M138" s="354">
        <v>0</v>
      </c>
      <c r="N138" s="355">
        <f t="shared" si="15"/>
        <v>908</v>
      </c>
      <c r="O138" s="338" t="s">
        <v>655</v>
      </c>
    </row>
    <row r="139" spans="1:17" ht="18" customHeight="1" x14ac:dyDescent="0.25">
      <c r="A139" s="352" t="s">
        <v>121</v>
      </c>
      <c r="B139" s="354">
        <v>283</v>
      </c>
      <c r="C139" s="354">
        <v>289</v>
      </c>
      <c r="D139" s="354">
        <v>745</v>
      </c>
      <c r="E139" s="354">
        <v>8552</v>
      </c>
      <c r="F139" s="365">
        <v>21991</v>
      </c>
      <c r="G139" s="354">
        <v>25047</v>
      </c>
      <c r="H139" s="354">
        <v>29326</v>
      </c>
      <c r="I139" s="354">
        <v>33322</v>
      </c>
      <c r="J139" s="354">
        <v>29945</v>
      </c>
      <c r="K139" s="354">
        <v>21939</v>
      </c>
      <c r="L139" s="354">
        <v>1314</v>
      </c>
      <c r="M139" s="354">
        <v>445</v>
      </c>
      <c r="N139" s="355">
        <f t="shared" si="15"/>
        <v>173198</v>
      </c>
      <c r="O139" s="338" t="s">
        <v>451</v>
      </c>
    </row>
    <row r="140" spans="1:17" ht="18" customHeight="1" x14ac:dyDescent="0.25">
      <c r="A140" s="356" t="s">
        <v>124</v>
      </c>
      <c r="B140" s="354">
        <v>68</v>
      </c>
      <c r="C140" s="354">
        <v>572</v>
      </c>
      <c r="D140" s="354">
        <v>1514</v>
      </c>
      <c r="E140" s="354">
        <v>23868</v>
      </c>
      <c r="F140" s="365">
        <v>59216</v>
      </c>
      <c r="G140" s="354">
        <v>58833</v>
      </c>
      <c r="H140" s="354">
        <v>65814</v>
      </c>
      <c r="I140" s="354">
        <v>76819</v>
      </c>
      <c r="J140" s="354">
        <v>72149</v>
      </c>
      <c r="K140" s="354">
        <v>48118</v>
      </c>
      <c r="L140" s="354">
        <v>2014</v>
      </c>
      <c r="M140" s="354">
        <v>1349</v>
      </c>
      <c r="N140" s="355">
        <f t="shared" si="15"/>
        <v>410334</v>
      </c>
      <c r="O140" s="338" t="s">
        <v>166</v>
      </c>
    </row>
    <row r="141" spans="1:17" ht="18" customHeight="1" x14ac:dyDescent="0.25">
      <c r="A141" s="356" t="s">
        <v>549</v>
      </c>
      <c r="B141" s="354">
        <v>35</v>
      </c>
      <c r="C141" s="354">
        <v>24</v>
      </c>
      <c r="D141" s="354">
        <v>112</v>
      </c>
      <c r="E141" s="354">
        <v>452</v>
      </c>
      <c r="F141" s="365">
        <v>1069</v>
      </c>
      <c r="G141" s="354">
        <v>1038</v>
      </c>
      <c r="H141" s="354">
        <v>1417</v>
      </c>
      <c r="I141" s="354">
        <v>1581</v>
      </c>
      <c r="J141" s="354">
        <v>1656</v>
      </c>
      <c r="K141" s="354">
        <v>859</v>
      </c>
      <c r="L141" s="354">
        <v>98</v>
      </c>
      <c r="M141" s="354">
        <v>21</v>
      </c>
      <c r="N141" s="355">
        <f t="shared" si="15"/>
        <v>8362</v>
      </c>
      <c r="O141" s="338" t="s">
        <v>453</v>
      </c>
    </row>
    <row r="142" spans="1:17" s="361" customFormat="1" ht="24" customHeight="1" x14ac:dyDescent="0.3">
      <c r="A142" s="358" t="s">
        <v>550</v>
      </c>
      <c r="B142" s="359">
        <f t="shared" ref="B142:M142" si="31">SUM(B143:B152)</f>
        <v>267</v>
      </c>
      <c r="C142" s="359">
        <f t="shared" si="31"/>
        <v>1078</v>
      </c>
      <c r="D142" s="359">
        <f t="shared" si="31"/>
        <v>1042</v>
      </c>
      <c r="E142" s="359">
        <f t="shared" si="31"/>
        <v>1818</v>
      </c>
      <c r="F142" s="359">
        <f t="shared" si="31"/>
        <v>3683</v>
      </c>
      <c r="G142" s="359">
        <f t="shared" si="31"/>
        <v>7235</v>
      </c>
      <c r="H142" s="359">
        <f t="shared" si="31"/>
        <v>15541</v>
      </c>
      <c r="I142" s="359">
        <f>SUM(I143:I152)</f>
        <v>20270</v>
      </c>
      <c r="J142" s="359">
        <f>SUM(J143:J152)</f>
        <v>8820</v>
      </c>
      <c r="K142" s="359">
        <f t="shared" si="31"/>
        <v>2121</v>
      </c>
      <c r="L142" s="359">
        <f t="shared" si="31"/>
        <v>735</v>
      </c>
      <c r="M142" s="359">
        <f t="shared" si="31"/>
        <v>518</v>
      </c>
      <c r="N142" s="360">
        <f t="shared" si="15"/>
        <v>63128</v>
      </c>
      <c r="O142" s="351" t="s">
        <v>168</v>
      </c>
      <c r="Q142" s="338"/>
    </row>
    <row r="143" spans="1:17" s="361" customFormat="1" ht="18" customHeight="1" x14ac:dyDescent="0.25">
      <c r="A143" s="352" t="s">
        <v>686</v>
      </c>
      <c r="B143" s="354">
        <v>0</v>
      </c>
      <c r="C143" s="354">
        <v>23</v>
      </c>
      <c r="D143" s="354">
        <v>26</v>
      </c>
      <c r="E143" s="354">
        <v>23</v>
      </c>
      <c r="F143" s="365">
        <v>164</v>
      </c>
      <c r="G143" s="354">
        <v>30</v>
      </c>
      <c r="H143" s="354">
        <v>98</v>
      </c>
      <c r="I143" s="354">
        <v>32</v>
      </c>
      <c r="J143" s="354">
        <v>49</v>
      </c>
      <c r="K143" s="354">
        <v>6</v>
      </c>
      <c r="L143" s="354">
        <v>0</v>
      </c>
      <c r="M143" s="354">
        <v>0</v>
      </c>
      <c r="N143" s="355">
        <f t="shared" si="15"/>
        <v>451</v>
      </c>
      <c r="O143" s="338" t="s">
        <v>687</v>
      </c>
      <c r="Q143" s="338"/>
    </row>
    <row r="144" spans="1:17" s="361" customFormat="1" ht="18" customHeight="1" x14ac:dyDescent="0.25">
      <c r="A144" s="352" t="s">
        <v>714</v>
      </c>
      <c r="B144" s="354">
        <v>0</v>
      </c>
      <c r="C144" s="354">
        <v>0</v>
      </c>
      <c r="D144" s="354">
        <v>0</v>
      </c>
      <c r="E144" s="354">
        <v>117</v>
      </c>
      <c r="F144" s="365">
        <v>99</v>
      </c>
      <c r="G144" s="354">
        <v>636</v>
      </c>
      <c r="H144" s="354">
        <v>2550</v>
      </c>
      <c r="I144" s="354">
        <v>3608</v>
      </c>
      <c r="J144" s="354">
        <v>1043</v>
      </c>
      <c r="K144" s="354">
        <v>159</v>
      </c>
      <c r="L144" s="354">
        <v>0</v>
      </c>
      <c r="M144" s="354">
        <v>0</v>
      </c>
      <c r="N144" s="355">
        <f t="shared" si="15"/>
        <v>8212</v>
      </c>
      <c r="O144" s="338" t="s">
        <v>774</v>
      </c>
      <c r="Q144" s="338"/>
    </row>
    <row r="145" spans="1:17" s="361" customFormat="1" ht="18" customHeight="1" x14ac:dyDescent="0.25">
      <c r="A145" s="352" t="s">
        <v>715</v>
      </c>
      <c r="B145" s="354">
        <v>8</v>
      </c>
      <c r="C145" s="354">
        <v>6</v>
      </c>
      <c r="D145" s="354">
        <v>107</v>
      </c>
      <c r="E145" s="354">
        <v>43</v>
      </c>
      <c r="F145" s="365">
        <v>107</v>
      </c>
      <c r="G145" s="354">
        <v>152</v>
      </c>
      <c r="H145" s="354">
        <v>98</v>
      </c>
      <c r="I145" s="354">
        <v>168</v>
      </c>
      <c r="J145" s="354">
        <v>92</v>
      </c>
      <c r="K145" s="354">
        <v>47</v>
      </c>
      <c r="L145" s="354">
        <v>12</v>
      </c>
      <c r="M145" s="354">
        <v>7</v>
      </c>
      <c r="N145" s="355">
        <f t="shared" si="15"/>
        <v>847</v>
      </c>
      <c r="O145" s="338" t="s">
        <v>775</v>
      </c>
      <c r="Q145" s="338"/>
    </row>
    <row r="146" spans="1:17" s="361" customFormat="1" ht="18" customHeight="1" x14ac:dyDescent="0.25">
      <c r="A146" s="352" t="s">
        <v>716</v>
      </c>
      <c r="B146" s="354">
        <v>0</v>
      </c>
      <c r="C146" s="354">
        <v>0</v>
      </c>
      <c r="D146" s="354">
        <v>0</v>
      </c>
      <c r="E146" s="354">
        <v>333</v>
      </c>
      <c r="F146" s="365">
        <v>137</v>
      </c>
      <c r="G146" s="354">
        <v>1281</v>
      </c>
      <c r="H146" s="354">
        <v>3881</v>
      </c>
      <c r="I146" s="354">
        <v>6133</v>
      </c>
      <c r="J146" s="354">
        <v>1311</v>
      </c>
      <c r="K146" s="354">
        <v>135</v>
      </c>
      <c r="L146" s="354">
        <v>90</v>
      </c>
      <c r="M146" s="354">
        <v>0</v>
      </c>
      <c r="N146" s="355">
        <f t="shared" si="15"/>
        <v>13301</v>
      </c>
      <c r="O146" s="338" t="s">
        <v>776</v>
      </c>
      <c r="Q146" s="338"/>
    </row>
    <row r="147" spans="1:17" s="361" customFormat="1" ht="18" customHeight="1" x14ac:dyDescent="0.25">
      <c r="A147" s="352" t="s">
        <v>717</v>
      </c>
      <c r="B147" s="354">
        <v>0</v>
      </c>
      <c r="C147" s="354">
        <v>0</v>
      </c>
      <c r="D147" s="354">
        <v>0</v>
      </c>
      <c r="E147" s="354">
        <v>216</v>
      </c>
      <c r="F147" s="365">
        <v>161</v>
      </c>
      <c r="G147" s="354">
        <v>669</v>
      </c>
      <c r="H147" s="354">
        <v>2430</v>
      </c>
      <c r="I147" s="354">
        <v>2764</v>
      </c>
      <c r="J147" s="354">
        <v>1121</v>
      </c>
      <c r="K147" s="354">
        <v>144</v>
      </c>
      <c r="L147" s="354">
        <v>84</v>
      </c>
      <c r="M147" s="354">
        <v>10</v>
      </c>
      <c r="N147" s="355">
        <f t="shared" si="15"/>
        <v>7599</v>
      </c>
      <c r="O147" s="338" t="s">
        <v>777</v>
      </c>
      <c r="Q147" s="338"/>
    </row>
    <row r="148" spans="1:17" s="361" customFormat="1" ht="18" customHeight="1" x14ac:dyDescent="0.25">
      <c r="A148" s="352" t="s">
        <v>719</v>
      </c>
      <c r="B148" s="354">
        <v>0</v>
      </c>
      <c r="C148" s="354">
        <v>0</v>
      </c>
      <c r="D148" s="354">
        <v>0</v>
      </c>
      <c r="E148" s="354">
        <v>0</v>
      </c>
      <c r="F148" s="365">
        <v>0</v>
      </c>
      <c r="G148" s="354">
        <v>0</v>
      </c>
      <c r="H148" s="354">
        <v>0</v>
      </c>
      <c r="I148" s="354">
        <v>0</v>
      </c>
      <c r="J148" s="354">
        <v>0</v>
      </c>
      <c r="K148" s="354">
        <v>0</v>
      </c>
      <c r="L148" s="354"/>
      <c r="M148" s="354">
        <v>0</v>
      </c>
      <c r="N148" s="355">
        <f t="shared" si="15"/>
        <v>0</v>
      </c>
      <c r="O148" s="338" t="s">
        <v>778</v>
      </c>
      <c r="Q148" s="338"/>
    </row>
    <row r="149" spans="1:17" s="361" customFormat="1" ht="18" customHeight="1" x14ac:dyDescent="0.25">
      <c r="A149" s="352" t="s">
        <v>718</v>
      </c>
      <c r="B149" s="354">
        <v>14</v>
      </c>
      <c r="C149" s="354">
        <v>196</v>
      </c>
      <c r="D149" s="354">
        <v>196</v>
      </c>
      <c r="E149" s="354">
        <v>105</v>
      </c>
      <c r="F149" s="365">
        <v>233</v>
      </c>
      <c r="G149" s="354">
        <v>331</v>
      </c>
      <c r="H149" s="354">
        <v>278</v>
      </c>
      <c r="I149" s="354">
        <v>370</v>
      </c>
      <c r="J149" s="354">
        <v>215</v>
      </c>
      <c r="K149" s="354">
        <v>158</v>
      </c>
      <c r="L149" s="354">
        <v>77</v>
      </c>
      <c r="M149" s="354">
        <v>204</v>
      </c>
      <c r="N149" s="355">
        <f t="shared" si="15"/>
        <v>2377</v>
      </c>
      <c r="O149" s="338" t="s">
        <v>779</v>
      </c>
      <c r="Q149" s="338"/>
    </row>
    <row r="150" spans="1:17" ht="18" customHeight="1" x14ac:dyDescent="0.25">
      <c r="A150" s="356" t="s">
        <v>246</v>
      </c>
      <c r="B150" s="354">
        <v>96</v>
      </c>
      <c r="C150" s="354">
        <v>594</v>
      </c>
      <c r="D150" s="354">
        <v>317</v>
      </c>
      <c r="E150" s="354">
        <v>305</v>
      </c>
      <c r="F150" s="365">
        <v>979</v>
      </c>
      <c r="G150" s="354">
        <v>632</v>
      </c>
      <c r="H150" s="354">
        <v>982</v>
      </c>
      <c r="I150" s="354">
        <v>1216</v>
      </c>
      <c r="J150" s="354">
        <v>819</v>
      </c>
      <c r="K150" s="354">
        <v>422</v>
      </c>
      <c r="L150" s="354">
        <v>162</v>
      </c>
      <c r="M150" s="354">
        <v>171</v>
      </c>
      <c r="N150" s="355">
        <f t="shared" si="15"/>
        <v>6695</v>
      </c>
      <c r="O150" s="338" t="s">
        <v>169</v>
      </c>
    </row>
    <row r="151" spans="1:17" ht="18" customHeight="1" x14ac:dyDescent="0.25">
      <c r="A151" s="356" t="s">
        <v>720</v>
      </c>
      <c r="B151" s="354">
        <v>0</v>
      </c>
      <c r="C151" s="354">
        <v>92</v>
      </c>
      <c r="D151" s="354">
        <v>23</v>
      </c>
      <c r="E151" s="354">
        <v>22</v>
      </c>
      <c r="F151" s="365">
        <v>57</v>
      </c>
      <c r="G151" s="354">
        <v>9</v>
      </c>
      <c r="H151" s="354">
        <v>57</v>
      </c>
      <c r="I151" s="354">
        <v>90</v>
      </c>
      <c r="J151" s="354">
        <v>69</v>
      </c>
      <c r="K151" s="354">
        <v>80</v>
      </c>
      <c r="L151" s="354">
        <v>4</v>
      </c>
      <c r="M151" s="354">
        <v>0</v>
      </c>
      <c r="N151" s="355">
        <f t="shared" si="15"/>
        <v>503</v>
      </c>
      <c r="O151" s="338" t="s">
        <v>780</v>
      </c>
    </row>
    <row r="152" spans="1:17" ht="18" customHeight="1" x14ac:dyDescent="0.25">
      <c r="A152" s="356" t="s">
        <v>294</v>
      </c>
      <c r="B152" s="354">
        <v>149</v>
      </c>
      <c r="C152" s="354">
        <v>167</v>
      </c>
      <c r="D152" s="354">
        <v>373</v>
      </c>
      <c r="E152" s="354">
        <v>654</v>
      </c>
      <c r="F152" s="365">
        <v>1746</v>
      </c>
      <c r="G152" s="354">
        <v>3495</v>
      </c>
      <c r="H152" s="354">
        <v>5167</v>
      </c>
      <c r="I152" s="354">
        <v>5889</v>
      </c>
      <c r="J152" s="354">
        <v>4101</v>
      </c>
      <c r="K152" s="354">
        <v>970</v>
      </c>
      <c r="L152" s="354">
        <v>306</v>
      </c>
      <c r="M152" s="354">
        <v>126</v>
      </c>
      <c r="N152" s="355">
        <f t="shared" si="15"/>
        <v>23143</v>
      </c>
      <c r="O152" s="338" t="s">
        <v>688</v>
      </c>
    </row>
    <row r="153" spans="1:17" ht="18" customHeight="1" x14ac:dyDescent="0.3">
      <c r="A153" s="358" t="s">
        <v>721</v>
      </c>
      <c r="B153" s="359">
        <f t="shared" ref="B153:M153" si="32">SUM(B154:B154)</f>
        <v>44</v>
      </c>
      <c r="C153" s="359">
        <f t="shared" si="32"/>
        <v>77</v>
      </c>
      <c r="D153" s="359">
        <f t="shared" si="32"/>
        <v>230</v>
      </c>
      <c r="E153" s="359">
        <f t="shared" si="32"/>
        <v>573</v>
      </c>
      <c r="F153" s="359">
        <f t="shared" si="32"/>
        <v>1059</v>
      </c>
      <c r="G153" s="359">
        <f t="shared" si="32"/>
        <v>1168</v>
      </c>
      <c r="H153" s="359">
        <f t="shared" si="32"/>
        <v>1404</v>
      </c>
      <c r="I153" s="359">
        <f>SUM(I154:I154)</f>
        <v>1580</v>
      </c>
      <c r="J153" s="359">
        <f>SUM(J154:J154)</f>
        <v>1485</v>
      </c>
      <c r="K153" s="359">
        <f t="shared" si="32"/>
        <v>614</v>
      </c>
      <c r="L153" s="359">
        <f t="shared" si="32"/>
        <v>78</v>
      </c>
      <c r="M153" s="359">
        <f t="shared" si="32"/>
        <v>106</v>
      </c>
      <c r="N153" s="360">
        <f t="shared" si="15"/>
        <v>8418</v>
      </c>
      <c r="O153" s="351" t="s">
        <v>758</v>
      </c>
    </row>
    <row r="154" spans="1:17" ht="18" customHeight="1" x14ac:dyDescent="0.25">
      <c r="A154" s="356" t="s">
        <v>722</v>
      </c>
      <c r="B154" s="354">
        <v>44</v>
      </c>
      <c r="C154" s="354">
        <v>77</v>
      </c>
      <c r="D154" s="354">
        <v>230</v>
      </c>
      <c r="E154" s="354">
        <v>573</v>
      </c>
      <c r="F154" s="365">
        <v>1059</v>
      </c>
      <c r="G154" s="354">
        <v>1168</v>
      </c>
      <c r="H154" s="354">
        <v>1404</v>
      </c>
      <c r="I154" s="354">
        <v>1580</v>
      </c>
      <c r="J154" s="354">
        <v>1485</v>
      </c>
      <c r="K154" s="354">
        <v>614</v>
      </c>
      <c r="L154" s="354">
        <v>78</v>
      </c>
      <c r="M154" s="354">
        <v>106</v>
      </c>
      <c r="N154" s="355">
        <f t="shared" si="15"/>
        <v>8418</v>
      </c>
      <c r="O154" s="338" t="s">
        <v>759</v>
      </c>
    </row>
    <row r="155" spans="1:17" s="361" customFormat="1" ht="24" customHeight="1" x14ac:dyDescent="0.3">
      <c r="A155" s="358" t="s">
        <v>551</v>
      </c>
      <c r="B155" s="359">
        <f t="shared" ref="B155:M155" si="33">SUM(B156:B158)</f>
        <v>175</v>
      </c>
      <c r="C155" s="359">
        <f t="shared" si="33"/>
        <v>743</v>
      </c>
      <c r="D155" s="359">
        <f t="shared" si="33"/>
        <v>2291</v>
      </c>
      <c r="E155" s="359">
        <f t="shared" si="33"/>
        <v>5792</v>
      </c>
      <c r="F155" s="359">
        <f t="shared" si="33"/>
        <v>3473</v>
      </c>
      <c r="G155" s="359">
        <f t="shared" si="33"/>
        <v>1003</v>
      </c>
      <c r="H155" s="359">
        <f t="shared" si="33"/>
        <v>767</v>
      </c>
      <c r="I155" s="359">
        <f>SUM(I156:I158)</f>
        <v>357</v>
      </c>
      <c r="J155" s="359">
        <f>SUM(J156:J158)</f>
        <v>412</v>
      </c>
      <c r="K155" s="359">
        <f t="shared" si="33"/>
        <v>859</v>
      </c>
      <c r="L155" s="359">
        <f t="shared" si="33"/>
        <v>352</v>
      </c>
      <c r="M155" s="359">
        <f t="shared" si="33"/>
        <v>719</v>
      </c>
      <c r="N155" s="360">
        <f t="shared" si="15"/>
        <v>16943</v>
      </c>
      <c r="O155" s="351" t="s">
        <v>171</v>
      </c>
      <c r="Q155" s="338"/>
    </row>
    <row r="156" spans="1:17" ht="18" customHeight="1" x14ac:dyDescent="0.25">
      <c r="A156" s="356" t="s">
        <v>248</v>
      </c>
      <c r="B156" s="354">
        <v>78</v>
      </c>
      <c r="C156" s="354">
        <v>334</v>
      </c>
      <c r="D156" s="354">
        <v>1684</v>
      </c>
      <c r="E156" s="354">
        <v>3725</v>
      </c>
      <c r="F156" s="365">
        <v>1844</v>
      </c>
      <c r="G156" s="354">
        <v>389</v>
      </c>
      <c r="H156" s="354">
        <v>138</v>
      </c>
      <c r="I156" s="354">
        <v>169</v>
      </c>
      <c r="J156" s="354">
        <v>104</v>
      </c>
      <c r="K156" s="354">
        <v>372</v>
      </c>
      <c r="L156" s="354">
        <v>278</v>
      </c>
      <c r="M156" s="354">
        <v>385</v>
      </c>
      <c r="N156" s="355">
        <f t="shared" si="15"/>
        <v>9500</v>
      </c>
      <c r="O156" s="338" t="s">
        <v>456</v>
      </c>
    </row>
    <row r="157" spans="1:17" ht="18" customHeight="1" x14ac:dyDescent="0.25">
      <c r="A157" s="356" t="s">
        <v>249</v>
      </c>
      <c r="B157" s="354">
        <v>76</v>
      </c>
      <c r="C157" s="354">
        <v>361</v>
      </c>
      <c r="D157" s="354">
        <v>492</v>
      </c>
      <c r="E157" s="354">
        <v>1816</v>
      </c>
      <c r="F157" s="365">
        <v>1354</v>
      </c>
      <c r="G157" s="354">
        <v>385</v>
      </c>
      <c r="H157" s="354">
        <v>169</v>
      </c>
      <c r="I157" s="354">
        <v>158</v>
      </c>
      <c r="J157" s="354">
        <v>212</v>
      </c>
      <c r="K157" s="354">
        <v>275</v>
      </c>
      <c r="L157" s="354">
        <v>47</v>
      </c>
      <c r="M157" s="354">
        <v>242</v>
      </c>
      <c r="N157" s="355">
        <f t="shared" si="15"/>
        <v>5587</v>
      </c>
      <c r="O157" s="338" t="s">
        <v>254</v>
      </c>
    </row>
    <row r="158" spans="1:17" ht="18" customHeight="1" x14ac:dyDescent="0.25">
      <c r="A158" s="356" t="s">
        <v>552</v>
      </c>
      <c r="B158" s="354">
        <v>21</v>
      </c>
      <c r="C158" s="354">
        <v>48</v>
      </c>
      <c r="D158" s="354">
        <v>115</v>
      </c>
      <c r="E158" s="354">
        <v>251</v>
      </c>
      <c r="F158" s="365">
        <v>275</v>
      </c>
      <c r="G158" s="354">
        <v>229</v>
      </c>
      <c r="H158" s="354">
        <v>460</v>
      </c>
      <c r="I158" s="354">
        <v>30</v>
      </c>
      <c r="J158" s="354">
        <v>96</v>
      </c>
      <c r="K158" s="354">
        <v>212</v>
      </c>
      <c r="L158" s="354">
        <v>27</v>
      </c>
      <c r="M158" s="354">
        <v>92</v>
      </c>
      <c r="N158" s="355">
        <f t="shared" si="15"/>
        <v>1856</v>
      </c>
      <c r="O158" s="338" t="s">
        <v>645</v>
      </c>
    </row>
    <row r="159" spans="1:17" s="361" customFormat="1" ht="24" customHeight="1" x14ac:dyDescent="0.3">
      <c r="A159" s="358" t="s">
        <v>553</v>
      </c>
      <c r="B159" s="359">
        <f t="shared" ref="B159:M159" si="34">SUM(B160:B165)</f>
        <v>1452</v>
      </c>
      <c r="C159" s="359">
        <f t="shared" si="34"/>
        <v>2759</v>
      </c>
      <c r="D159" s="359">
        <f t="shared" si="34"/>
        <v>12442</v>
      </c>
      <c r="E159" s="359">
        <f t="shared" si="34"/>
        <v>33015</v>
      </c>
      <c r="F159" s="359">
        <f t="shared" si="34"/>
        <v>23691</v>
      </c>
      <c r="G159" s="359">
        <f t="shared" si="34"/>
        <v>22935</v>
      </c>
      <c r="H159" s="359">
        <f t="shared" si="34"/>
        <v>30528</v>
      </c>
      <c r="I159" s="359">
        <f>SUM(I160:I165)</f>
        <v>41681</v>
      </c>
      <c r="J159" s="359">
        <f>SUM(J160:J165)</f>
        <v>28210</v>
      </c>
      <c r="K159" s="359">
        <f t="shared" si="34"/>
        <v>18721</v>
      </c>
      <c r="L159" s="359">
        <f t="shared" si="34"/>
        <v>4045</v>
      </c>
      <c r="M159" s="359">
        <f t="shared" si="34"/>
        <v>2222</v>
      </c>
      <c r="N159" s="360">
        <f t="shared" si="15"/>
        <v>221701</v>
      </c>
      <c r="O159" s="351" t="s">
        <v>173</v>
      </c>
      <c r="Q159" s="338"/>
    </row>
    <row r="160" spans="1:17" ht="18" customHeight="1" x14ac:dyDescent="0.25">
      <c r="A160" s="356" t="s">
        <v>554</v>
      </c>
      <c r="B160" s="354">
        <v>202</v>
      </c>
      <c r="C160" s="354">
        <v>278</v>
      </c>
      <c r="D160" s="354">
        <v>1263</v>
      </c>
      <c r="E160" s="354">
        <v>3106</v>
      </c>
      <c r="F160" s="365">
        <v>3780</v>
      </c>
      <c r="G160" s="354">
        <v>3012</v>
      </c>
      <c r="H160" s="354">
        <v>3425</v>
      </c>
      <c r="I160" s="354">
        <v>5398</v>
      </c>
      <c r="J160" s="354">
        <v>3862</v>
      </c>
      <c r="K160" s="354">
        <v>2781</v>
      </c>
      <c r="L160" s="354">
        <v>455</v>
      </c>
      <c r="M160" s="354">
        <v>365</v>
      </c>
      <c r="N160" s="355">
        <f t="shared" si="15"/>
        <v>27927</v>
      </c>
      <c r="O160" s="338" t="s">
        <v>174</v>
      </c>
    </row>
    <row r="161" spans="1:17" ht="15.75" customHeight="1" x14ac:dyDescent="0.25">
      <c r="A161" s="356" t="s">
        <v>723</v>
      </c>
      <c r="B161" s="354">
        <v>0</v>
      </c>
      <c r="C161" s="354">
        <v>89</v>
      </c>
      <c r="D161" s="354">
        <v>57</v>
      </c>
      <c r="E161" s="354">
        <v>70</v>
      </c>
      <c r="F161" s="365">
        <v>101</v>
      </c>
      <c r="G161" s="354">
        <v>147</v>
      </c>
      <c r="H161" s="354">
        <v>202</v>
      </c>
      <c r="I161" s="354">
        <v>368</v>
      </c>
      <c r="J161" s="354">
        <v>269</v>
      </c>
      <c r="K161" s="354">
        <v>124</v>
      </c>
      <c r="L161" s="354">
        <v>80</v>
      </c>
      <c r="M161" s="354">
        <v>0</v>
      </c>
      <c r="N161" s="355">
        <f t="shared" si="15"/>
        <v>1507</v>
      </c>
      <c r="O161" s="338" t="s">
        <v>781</v>
      </c>
    </row>
    <row r="162" spans="1:17" ht="18" customHeight="1" x14ac:dyDescent="0.25">
      <c r="A162" s="356" t="s">
        <v>555</v>
      </c>
      <c r="B162" s="354">
        <v>493</v>
      </c>
      <c r="C162" s="354">
        <v>1005</v>
      </c>
      <c r="D162" s="354">
        <v>4435</v>
      </c>
      <c r="E162" s="354">
        <v>14811</v>
      </c>
      <c r="F162" s="365">
        <v>7377</v>
      </c>
      <c r="G162" s="354">
        <v>5711</v>
      </c>
      <c r="H162" s="354">
        <v>7123</v>
      </c>
      <c r="I162" s="354">
        <v>8857</v>
      </c>
      <c r="J162" s="354">
        <v>7827</v>
      </c>
      <c r="K162" s="354">
        <v>5935</v>
      </c>
      <c r="L162" s="354">
        <v>1302</v>
      </c>
      <c r="M162" s="354">
        <v>729</v>
      </c>
      <c r="N162" s="355">
        <f t="shared" si="15"/>
        <v>65605</v>
      </c>
      <c r="O162" s="338" t="s">
        <v>689</v>
      </c>
    </row>
    <row r="163" spans="1:17" ht="18" customHeight="1" x14ac:dyDescent="0.25">
      <c r="A163" s="356" t="s">
        <v>374</v>
      </c>
      <c r="B163" s="354">
        <v>339</v>
      </c>
      <c r="C163" s="354">
        <v>606</v>
      </c>
      <c r="D163" s="354">
        <v>3040</v>
      </c>
      <c r="E163" s="353">
        <v>7379</v>
      </c>
      <c r="F163" s="365">
        <v>6261</v>
      </c>
      <c r="G163" s="354">
        <v>8687</v>
      </c>
      <c r="H163" s="354">
        <v>10793</v>
      </c>
      <c r="I163" s="354">
        <v>17923</v>
      </c>
      <c r="J163" s="354">
        <v>9889</v>
      </c>
      <c r="K163" s="354">
        <v>5424</v>
      </c>
      <c r="L163" s="354">
        <v>1034</v>
      </c>
      <c r="M163" s="354">
        <v>528</v>
      </c>
      <c r="N163" s="355">
        <f t="shared" si="15"/>
        <v>71903</v>
      </c>
      <c r="O163" s="338" t="s">
        <v>175</v>
      </c>
    </row>
    <row r="164" spans="1:17" ht="18" customHeight="1" x14ac:dyDescent="0.25">
      <c r="A164" s="356" t="s">
        <v>458</v>
      </c>
      <c r="B164" s="354">
        <v>119</v>
      </c>
      <c r="C164" s="354">
        <v>163</v>
      </c>
      <c r="D164" s="354">
        <v>445</v>
      </c>
      <c r="E164" s="354">
        <v>424</v>
      </c>
      <c r="F164" s="365">
        <v>792</v>
      </c>
      <c r="G164" s="354">
        <v>878</v>
      </c>
      <c r="H164" s="354">
        <v>1083</v>
      </c>
      <c r="I164" s="354">
        <v>1375</v>
      </c>
      <c r="J164" s="354">
        <v>1241</v>
      </c>
      <c r="K164" s="354">
        <v>745</v>
      </c>
      <c r="L164" s="354">
        <v>313</v>
      </c>
      <c r="M164" s="354">
        <v>197</v>
      </c>
      <c r="N164" s="355">
        <f t="shared" si="15"/>
        <v>7775</v>
      </c>
      <c r="O164" s="338" t="s">
        <v>459</v>
      </c>
    </row>
    <row r="165" spans="1:17" ht="18" customHeight="1" x14ac:dyDescent="0.25">
      <c r="A165" s="356" t="s">
        <v>134</v>
      </c>
      <c r="B165" s="354">
        <v>299</v>
      </c>
      <c r="C165" s="354">
        <v>618</v>
      </c>
      <c r="D165" s="354">
        <v>3202</v>
      </c>
      <c r="E165" s="354">
        <v>7225</v>
      </c>
      <c r="F165" s="365">
        <v>5380</v>
      </c>
      <c r="G165" s="354">
        <v>4500</v>
      </c>
      <c r="H165" s="354">
        <v>7902</v>
      </c>
      <c r="I165" s="354">
        <v>7760</v>
      </c>
      <c r="J165" s="354">
        <v>5122</v>
      </c>
      <c r="K165" s="354">
        <v>3712</v>
      </c>
      <c r="L165" s="354">
        <v>861</v>
      </c>
      <c r="M165" s="354">
        <v>403</v>
      </c>
      <c r="N165" s="355">
        <f t="shared" si="15"/>
        <v>46984</v>
      </c>
      <c r="O165" s="338" t="s">
        <v>176</v>
      </c>
    </row>
    <row r="166" spans="1:17" ht="18" customHeight="1" x14ac:dyDescent="0.25">
      <c r="A166" s="370" t="s">
        <v>800</v>
      </c>
      <c r="B166" s="354">
        <f t="shared" ref="B166:M168" si="35">SUM(B167:B167)</f>
        <v>0</v>
      </c>
      <c r="C166" s="354">
        <f t="shared" si="35"/>
        <v>0</v>
      </c>
      <c r="D166" s="354">
        <f t="shared" si="35"/>
        <v>0</v>
      </c>
      <c r="E166" s="354">
        <f t="shared" si="35"/>
        <v>0</v>
      </c>
      <c r="F166" s="354">
        <f t="shared" si="35"/>
        <v>0</v>
      </c>
      <c r="G166" s="354">
        <f t="shared" si="35"/>
        <v>0</v>
      </c>
      <c r="H166" s="354">
        <f t="shared" si="35"/>
        <v>0</v>
      </c>
      <c r="I166" s="354">
        <f t="shared" si="35"/>
        <v>0</v>
      </c>
      <c r="J166" s="354">
        <f t="shared" si="35"/>
        <v>0</v>
      </c>
      <c r="K166" s="354">
        <f t="shared" si="35"/>
        <v>0</v>
      </c>
      <c r="L166" s="354">
        <f t="shared" si="35"/>
        <v>0</v>
      </c>
      <c r="M166" s="354">
        <f t="shared" si="35"/>
        <v>0</v>
      </c>
      <c r="N166" s="355">
        <f t="shared" si="15"/>
        <v>0</v>
      </c>
      <c r="O166" s="338"/>
    </row>
    <row r="167" spans="1:17" ht="18" customHeight="1" x14ac:dyDescent="0.25">
      <c r="A167" s="356" t="s">
        <v>801</v>
      </c>
      <c r="B167" s="354"/>
      <c r="C167" s="354"/>
      <c r="D167" s="354"/>
      <c r="E167" s="354"/>
      <c r="F167" s="365"/>
      <c r="G167" s="354"/>
      <c r="H167" s="354"/>
      <c r="I167" s="354"/>
      <c r="J167" s="354"/>
      <c r="K167" s="354"/>
      <c r="L167" s="354"/>
      <c r="M167" s="354"/>
      <c r="N167" s="355">
        <f>SUM(B167:M167)</f>
        <v>0</v>
      </c>
      <c r="O167" s="338"/>
    </row>
    <row r="168" spans="1:17" s="361" customFormat="1" ht="24" customHeight="1" x14ac:dyDescent="0.3">
      <c r="A168" s="358" t="s">
        <v>556</v>
      </c>
      <c r="B168" s="359">
        <f t="shared" si="35"/>
        <v>324</v>
      </c>
      <c r="C168" s="359">
        <f t="shared" si="35"/>
        <v>564</v>
      </c>
      <c r="D168" s="359">
        <f t="shared" si="35"/>
        <v>1324</v>
      </c>
      <c r="E168" s="359">
        <f t="shared" si="35"/>
        <v>2325</v>
      </c>
      <c r="F168" s="359">
        <f t="shared" si="35"/>
        <v>2660</v>
      </c>
      <c r="G168" s="359">
        <f t="shared" si="35"/>
        <v>1029</v>
      </c>
      <c r="H168" s="359">
        <f t="shared" si="35"/>
        <v>838</v>
      </c>
      <c r="I168" s="359">
        <f>SUM(I169:I169)</f>
        <v>1216</v>
      </c>
      <c r="J168" s="359">
        <f>SUM(J169:J169)</f>
        <v>1764</v>
      </c>
      <c r="K168" s="359">
        <f t="shared" si="35"/>
        <v>1101</v>
      </c>
      <c r="L168" s="359">
        <f t="shared" si="35"/>
        <v>574</v>
      </c>
      <c r="M168" s="359">
        <f t="shared" si="35"/>
        <v>502</v>
      </c>
      <c r="N168" s="360">
        <f t="shared" ref="N168:N203" si="36">SUM(B168:M168)</f>
        <v>14221</v>
      </c>
      <c r="O168" s="351" t="s">
        <v>177</v>
      </c>
      <c r="Q168" s="338"/>
    </row>
    <row r="169" spans="1:17" ht="18" customHeight="1" x14ac:dyDescent="0.25">
      <c r="A169" s="356" t="s">
        <v>557</v>
      </c>
      <c r="B169" s="354">
        <v>324</v>
      </c>
      <c r="C169" s="354">
        <v>564</v>
      </c>
      <c r="D169" s="354">
        <v>1324</v>
      </c>
      <c r="E169" s="354">
        <v>2325</v>
      </c>
      <c r="F169" s="365">
        <v>2660</v>
      </c>
      <c r="G169" s="354">
        <v>1029</v>
      </c>
      <c r="H169" s="354">
        <v>838</v>
      </c>
      <c r="I169" s="354">
        <v>1216</v>
      </c>
      <c r="J169" s="354">
        <v>1764</v>
      </c>
      <c r="K169" s="354">
        <v>1101</v>
      </c>
      <c r="L169" s="354">
        <v>574</v>
      </c>
      <c r="M169" s="354">
        <v>502</v>
      </c>
      <c r="N169" s="355">
        <f t="shared" si="36"/>
        <v>14221</v>
      </c>
      <c r="O169" s="338" t="s">
        <v>178</v>
      </c>
    </row>
    <row r="170" spans="1:17" s="361" customFormat="1" ht="24" customHeight="1" x14ac:dyDescent="0.3">
      <c r="A170" s="358" t="s">
        <v>558</v>
      </c>
      <c r="B170" s="359">
        <f t="shared" ref="B170:M170" si="37">SUM(B171:B172)</f>
        <v>819</v>
      </c>
      <c r="C170" s="359">
        <f t="shared" si="37"/>
        <v>946</v>
      </c>
      <c r="D170" s="359">
        <f t="shared" si="37"/>
        <v>6243</v>
      </c>
      <c r="E170" s="359">
        <f t="shared" si="37"/>
        <v>15017</v>
      </c>
      <c r="F170" s="359">
        <f t="shared" si="37"/>
        <v>20922</v>
      </c>
      <c r="G170" s="359">
        <f t="shared" si="37"/>
        <v>12938</v>
      </c>
      <c r="H170" s="359">
        <f t="shared" si="37"/>
        <v>15803</v>
      </c>
      <c r="I170" s="359">
        <f>SUM(I171:I172)</f>
        <v>18998</v>
      </c>
      <c r="J170" s="359">
        <f>SUM(J171:J172)</f>
        <v>15760</v>
      </c>
      <c r="K170" s="359">
        <f t="shared" si="37"/>
        <v>10076</v>
      </c>
      <c r="L170" s="359">
        <f t="shared" si="37"/>
        <v>2725</v>
      </c>
      <c r="M170" s="359">
        <f t="shared" si="37"/>
        <v>2281</v>
      </c>
      <c r="N170" s="360">
        <f t="shared" si="36"/>
        <v>122528</v>
      </c>
      <c r="O170" s="351" t="s">
        <v>192</v>
      </c>
      <c r="Q170" s="338"/>
    </row>
    <row r="171" spans="1:17" ht="18" customHeight="1" x14ac:dyDescent="0.25">
      <c r="A171" s="356" t="s">
        <v>559</v>
      </c>
      <c r="B171" s="354">
        <v>508</v>
      </c>
      <c r="C171" s="354">
        <v>588</v>
      </c>
      <c r="D171" s="354">
        <v>4070</v>
      </c>
      <c r="E171" s="354">
        <v>12345</v>
      </c>
      <c r="F171" s="365">
        <v>16233</v>
      </c>
      <c r="G171" s="354">
        <v>6472</v>
      </c>
      <c r="H171" s="354">
        <v>4820</v>
      </c>
      <c r="I171" s="354">
        <v>6378</v>
      </c>
      <c r="J171" s="354">
        <v>7402</v>
      </c>
      <c r="K171" s="354">
        <v>5947</v>
      </c>
      <c r="L171" s="354">
        <v>1949</v>
      </c>
      <c r="M171" s="354">
        <v>1349</v>
      </c>
      <c r="N171" s="355">
        <f t="shared" si="36"/>
        <v>68061</v>
      </c>
      <c r="O171" s="338" t="s">
        <v>193</v>
      </c>
    </row>
    <row r="172" spans="1:17" ht="18" customHeight="1" x14ac:dyDescent="0.25">
      <c r="A172" s="356" t="s">
        <v>255</v>
      </c>
      <c r="B172" s="354">
        <v>311</v>
      </c>
      <c r="C172" s="354">
        <v>358</v>
      </c>
      <c r="D172" s="354">
        <v>2173</v>
      </c>
      <c r="E172" s="354">
        <v>2672</v>
      </c>
      <c r="F172" s="365">
        <v>4689</v>
      </c>
      <c r="G172" s="354">
        <v>6466</v>
      </c>
      <c r="H172" s="354">
        <v>10983</v>
      </c>
      <c r="I172" s="354">
        <v>12620</v>
      </c>
      <c r="J172" s="354">
        <v>8358</v>
      </c>
      <c r="K172" s="354">
        <v>4129</v>
      </c>
      <c r="L172" s="354">
        <v>776</v>
      </c>
      <c r="M172" s="354">
        <v>932</v>
      </c>
      <c r="N172" s="355">
        <f t="shared" si="36"/>
        <v>54467</v>
      </c>
      <c r="O172" s="338" t="s">
        <v>263</v>
      </c>
    </row>
    <row r="173" spans="1:17" s="361" customFormat="1" ht="24" customHeight="1" x14ac:dyDescent="0.3">
      <c r="A173" s="358" t="s">
        <v>560</v>
      </c>
      <c r="B173" s="359">
        <f t="shared" ref="B173:M173" si="38">SUM(B174:B177)</f>
        <v>156</v>
      </c>
      <c r="C173" s="359">
        <f t="shared" si="38"/>
        <v>349</v>
      </c>
      <c r="D173" s="359">
        <f t="shared" si="38"/>
        <v>1794</v>
      </c>
      <c r="E173" s="359">
        <f t="shared" si="38"/>
        <v>3563</v>
      </c>
      <c r="F173" s="359">
        <f t="shared" si="38"/>
        <v>4363</v>
      </c>
      <c r="G173" s="359">
        <f t="shared" si="38"/>
        <v>3939</v>
      </c>
      <c r="H173" s="359">
        <f t="shared" si="38"/>
        <v>6593</v>
      </c>
      <c r="I173" s="359">
        <f>SUM(I174:I177)</f>
        <v>11007</v>
      </c>
      <c r="J173" s="359">
        <f>SUM(J174:J177)</f>
        <v>5851</v>
      </c>
      <c r="K173" s="359">
        <f t="shared" si="38"/>
        <v>3203</v>
      </c>
      <c r="L173" s="359">
        <f t="shared" si="38"/>
        <v>498</v>
      </c>
      <c r="M173" s="359">
        <f t="shared" si="38"/>
        <v>407</v>
      </c>
      <c r="N173" s="360">
        <f t="shared" si="36"/>
        <v>41723</v>
      </c>
      <c r="O173" s="351" t="s">
        <v>194</v>
      </c>
      <c r="Q173" s="338"/>
    </row>
    <row r="174" spans="1:17" ht="18" customHeight="1" x14ac:dyDescent="0.25">
      <c r="A174" s="356" t="s">
        <v>256</v>
      </c>
      <c r="B174" s="354">
        <v>0</v>
      </c>
      <c r="C174" s="354">
        <v>0</v>
      </c>
      <c r="D174" s="354">
        <v>0</v>
      </c>
      <c r="E174" s="354">
        <v>0</v>
      </c>
      <c r="F174" s="365">
        <v>170</v>
      </c>
      <c r="G174" s="354">
        <v>418</v>
      </c>
      <c r="H174" s="354">
        <v>598</v>
      </c>
      <c r="I174" s="354">
        <v>748</v>
      </c>
      <c r="J174" s="354">
        <v>655</v>
      </c>
      <c r="K174" s="354">
        <v>398</v>
      </c>
      <c r="L174" s="354">
        <v>0</v>
      </c>
      <c r="M174" s="354">
        <v>0</v>
      </c>
      <c r="N174" s="355">
        <f t="shared" si="36"/>
        <v>2987</v>
      </c>
      <c r="O174" s="338" t="s">
        <v>461</v>
      </c>
    </row>
    <row r="175" spans="1:17" ht="18" customHeight="1" x14ac:dyDescent="0.25">
      <c r="A175" s="356" t="s">
        <v>724</v>
      </c>
      <c r="B175" s="354">
        <v>0</v>
      </c>
      <c r="C175" s="354">
        <v>0</v>
      </c>
      <c r="D175" s="354">
        <v>0</v>
      </c>
      <c r="E175" s="354">
        <v>0</v>
      </c>
      <c r="F175" s="365">
        <v>0</v>
      </c>
      <c r="G175" s="354">
        <v>0</v>
      </c>
      <c r="H175" s="354">
        <v>0</v>
      </c>
      <c r="I175" s="354">
        <v>0</v>
      </c>
      <c r="J175" s="354">
        <v>0</v>
      </c>
      <c r="K175" s="354">
        <v>0</v>
      </c>
      <c r="L175" s="354">
        <v>0</v>
      </c>
      <c r="M175" s="354">
        <v>0</v>
      </c>
      <c r="N175" s="355">
        <f t="shared" si="36"/>
        <v>0</v>
      </c>
      <c r="O175" s="338" t="s">
        <v>782</v>
      </c>
    </row>
    <row r="176" spans="1:17" ht="18" customHeight="1" x14ac:dyDescent="0.25">
      <c r="A176" s="356" t="s">
        <v>257</v>
      </c>
      <c r="B176" s="354">
        <v>86</v>
      </c>
      <c r="C176" s="354">
        <v>229</v>
      </c>
      <c r="D176" s="354">
        <v>1434</v>
      </c>
      <c r="E176" s="354">
        <v>2753</v>
      </c>
      <c r="F176" s="365">
        <v>2903</v>
      </c>
      <c r="G176" s="354">
        <v>2541</v>
      </c>
      <c r="H176" s="354">
        <v>4625</v>
      </c>
      <c r="I176" s="354">
        <v>8459</v>
      </c>
      <c r="J176" s="354">
        <v>4046</v>
      </c>
      <c r="K176" s="354">
        <v>2205</v>
      </c>
      <c r="L176" s="354">
        <v>368</v>
      </c>
      <c r="M176" s="354">
        <v>267</v>
      </c>
      <c r="N176" s="355">
        <f t="shared" si="36"/>
        <v>29916</v>
      </c>
      <c r="O176" s="338" t="s">
        <v>462</v>
      </c>
    </row>
    <row r="177" spans="1:18" ht="18" customHeight="1" x14ac:dyDescent="0.25">
      <c r="A177" s="356" t="s">
        <v>561</v>
      </c>
      <c r="B177" s="354">
        <v>70</v>
      </c>
      <c r="C177" s="354">
        <v>120</v>
      </c>
      <c r="D177" s="354">
        <v>360</v>
      </c>
      <c r="E177" s="354">
        <v>810</v>
      </c>
      <c r="F177" s="365">
        <v>1290</v>
      </c>
      <c r="G177" s="354">
        <v>980</v>
      </c>
      <c r="H177" s="354">
        <v>1370</v>
      </c>
      <c r="I177" s="354">
        <v>1800</v>
      </c>
      <c r="J177" s="354">
        <v>1150</v>
      </c>
      <c r="K177" s="354">
        <v>600</v>
      </c>
      <c r="L177" s="354">
        <v>130</v>
      </c>
      <c r="M177" s="354">
        <v>140</v>
      </c>
      <c r="N177" s="355">
        <f t="shared" si="36"/>
        <v>8820</v>
      </c>
      <c r="O177" s="338" t="s">
        <v>690</v>
      </c>
    </row>
    <row r="178" spans="1:18" ht="24" customHeight="1" x14ac:dyDescent="0.3">
      <c r="A178" s="362" t="s">
        <v>706</v>
      </c>
      <c r="B178" s="359">
        <f>SUM(B179:B181)</f>
        <v>63</v>
      </c>
      <c r="C178" s="359">
        <f t="shared" ref="C178:H178" si="39">SUM(C179:C181)</f>
        <v>29</v>
      </c>
      <c r="D178" s="359">
        <f t="shared" si="39"/>
        <v>170</v>
      </c>
      <c r="E178" s="359">
        <f t="shared" si="39"/>
        <v>1578</v>
      </c>
      <c r="F178" s="359">
        <f t="shared" si="39"/>
        <v>2156</v>
      </c>
      <c r="G178" s="359">
        <f t="shared" si="39"/>
        <v>2258</v>
      </c>
      <c r="H178" s="359">
        <f t="shared" si="39"/>
        <v>2423</v>
      </c>
      <c r="I178" s="359">
        <f>SUM(I179:I181)</f>
        <v>2548</v>
      </c>
      <c r="J178" s="359">
        <f>SUM(J179:J181)</f>
        <v>2765</v>
      </c>
      <c r="K178" s="359">
        <f>SUM(K179:K181)</f>
        <v>3270</v>
      </c>
      <c r="L178" s="359">
        <f>SUM(L179:L181)</f>
        <v>158</v>
      </c>
      <c r="M178" s="359">
        <f>SUM(M179:M181)</f>
        <v>84</v>
      </c>
      <c r="N178" s="360">
        <f t="shared" si="36"/>
        <v>17502</v>
      </c>
      <c r="O178" s="351" t="s">
        <v>563</v>
      </c>
    </row>
    <row r="179" spans="1:18" ht="18" customHeight="1" x14ac:dyDescent="0.25">
      <c r="A179" s="356" t="s">
        <v>749</v>
      </c>
      <c r="B179" s="371">
        <v>48</v>
      </c>
      <c r="C179" s="371">
        <v>29</v>
      </c>
      <c r="D179" s="371">
        <v>159</v>
      </c>
      <c r="E179" s="371">
        <v>1531</v>
      </c>
      <c r="F179" s="371">
        <v>2099</v>
      </c>
      <c r="G179" s="371">
        <v>1742</v>
      </c>
      <c r="H179" s="371">
        <v>1837</v>
      </c>
      <c r="I179" s="371">
        <v>1646</v>
      </c>
      <c r="J179" s="354">
        <v>1818</v>
      </c>
      <c r="K179" s="354">
        <v>2340</v>
      </c>
      <c r="L179" s="354">
        <v>128</v>
      </c>
      <c r="M179" s="354">
        <v>74</v>
      </c>
      <c r="N179" s="355">
        <f t="shared" si="36"/>
        <v>13451</v>
      </c>
      <c r="O179" s="338" t="s">
        <v>707</v>
      </c>
    </row>
    <row r="180" spans="1:18" ht="18" customHeight="1" x14ac:dyDescent="0.25">
      <c r="A180" s="356" t="s">
        <v>725</v>
      </c>
      <c r="B180" s="371">
        <v>0</v>
      </c>
      <c r="C180" s="371">
        <v>0</v>
      </c>
      <c r="D180" s="371">
        <v>0</v>
      </c>
      <c r="E180" s="371">
        <v>0</v>
      </c>
      <c r="F180" s="371">
        <v>0</v>
      </c>
      <c r="G180" s="371">
        <v>440</v>
      </c>
      <c r="H180" s="371">
        <v>519</v>
      </c>
      <c r="I180" s="371">
        <v>153</v>
      </c>
      <c r="J180" s="354">
        <v>750</v>
      </c>
      <c r="K180" s="354">
        <v>794</v>
      </c>
      <c r="L180" s="354"/>
      <c r="M180" s="354"/>
      <c r="N180" s="355">
        <f t="shared" si="36"/>
        <v>2656</v>
      </c>
      <c r="O180" s="338" t="s">
        <v>783</v>
      </c>
    </row>
    <row r="181" spans="1:18" ht="18" customHeight="1" x14ac:dyDescent="0.25">
      <c r="A181" s="356" t="s">
        <v>699</v>
      </c>
      <c r="B181" s="371">
        <v>15</v>
      </c>
      <c r="C181" s="371">
        <v>0</v>
      </c>
      <c r="D181" s="371">
        <v>11</v>
      </c>
      <c r="E181" s="371">
        <v>47</v>
      </c>
      <c r="F181" s="371">
        <v>57</v>
      </c>
      <c r="G181" s="371">
        <v>76</v>
      </c>
      <c r="H181" s="371">
        <v>67</v>
      </c>
      <c r="I181" s="371">
        <v>749</v>
      </c>
      <c r="J181" s="354">
        <v>197</v>
      </c>
      <c r="K181" s="354">
        <v>136</v>
      </c>
      <c r="L181" s="354">
        <v>30</v>
      </c>
      <c r="M181" s="354">
        <v>10</v>
      </c>
      <c r="N181" s="355">
        <f t="shared" si="36"/>
        <v>1395</v>
      </c>
      <c r="O181" s="338" t="s">
        <v>784</v>
      </c>
    </row>
    <row r="182" spans="1:18" s="361" customFormat="1" ht="24" customHeight="1" x14ac:dyDescent="0.3">
      <c r="A182" s="358" t="s">
        <v>562</v>
      </c>
      <c r="B182" s="359">
        <f t="shared" ref="B182:M182" si="40">SUM(B183:B183)</f>
        <v>0</v>
      </c>
      <c r="C182" s="359">
        <f t="shared" si="40"/>
        <v>0</v>
      </c>
      <c r="D182" s="359">
        <f t="shared" si="40"/>
        <v>50</v>
      </c>
      <c r="E182" s="359">
        <f t="shared" si="40"/>
        <v>0</v>
      </c>
      <c r="F182" s="359">
        <f t="shared" si="40"/>
        <v>0</v>
      </c>
      <c r="G182" s="359">
        <f t="shared" si="40"/>
        <v>287</v>
      </c>
      <c r="H182" s="359">
        <f t="shared" si="40"/>
        <v>243</v>
      </c>
      <c r="I182" s="359">
        <f>SUM(I183:I183)</f>
        <v>632</v>
      </c>
      <c r="J182" s="359">
        <f>SUM(J183:J183)</f>
        <v>95</v>
      </c>
      <c r="K182" s="359">
        <f t="shared" si="40"/>
        <v>66</v>
      </c>
      <c r="L182" s="359">
        <f t="shared" si="40"/>
        <v>139</v>
      </c>
      <c r="M182" s="359">
        <f t="shared" si="40"/>
        <v>29</v>
      </c>
      <c r="N182" s="360">
        <f t="shared" si="36"/>
        <v>1541</v>
      </c>
      <c r="O182" s="351" t="s">
        <v>691</v>
      </c>
      <c r="Q182" s="338"/>
    </row>
    <row r="183" spans="1:18" ht="18" customHeight="1" x14ac:dyDescent="0.25">
      <c r="A183" s="356" t="s">
        <v>564</v>
      </c>
      <c r="B183" s="354">
        <v>0</v>
      </c>
      <c r="C183" s="354">
        <v>0</v>
      </c>
      <c r="D183" s="354">
        <v>50</v>
      </c>
      <c r="E183" s="354">
        <v>0</v>
      </c>
      <c r="F183" s="365">
        <v>0</v>
      </c>
      <c r="G183" s="354">
        <v>287</v>
      </c>
      <c r="H183" s="354">
        <v>243</v>
      </c>
      <c r="I183" s="354">
        <v>632</v>
      </c>
      <c r="J183" s="354">
        <v>95</v>
      </c>
      <c r="K183" s="354">
        <v>66</v>
      </c>
      <c r="L183" s="354">
        <v>139</v>
      </c>
      <c r="M183" s="354">
        <v>29</v>
      </c>
      <c r="N183" s="355">
        <f t="shared" si="36"/>
        <v>1541</v>
      </c>
      <c r="O183" s="338" t="s">
        <v>692</v>
      </c>
    </row>
    <row r="184" spans="1:18" s="361" customFormat="1" ht="23.55" customHeight="1" x14ac:dyDescent="0.3">
      <c r="A184" s="358" t="s">
        <v>565</v>
      </c>
      <c r="B184" s="359">
        <f t="shared" ref="B184:M184" si="41">SUM(B186:B187)</f>
        <v>48</v>
      </c>
      <c r="C184" s="359">
        <f t="shared" si="41"/>
        <v>42</v>
      </c>
      <c r="D184" s="359">
        <f t="shared" si="41"/>
        <v>260</v>
      </c>
      <c r="E184" s="359">
        <f t="shared" si="41"/>
        <v>469</v>
      </c>
      <c r="F184" s="359">
        <f t="shared" si="41"/>
        <v>2167</v>
      </c>
      <c r="G184" s="359">
        <f t="shared" si="41"/>
        <v>4635</v>
      </c>
      <c r="H184" s="359">
        <f t="shared" si="41"/>
        <v>5680</v>
      </c>
      <c r="I184" s="359">
        <f>SUM(I186:I187)</f>
        <v>7569</v>
      </c>
      <c r="J184" s="359">
        <f>SUM(J186:J187)</f>
        <v>5246</v>
      </c>
      <c r="K184" s="359">
        <f t="shared" si="41"/>
        <v>1556</v>
      </c>
      <c r="L184" s="359">
        <f t="shared" si="41"/>
        <v>250</v>
      </c>
      <c r="M184" s="359">
        <f t="shared" si="41"/>
        <v>55</v>
      </c>
      <c r="N184" s="360">
        <f t="shared" si="36"/>
        <v>27977</v>
      </c>
      <c r="O184" s="351" t="s">
        <v>197</v>
      </c>
      <c r="Q184" s="338"/>
    </row>
    <row r="185" spans="1:18" s="361" customFormat="1" ht="23.55" customHeight="1" x14ac:dyDescent="0.25">
      <c r="A185" s="352" t="s">
        <v>726</v>
      </c>
      <c r="B185" s="354">
        <v>0</v>
      </c>
      <c r="C185" s="354">
        <v>0</v>
      </c>
      <c r="D185" s="354">
        <v>0</v>
      </c>
      <c r="E185" s="354">
        <v>0</v>
      </c>
      <c r="F185" s="365">
        <v>0</v>
      </c>
      <c r="G185" s="354">
        <v>0</v>
      </c>
      <c r="H185" s="354">
        <v>0</v>
      </c>
      <c r="I185" s="354">
        <v>0</v>
      </c>
      <c r="J185" s="354">
        <v>0</v>
      </c>
      <c r="K185" s="354">
        <v>0</v>
      </c>
      <c r="L185" s="354">
        <v>0</v>
      </c>
      <c r="M185" s="354">
        <v>0</v>
      </c>
      <c r="N185" s="355">
        <f t="shared" si="36"/>
        <v>0</v>
      </c>
      <c r="O185" s="338" t="s">
        <v>785</v>
      </c>
      <c r="Q185" s="338"/>
    </row>
    <row r="186" spans="1:18" s="361" customFormat="1" ht="17.7" customHeight="1" x14ac:dyDescent="0.25">
      <c r="A186" s="372" t="s">
        <v>258</v>
      </c>
      <c r="B186" s="354">
        <v>0</v>
      </c>
      <c r="C186" s="354">
        <v>0</v>
      </c>
      <c r="D186" s="354">
        <v>0</v>
      </c>
      <c r="E186" s="354">
        <v>0</v>
      </c>
      <c r="F186" s="365">
        <v>896</v>
      </c>
      <c r="G186" s="354">
        <v>2442</v>
      </c>
      <c r="H186" s="354">
        <v>3418</v>
      </c>
      <c r="I186" s="354">
        <v>4814</v>
      </c>
      <c r="J186" s="354">
        <v>2942</v>
      </c>
      <c r="K186" s="354">
        <v>1084</v>
      </c>
      <c r="L186" s="354">
        <v>165</v>
      </c>
      <c r="M186" s="354">
        <v>0</v>
      </c>
      <c r="N186" s="355">
        <f t="shared" si="36"/>
        <v>15761</v>
      </c>
      <c r="O186" s="338" t="s">
        <v>199</v>
      </c>
      <c r="Q186" s="338"/>
    </row>
    <row r="187" spans="1:18" ht="18" customHeight="1" x14ac:dyDescent="0.25">
      <c r="A187" s="356" t="s">
        <v>259</v>
      </c>
      <c r="B187" s="354">
        <v>48</v>
      </c>
      <c r="C187" s="354">
        <v>42</v>
      </c>
      <c r="D187" s="354">
        <v>260</v>
      </c>
      <c r="E187" s="354">
        <v>469</v>
      </c>
      <c r="F187" s="365">
        <v>1271</v>
      </c>
      <c r="G187" s="354">
        <v>2193</v>
      </c>
      <c r="H187" s="354">
        <v>2262</v>
      </c>
      <c r="I187" s="354">
        <v>2755</v>
      </c>
      <c r="J187" s="354">
        <v>2304</v>
      </c>
      <c r="K187" s="354">
        <v>472</v>
      </c>
      <c r="L187" s="354">
        <v>85</v>
      </c>
      <c r="M187" s="354">
        <v>55</v>
      </c>
      <c r="N187" s="355">
        <f t="shared" si="36"/>
        <v>12216</v>
      </c>
      <c r="O187" s="338" t="s">
        <v>198</v>
      </c>
    </row>
    <row r="188" spans="1:18" s="361" customFormat="1" ht="24" customHeight="1" x14ac:dyDescent="0.3">
      <c r="A188" s="362" t="s">
        <v>566</v>
      </c>
      <c r="B188" s="359">
        <f t="shared" ref="B188:M188" si="42">SUM(B189:B189)</f>
        <v>0</v>
      </c>
      <c r="C188" s="359">
        <f t="shared" si="42"/>
        <v>0</v>
      </c>
      <c r="D188" s="359">
        <f t="shared" si="42"/>
        <v>0</v>
      </c>
      <c r="E188" s="359">
        <f t="shared" si="42"/>
        <v>0</v>
      </c>
      <c r="F188" s="359">
        <f t="shared" si="42"/>
        <v>0</v>
      </c>
      <c r="G188" s="359">
        <f t="shared" si="42"/>
        <v>0</v>
      </c>
      <c r="H188" s="359">
        <f t="shared" si="42"/>
        <v>0</v>
      </c>
      <c r="I188" s="359">
        <f>SUM(I189:I189)</f>
        <v>0</v>
      </c>
      <c r="J188" s="359">
        <v>0</v>
      </c>
      <c r="K188" s="359">
        <f t="shared" si="42"/>
        <v>0</v>
      </c>
      <c r="L188" s="359">
        <f t="shared" si="42"/>
        <v>0</v>
      </c>
      <c r="M188" s="359">
        <f t="shared" si="42"/>
        <v>0</v>
      </c>
      <c r="N188" s="360">
        <f t="shared" si="36"/>
        <v>0</v>
      </c>
      <c r="O188" s="351" t="s">
        <v>466</v>
      </c>
      <c r="Q188" s="338"/>
    </row>
    <row r="189" spans="1:18" ht="18" customHeight="1" x14ac:dyDescent="0.25">
      <c r="A189" s="356" t="s">
        <v>467</v>
      </c>
      <c r="B189" s="354">
        <v>0</v>
      </c>
      <c r="C189" s="354">
        <v>0</v>
      </c>
      <c r="D189" s="354">
        <v>0</v>
      </c>
      <c r="E189" s="354">
        <v>0</v>
      </c>
      <c r="F189" s="365">
        <v>0</v>
      </c>
      <c r="G189" s="354">
        <v>0</v>
      </c>
      <c r="H189" s="354">
        <v>0</v>
      </c>
      <c r="I189" s="354">
        <v>0</v>
      </c>
      <c r="J189" s="354">
        <v>0</v>
      </c>
      <c r="K189" s="354">
        <v>0</v>
      </c>
      <c r="L189" s="354">
        <v>0</v>
      </c>
      <c r="M189" s="354"/>
      <c r="N189" s="355">
        <f t="shared" si="36"/>
        <v>0</v>
      </c>
      <c r="O189" s="338" t="s">
        <v>468</v>
      </c>
      <c r="R189" s="339"/>
    </row>
    <row r="190" spans="1:18" s="361" customFormat="1" ht="24" customHeight="1" x14ac:dyDescent="0.3">
      <c r="A190" s="362" t="s">
        <v>567</v>
      </c>
      <c r="B190" s="359">
        <f t="shared" ref="B190:L190" si="43">SUM(B192:B192)</f>
        <v>0</v>
      </c>
      <c r="C190" s="359">
        <f t="shared" si="43"/>
        <v>0</v>
      </c>
      <c r="D190" s="359">
        <f t="shared" si="43"/>
        <v>0</v>
      </c>
      <c r="E190" s="359">
        <f t="shared" si="43"/>
        <v>0</v>
      </c>
      <c r="F190" s="359">
        <f t="shared" si="43"/>
        <v>0</v>
      </c>
      <c r="G190" s="359">
        <v>0</v>
      </c>
      <c r="H190" s="359">
        <f t="shared" si="43"/>
        <v>0</v>
      </c>
      <c r="I190" s="359">
        <f>SUM(I192:I192)</f>
        <v>710</v>
      </c>
      <c r="J190" s="359">
        <f>SUM(J192:J192)</f>
        <v>0</v>
      </c>
      <c r="K190" s="359">
        <f t="shared" si="43"/>
        <v>0</v>
      </c>
      <c r="L190" s="359">
        <f t="shared" si="43"/>
        <v>0</v>
      </c>
      <c r="M190" s="359">
        <v>0</v>
      </c>
      <c r="N190" s="360">
        <f t="shared" si="36"/>
        <v>710</v>
      </c>
      <c r="O190" s="351" t="s">
        <v>470</v>
      </c>
      <c r="Q190" s="351"/>
    </row>
    <row r="191" spans="1:18" s="361" customFormat="1" ht="24" customHeight="1" x14ac:dyDescent="0.3">
      <c r="A191" s="356" t="s">
        <v>802</v>
      </c>
      <c r="B191" s="359"/>
      <c r="C191" s="359"/>
      <c r="D191" s="359"/>
      <c r="E191" s="359"/>
      <c r="F191" s="373"/>
      <c r="G191" s="359"/>
      <c r="H191" s="359"/>
      <c r="I191" s="359"/>
      <c r="J191" s="359"/>
      <c r="K191" s="359"/>
      <c r="L191" s="359"/>
      <c r="M191" s="359"/>
      <c r="N191" s="360"/>
      <c r="O191" s="351"/>
      <c r="Q191" s="351"/>
    </row>
    <row r="192" spans="1:18" s="361" customFormat="1" ht="18" customHeight="1" x14ac:dyDescent="0.25">
      <c r="A192" s="356" t="s">
        <v>568</v>
      </c>
      <c r="B192" s="354">
        <v>0</v>
      </c>
      <c r="C192" s="354">
        <v>0</v>
      </c>
      <c r="D192" s="354">
        <v>0</v>
      </c>
      <c r="E192" s="354">
        <v>0</v>
      </c>
      <c r="F192" s="365">
        <v>0</v>
      </c>
      <c r="G192" s="354">
        <v>0</v>
      </c>
      <c r="H192" s="354">
        <v>0</v>
      </c>
      <c r="I192" s="354">
        <v>710</v>
      </c>
      <c r="J192" s="354">
        <v>0</v>
      </c>
      <c r="K192" s="354">
        <v>0</v>
      </c>
      <c r="L192" s="354">
        <v>0</v>
      </c>
      <c r="M192" s="354">
        <v>0</v>
      </c>
      <c r="N192" s="355">
        <f t="shared" si="36"/>
        <v>710</v>
      </c>
      <c r="O192" s="338" t="s">
        <v>647</v>
      </c>
      <c r="Q192" s="351"/>
    </row>
    <row r="193" spans="1:20" s="361" customFormat="1" ht="24" customHeight="1" x14ac:dyDescent="0.3">
      <c r="A193" s="358" t="s">
        <v>569</v>
      </c>
      <c r="B193" s="359">
        <f t="shared" ref="B193:M193" si="44">SUM(B194:B195)</f>
        <v>2</v>
      </c>
      <c r="C193" s="359">
        <f t="shared" si="44"/>
        <v>0</v>
      </c>
      <c r="D193" s="359">
        <f t="shared" si="44"/>
        <v>44</v>
      </c>
      <c r="E193" s="359">
        <f t="shared" si="44"/>
        <v>213</v>
      </c>
      <c r="F193" s="373">
        <f t="shared" si="44"/>
        <v>224</v>
      </c>
      <c r="G193" s="359">
        <f t="shared" si="44"/>
        <v>29</v>
      </c>
      <c r="H193" s="359">
        <f t="shared" si="44"/>
        <v>1</v>
      </c>
      <c r="I193" s="359">
        <f>SUM(I194:I195)</f>
        <v>11</v>
      </c>
      <c r="J193" s="359">
        <f>SUM(J194:J195)</f>
        <v>9</v>
      </c>
      <c r="K193" s="359">
        <f t="shared" si="44"/>
        <v>139</v>
      </c>
      <c r="L193" s="359">
        <f t="shared" si="44"/>
        <v>37</v>
      </c>
      <c r="M193" s="359">
        <f t="shared" si="44"/>
        <v>34</v>
      </c>
      <c r="N193" s="360">
        <f t="shared" si="36"/>
        <v>743</v>
      </c>
      <c r="O193" s="351" t="s">
        <v>657</v>
      </c>
      <c r="Q193" s="351"/>
    </row>
    <row r="194" spans="1:20" s="361" customFormat="1" ht="18" customHeight="1" x14ac:dyDescent="0.25">
      <c r="A194" s="356" t="s">
        <v>750</v>
      </c>
      <c r="B194" s="354">
        <v>2</v>
      </c>
      <c r="C194" s="354">
        <v>0</v>
      </c>
      <c r="D194" s="354">
        <v>44</v>
      </c>
      <c r="E194" s="354">
        <v>154</v>
      </c>
      <c r="F194" s="365">
        <v>130</v>
      </c>
      <c r="G194" s="354">
        <v>29</v>
      </c>
      <c r="H194" s="354">
        <v>1</v>
      </c>
      <c r="I194" s="354">
        <v>10</v>
      </c>
      <c r="J194" s="354">
        <v>9</v>
      </c>
      <c r="K194" s="354">
        <v>99</v>
      </c>
      <c r="L194" s="354">
        <v>37</v>
      </c>
      <c r="M194" s="354">
        <v>14</v>
      </c>
      <c r="N194" s="355">
        <f t="shared" si="36"/>
        <v>529</v>
      </c>
      <c r="O194" s="338" t="s">
        <v>658</v>
      </c>
      <c r="Q194" s="351"/>
    </row>
    <row r="195" spans="1:20" s="361" customFormat="1" ht="18" customHeight="1" x14ac:dyDescent="0.25">
      <c r="A195" s="356" t="s">
        <v>571</v>
      </c>
      <c r="B195" s="354">
        <v>0</v>
      </c>
      <c r="C195" s="354">
        <v>0</v>
      </c>
      <c r="D195" s="354">
        <v>0</v>
      </c>
      <c r="E195" s="354">
        <v>59</v>
      </c>
      <c r="F195" s="365">
        <v>94</v>
      </c>
      <c r="G195" s="354">
        <v>0</v>
      </c>
      <c r="H195" s="354">
        <v>0</v>
      </c>
      <c r="I195" s="354">
        <v>1</v>
      </c>
      <c r="J195" s="354">
        <v>0</v>
      </c>
      <c r="K195" s="354">
        <v>40</v>
      </c>
      <c r="L195" s="354">
        <v>0</v>
      </c>
      <c r="M195" s="354">
        <v>20</v>
      </c>
      <c r="N195" s="355">
        <f t="shared" si="36"/>
        <v>214</v>
      </c>
      <c r="O195" s="338" t="s">
        <v>659</v>
      </c>
      <c r="Q195" s="351"/>
    </row>
    <row r="196" spans="1:20" s="361" customFormat="1" ht="24" customHeight="1" x14ac:dyDescent="0.3">
      <c r="A196" s="358" t="s">
        <v>572</v>
      </c>
      <c r="B196" s="359">
        <f t="shared" ref="B196:M196" si="45">SUM(B197:B197)</f>
        <v>7895</v>
      </c>
      <c r="C196" s="359">
        <f t="shared" si="45"/>
        <v>12792</v>
      </c>
      <c r="D196" s="359">
        <f t="shared" si="45"/>
        <v>32411</v>
      </c>
      <c r="E196" s="359">
        <f t="shared" si="45"/>
        <v>50926</v>
      </c>
      <c r="F196" s="359">
        <f t="shared" si="45"/>
        <v>44591</v>
      </c>
      <c r="G196" s="359">
        <f t="shared" si="45"/>
        <v>44165</v>
      </c>
      <c r="H196" s="359">
        <f t="shared" si="45"/>
        <v>42905</v>
      </c>
      <c r="I196" s="359">
        <f>SUM(I197:I197)</f>
        <v>46484</v>
      </c>
      <c r="J196" s="359">
        <f>SUM(J197:J197)</f>
        <v>49116</v>
      </c>
      <c r="K196" s="359">
        <f t="shared" si="45"/>
        <v>45710</v>
      </c>
      <c r="L196" s="359">
        <f t="shared" si="45"/>
        <v>15202</v>
      </c>
      <c r="M196" s="359">
        <f t="shared" si="45"/>
        <v>13151</v>
      </c>
      <c r="N196" s="360">
        <f t="shared" si="36"/>
        <v>405348</v>
      </c>
      <c r="O196" s="338" t="s">
        <v>200</v>
      </c>
      <c r="Q196" s="338"/>
    </row>
    <row r="197" spans="1:20" ht="17.7" customHeight="1" x14ac:dyDescent="0.25">
      <c r="A197" s="352" t="s">
        <v>573</v>
      </c>
      <c r="B197" s="354">
        <v>7895</v>
      </c>
      <c r="C197" s="354">
        <v>12792</v>
      </c>
      <c r="D197" s="354">
        <v>32411</v>
      </c>
      <c r="E197" s="354">
        <v>50926</v>
      </c>
      <c r="F197" s="365">
        <v>44591</v>
      </c>
      <c r="G197" s="354">
        <v>44165</v>
      </c>
      <c r="H197" s="354">
        <v>42905</v>
      </c>
      <c r="I197" s="354">
        <v>46484</v>
      </c>
      <c r="J197" s="354">
        <v>49116</v>
      </c>
      <c r="K197" s="354">
        <v>45710</v>
      </c>
      <c r="L197" s="354">
        <v>15202</v>
      </c>
      <c r="M197" s="354">
        <v>13151</v>
      </c>
      <c r="N197" s="355">
        <f t="shared" si="36"/>
        <v>405348</v>
      </c>
      <c r="O197" s="338" t="s">
        <v>661</v>
      </c>
      <c r="P197" s="339"/>
      <c r="R197" s="339"/>
      <c r="S197" s="339"/>
      <c r="T197" s="339"/>
    </row>
    <row r="198" spans="1:20" s="361" customFormat="1" ht="24" customHeight="1" x14ac:dyDescent="0.3">
      <c r="A198" s="358" t="s">
        <v>574</v>
      </c>
      <c r="B198" s="359">
        <f t="shared" ref="B198:M198" si="46">SUM(B199:B200)</f>
        <v>7</v>
      </c>
      <c r="C198" s="359">
        <f t="shared" si="46"/>
        <v>12</v>
      </c>
      <c r="D198" s="359">
        <f t="shared" si="46"/>
        <v>366</v>
      </c>
      <c r="E198" s="359">
        <f t="shared" si="46"/>
        <v>998</v>
      </c>
      <c r="F198" s="359">
        <f t="shared" si="46"/>
        <v>1861</v>
      </c>
      <c r="G198" s="359">
        <f t="shared" si="46"/>
        <v>1371</v>
      </c>
      <c r="H198" s="359">
        <f t="shared" si="46"/>
        <v>1527</v>
      </c>
      <c r="I198" s="359">
        <f>SUM(I199:I200)</f>
        <v>1377</v>
      </c>
      <c r="J198" s="359">
        <f>SUM(J199:J200)</f>
        <v>1758</v>
      </c>
      <c r="K198" s="359">
        <f t="shared" si="46"/>
        <v>1301</v>
      </c>
      <c r="L198" s="359">
        <f t="shared" si="46"/>
        <v>87</v>
      </c>
      <c r="M198" s="359">
        <f t="shared" si="46"/>
        <v>57</v>
      </c>
      <c r="N198" s="360">
        <f t="shared" si="36"/>
        <v>10722</v>
      </c>
      <c r="O198" s="351" t="s">
        <v>202</v>
      </c>
      <c r="Q198" s="338"/>
    </row>
    <row r="199" spans="1:20" ht="18" customHeight="1" x14ac:dyDescent="0.25">
      <c r="A199" s="352" t="s">
        <v>190</v>
      </c>
      <c r="B199" s="354">
        <v>7</v>
      </c>
      <c r="C199" s="354">
        <v>12</v>
      </c>
      <c r="D199" s="354">
        <v>366</v>
      </c>
      <c r="E199" s="354">
        <v>998</v>
      </c>
      <c r="F199" s="365">
        <v>1861</v>
      </c>
      <c r="G199" s="354">
        <v>1371</v>
      </c>
      <c r="H199" s="354">
        <v>1527</v>
      </c>
      <c r="I199" s="354">
        <v>1377</v>
      </c>
      <c r="J199" s="354">
        <v>1758</v>
      </c>
      <c r="K199" s="354">
        <v>1301</v>
      </c>
      <c r="L199" s="354">
        <v>87</v>
      </c>
      <c r="M199" s="354">
        <v>57</v>
      </c>
      <c r="N199" s="355">
        <f t="shared" si="36"/>
        <v>10722</v>
      </c>
      <c r="O199" s="338" t="s">
        <v>203</v>
      </c>
      <c r="P199" s="339"/>
      <c r="R199" s="339"/>
      <c r="S199" s="339"/>
      <c r="T199" s="339"/>
    </row>
    <row r="200" spans="1:20" ht="18" customHeight="1" x14ac:dyDescent="0.25">
      <c r="A200" s="356" t="s">
        <v>473</v>
      </c>
      <c r="B200" s="354">
        <v>0</v>
      </c>
      <c r="C200" s="354">
        <v>0</v>
      </c>
      <c r="D200" s="354">
        <v>0</v>
      </c>
      <c r="E200" s="354">
        <v>0</v>
      </c>
      <c r="F200" s="365">
        <v>0</v>
      </c>
      <c r="G200" s="354">
        <v>0</v>
      </c>
      <c r="H200" s="354">
        <v>0</v>
      </c>
      <c r="I200" s="354">
        <v>0</v>
      </c>
      <c r="J200" s="354">
        <v>0</v>
      </c>
      <c r="K200" s="354">
        <v>0</v>
      </c>
      <c r="L200" s="354">
        <v>0</v>
      </c>
      <c r="M200" s="354">
        <v>0</v>
      </c>
      <c r="N200" s="355">
        <f t="shared" si="36"/>
        <v>0</v>
      </c>
      <c r="O200" s="338" t="s">
        <v>474</v>
      </c>
    </row>
    <row r="201" spans="1:20" ht="24" customHeight="1" x14ac:dyDescent="0.3">
      <c r="A201" s="358" t="s">
        <v>693</v>
      </c>
      <c r="B201" s="374">
        <f t="shared" ref="B201:M201" si="47">SUM(B202:B202)</f>
        <v>613</v>
      </c>
      <c r="C201" s="374">
        <f t="shared" si="47"/>
        <v>2867</v>
      </c>
      <c r="D201" s="374">
        <f t="shared" si="47"/>
        <v>5556</v>
      </c>
      <c r="E201" s="374">
        <f t="shared" si="47"/>
        <v>7221</v>
      </c>
      <c r="F201" s="374">
        <f t="shared" si="47"/>
        <v>7287</v>
      </c>
      <c r="G201" s="374">
        <f t="shared" si="47"/>
        <v>5339</v>
      </c>
      <c r="H201" s="374">
        <f t="shared" si="47"/>
        <v>5221</v>
      </c>
      <c r="I201" s="374">
        <f>SUM(I202:I202)</f>
        <v>5824</v>
      </c>
      <c r="J201" s="374">
        <f>SUM(J202:J202)</f>
        <v>6377</v>
      </c>
      <c r="K201" s="374">
        <f t="shared" si="47"/>
        <v>5941</v>
      </c>
      <c r="L201" s="374">
        <f t="shared" si="47"/>
        <v>3610</v>
      </c>
      <c r="M201" s="374">
        <f t="shared" si="47"/>
        <v>1387</v>
      </c>
      <c r="N201" s="360">
        <f t="shared" si="36"/>
        <v>57243</v>
      </c>
      <c r="O201" s="351" t="s">
        <v>694</v>
      </c>
    </row>
    <row r="202" spans="1:20" ht="18" customHeight="1" x14ac:dyDescent="0.25">
      <c r="A202" s="356" t="s">
        <v>695</v>
      </c>
      <c r="B202" s="371">
        <v>613</v>
      </c>
      <c r="C202" s="371">
        <v>2867</v>
      </c>
      <c r="D202" s="371">
        <v>5556</v>
      </c>
      <c r="E202" s="371">
        <v>7221</v>
      </c>
      <c r="F202" s="371">
        <v>7287</v>
      </c>
      <c r="G202" s="371">
        <v>5339</v>
      </c>
      <c r="H202" s="371">
        <v>5221</v>
      </c>
      <c r="I202" s="371">
        <v>5824</v>
      </c>
      <c r="J202" s="354">
        <v>6377</v>
      </c>
      <c r="K202" s="354">
        <v>5941</v>
      </c>
      <c r="L202" s="371">
        <v>3610</v>
      </c>
      <c r="M202" s="371">
        <v>1387</v>
      </c>
      <c r="N202" s="355">
        <f t="shared" si="36"/>
        <v>57243</v>
      </c>
      <c r="O202" s="338" t="s">
        <v>696</v>
      </c>
    </row>
    <row r="203" spans="1:20" ht="24" customHeight="1" x14ac:dyDescent="0.3">
      <c r="A203" s="358" t="s">
        <v>575</v>
      </c>
      <c r="B203" s="374">
        <f t="shared" ref="B203:M203" si="48">SUM(B204:B205)</f>
        <v>9</v>
      </c>
      <c r="C203" s="374">
        <f t="shared" si="48"/>
        <v>4</v>
      </c>
      <c r="D203" s="374">
        <f t="shared" si="48"/>
        <v>65</v>
      </c>
      <c r="E203" s="374">
        <f t="shared" si="48"/>
        <v>50</v>
      </c>
      <c r="F203" s="374">
        <f t="shared" si="48"/>
        <v>54</v>
      </c>
      <c r="G203" s="374">
        <f t="shared" si="48"/>
        <v>96</v>
      </c>
      <c r="H203" s="374">
        <f t="shared" si="48"/>
        <v>147</v>
      </c>
      <c r="I203" s="374">
        <f>SUM(I204:I205)</f>
        <v>272</v>
      </c>
      <c r="J203" s="374">
        <f>SUM(J204:J205)</f>
        <v>141</v>
      </c>
      <c r="K203" s="374">
        <f t="shared" si="48"/>
        <v>54</v>
      </c>
      <c r="L203" s="374">
        <f t="shared" si="48"/>
        <v>11</v>
      </c>
      <c r="M203" s="374">
        <f t="shared" si="48"/>
        <v>6</v>
      </c>
      <c r="N203" s="360">
        <f t="shared" si="36"/>
        <v>909</v>
      </c>
      <c r="O203" s="351" t="s">
        <v>660</v>
      </c>
    </row>
    <row r="204" spans="1:20" ht="18" customHeight="1" x14ac:dyDescent="0.25">
      <c r="A204" s="375" t="s">
        <v>576</v>
      </c>
      <c r="B204" s="371">
        <v>0</v>
      </c>
      <c r="C204" s="371">
        <v>0</v>
      </c>
      <c r="D204" s="371">
        <v>0</v>
      </c>
      <c r="E204" s="371">
        <v>0</v>
      </c>
      <c r="F204" s="376">
        <v>0</v>
      </c>
      <c r="G204" s="371">
        <v>0</v>
      </c>
      <c r="H204" s="371">
        <v>55</v>
      </c>
      <c r="I204" s="371">
        <v>127</v>
      </c>
      <c r="J204" s="354">
        <v>11</v>
      </c>
      <c r="K204" s="354">
        <v>16</v>
      </c>
      <c r="L204" s="371">
        <v>0</v>
      </c>
      <c r="M204" s="371">
        <v>0</v>
      </c>
      <c r="N204" s="355">
        <f>SUM(B204:M204)</f>
        <v>209</v>
      </c>
      <c r="O204" s="338" t="s">
        <v>701</v>
      </c>
    </row>
    <row r="205" spans="1:20" ht="18" customHeight="1" thickBot="1" x14ac:dyDescent="0.3">
      <c r="A205" s="377" t="s">
        <v>577</v>
      </c>
      <c r="B205" s="371">
        <v>9</v>
      </c>
      <c r="C205" s="371">
        <v>4</v>
      </c>
      <c r="D205" s="371">
        <v>65</v>
      </c>
      <c r="E205" s="371">
        <v>50</v>
      </c>
      <c r="F205" s="376">
        <v>54</v>
      </c>
      <c r="G205" s="371">
        <v>96</v>
      </c>
      <c r="H205" s="371">
        <v>92</v>
      </c>
      <c r="I205" s="371">
        <v>145</v>
      </c>
      <c r="J205" s="354">
        <v>130</v>
      </c>
      <c r="K205" s="354">
        <v>38</v>
      </c>
      <c r="L205" s="371">
        <v>11</v>
      </c>
      <c r="M205" s="371">
        <v>6</v>
      </c>
      <c r="N205" s="355">
        <f>SUM(B205:M205)</f>
        <v>700</v>
      </c>
      <c r="O205" s="338" t="s">
        <v>702</v>
      </c>
    </row>
    <row r="206" spans="1:20" ht="24" customHeight="1" thickTop="1" x14ac:dyDescent="0.25">
      <c r="A206" s="511"/>
      <c r="B206" s="512"/>
      <c r="C206" s="512"/>
      <c r="D206" s="512"/>
      <c r="E206" s="512"/>
      <c r="F206" s="512"/>
      <c r="G206" s="512"/>
      <c r="H206" s="512"/>
      <c r="I206" s="512"/>
      <c r="J206" s="512"/>
      <c r="K206" s="512"/>
      <c r="L206" s="512"/>
      <c r="M206" s="512"/>
      <c r="N206" s="512"/>
    </row>
    <row r="207" spans="1:20" ht="24" customHeight="1" thickBot="1" x14ac:dyDescent="0.3">
      <c r="A207" s="513"/>
      <c r="B207" s="513"/>
      <c r="C207" s="513"/>
      <c r="D207" s="513"/>
      <c r="E207" s="513"/>
      <c r="F207" s="513"/>
      <c r="G207" s="513"/>
      <c r="H207" s="513"/>
      <c r="I207" s="513"/>
      <c r="J207" s="513"/>
      <c r="K207" s="513"/>
      <c r="L207" s="513"/>
      <c r="M207" s="513"/>
      <c r="N207" s="513"/>
    </row>
    <row r="208" spans="1:20" ht="24" customHeight="1" thickTop="1" x14ac:dyDescent="0.25">
      <c r="A208" s="514" t="s">
        <v>579</v>
      </c>
      <c r="B208" s="507" t="s">
        <v>475</v>
      </c>
      <c r="C208" s="507" t="s">
        <v>476</v>
      </c>
      <c r="D208" s="507" t="s">
        <v>477</v>
      </c>
      <c r="E208" s="507" t="s">
        <v>478</v>
      </c>
      <c r="F208" s="507" t="s">
        <v>479</v>
      </c>
      <c r="G208" s="507" t="s">
        <v>786</v>
      </c>
      <c r="H208" s="507" t="s">
        <v>787</v>
      </c>
      <c r="I208" s="507" t="s">
        <v>482</v>
      </c>
      <c r="J208" s="507" t="s">
        <v>483</v>
      </c>
      <c r="K208" s="507" t="s">
        <v>484</v>
      </c>
      <c r="L208" s="507" t="s">
        <v>485</v>
      </c>
      <c r="M208" s="507" t="s">
        <v>486</v>
      </c>
      <c r="N208" s="509" t="s">
        <v>487</v>
      </c>
    </row>
    <row r="209" spans="1:19" ht="24" customHeight="1" thickBot="1" x14ac:dyDescent="0.35">
      <c r="A209" s="515"/>
      <c r="B209" s="508"/>
      <c r="C209" s="508"/>
      <c r="D209" s="508"/>
      <c r="E209" s="508"/>
      <c r="F209" s="508"/>
      <c r="G209" s="508"/>
      <c r="H209" s="508"/>
      <c r="I209" s="508"/>
      <c r="J209" s="508"/>
      <c r="K209" s="508"/>
      <c r="L209" s="508"/>
      <c r="M209" s="508"/>
      <c r="N209" s="510"/>
      <c r="P209" s="378"/>
      <c r="Q209" s="339"/>
      <c r="R209" s="379"/>
      <c r="S209" s="379"/>
    </row>
    <row r="210" spans="1:19" ht="18" customHeight="1" x14ac:dyDescent="0.3">
      <c r="A210" s="380" t="s">
        <v>580</v>
      </c>
      <c r="B210" s="381">
        <v>97098</v>
      </c>
      <c r="C210" s="381">
        <v>167770</v>
      </c>
      <c r="D210" s="381">
        <v>344982</v>
      </c>
      <c r="E210" s="381">
        <v>650600</v>
      </c>
      <c r="F210" s="381">
        <v>517959</v>
      </c>
      <c r="G210" s="381">
        <v>400580</v>
      </c>
      <c r="H210" s="381">
        <v>534520</v>
      </c>
      <c r="I210" s="382">
        <v>587758</v>
      </c>
      <c r="J210" s="382">
        <v>523027</v>
      </c>
      <c r="K210" s="382">
        <v>468784</v>
      </c>
      <c r="L210" s="382">
        <v>154637</v>
      </c>
      <c r="M210" s="382">
        <v>126646</v>
      </c>
      <c r="N210" s="383">
        <f>SUM(B210:M210)</f>
        <v>4574361</v>
      </c>
      <c r="O210" s="361" t="s">
        <v>273</v>
      </c>
      <c r="P210" s="378"/>
      <c r="Q210" s="339"/>
      <c r="R210" s="379"/>
      <c r="S210" s="379"/>
    </row>
    <row r="211" spans="1:19" ht="18" customHeight="1" x14ac:dyDescent="0.25">
      <c r="A211" s="384" t="s">
        <v>581</v>
      </c>
      <c r="B211" s="385">
        <v>8902</v>
      </c>
      <c r="C211" s="385">
        <v>12410</v>
      </c>
      <c r="D211" s="385">
        <v>18878</v>
      </c>
      <c r="E211" s="385">
        <v>78021</v>
      </c>
      <c r="F211" s="385">
        <v>113214</v>
      </c>
      <c r="G211" s="386">
        <v>115590</v>
      </c>
      <c r="H211" s="386">
        <v>119388</v>
      </c>
      <c r="I211" s="386">
        <v>134438</v>
      </c>
      <c r="J211" s="386">
        <v>114089</v>
      </c>
      <c r="K211" s="386">
        <v>92895</v>
      </c>
      <c r="L211" s="386">
        <v>28560</v>
      </c>
      <c r="M211" s="386">
        <v>16098</v>
      </c>
      <c r="N211" s="386">
        <f>SUM(B211:M211)</f>
        <v>852483</v>
      </c>
      <c r="O211" s="361" t="s">
        <v>297</v>
      </c>
    </row>
    <row r="212" spans="1:19" ht="13.8" x14ac:dyDescent="0.25">
      <c r="B212" s="387"/>
      <c r="C212" s="387"/>
      <c r="D212" s="387"/>
      <c r="E212" s="387"/>
      <c r="F212" s="387"/>
      <c r="G212" s="387"/>
      <c r="H212" s="387"/>
      <c r="I212" s="387"/>
      <c r="J212" s="387"/>
      <c r="K212" s="387"/>
      <c r="L212" s="387"/>
      <c r="M212" s="387"/>
      <c r="N212" s="387"/>
    </row>
    <row r="213" spans="1:19" ht="13.8" x14ac:dyDescent="0.25">
      <c r="A213" s="388" t="s">
        <v>727</v>
      </c>
      <c r="B213" s="387"/>
      <c r="C213" s="387"/>
      <c r="D213" s="387"/>
      <c r="E213" s="387"/>
      <c r="F213" s="387"/>
      <c r="G213" s="387"/>
      <c r="H213" s="387"/>
      <c r="I213" s="387"/>
      <c r="J213" s="387"/>
      <c r="K213" s="387"/>
      <c r="L213" s="387"/>
      <c r="M213" s="387"/>
      <c r="N213" s="387"/>
    </row>
    <row r="214" spans="1:19" ht="13.8" x14ac:dyDescent="0.25">
      <c r="A214" s="387"/>
      <c r="B214" s="387"/>
      <c r="C214" s="387"/>
      <c r="D214" s="387"/>
      <c r="E214" s="387"/>
      <c r="F214" s="387"/>
      <c r="G214" s="387"/>
      <c r="H214" s="387"/>
      <c r="I214" s="387"/>
      <c r="J214" s="387"/>
      <c r="K214" s="387"/>
      <c r="L214" s="387"/>
      <c r="M214" s="387"/>
      <c r="N214" s="387"/>
    </row>
    <row r="215" spans="1:19" ht="19.8" customHeight="1" x14ac:dyDescent="0.25">
      <c r="A215" s="516" t="s">
        <v>737</v>
      </c>
      <c r="B215" s="516"/>
      <c r="C215" s="516"/>
      <c r="D215" s="516"/>
      <c r="E215" s="516"/>
      <c r="F215" s="516"/>
      <c r="G215" s="516"/>
      <c r="H215" s="516"/>
      <c r="I215" s="516"/>
      <c r="J215" s="516"/>
      <c r="K215" s="516"/>
      <c r="L215" s="516"/>
      <c r="M215" s="516"/>
      <c r="N215" s="516"/>
    </row>
    <row r="216" spans="1:19" ht="23.1" customHeight="1" x14ac:dyDescent="0.25">
      <c r="A216" s="516" t="s">
        <v>804</v>
      </c>
      <c r="B216" s="516"/>
      <c r="C216" s="516"/>
      <c r="D216" s="516"/>
      <c r="E216" s="516"/>
      <c r="F216" s="516"/>
      <c r="G216" s="516"/>
      <c r="H216" s="516"/>
      <c r="I216" s="516"/>
      <c r="J216" s="516"/>
      <c r="K216" s="516"/>
      <c r="L216" s="516"/>
      <c r="M216" s="516"/>
      <c r="N216" s="516"/>
    </row>
    <row r="217" spans="1:19" ht="19.2" customHeight="1" x14ac:dyDescent="0.25">
      <c r="A217" s="516"/>
      <c r="B217" s="516"/>
      <c r="C217" s="516"/>
      <c r="D217" s="516"/>
      <c r="E217" s="516"/>
      <c r="F217" s="516"/>
      <c r="G217" s="516"/>
      <c r="H217" s="516"/>
      <c r="I217" s="516"/>
      <c r="J217" s="516"/>
      <c r="K217" s="516"/>
      <c r="L217" s="516"/>
      <c r="M217" s="516"/>
      <c r="N217" s="516"/>
    </row>
    <row r="225" spans="1:1" x14ac:dyDescent="0.25">
      <c r="A225" s="361"/>
    </row>
    <row r="229" spans="1:1" x14ac:dyDescent="0.25">
      <c r="A229" s="361"/>
    </row>
    <row r="233" spans="1:1" x14ac:dyDescent="0.25">
      <c r="A233" s="361"/>
    </row>
    <row r="236" spans="1:1" x14ac:dyDescent="0.25">
      <c r="A236" s="361"/>
    </row>
    <row r="247" spans="1:1" x14ac:dyDescent="0.25">
      <c r="A247" s="361"/>
    </row>
    <row r="252" spans="1:1" x14ac:dyDescent="0.25">
      <c r="A252" s="361"/>
    </row>
    <row r="259" spans="1:1" x14ac:dyDescent="0.25">
      <c r="A259" s="361"/>
    </row>
    <row r="262" spans="1:1" x14ac:dyDescent="0.25">
      <c r="A262" s="361"/>
    </row>
    <row r="266" spans="1:1" x14ac:dyDescent="0.25">
      <c r="A266" s="361"/>
    </row>
    <row r="270" spans="1:1" x14ac:dyDescent="0.25">
      <c r="A270" s="361"/>
    </row>
    <row r="275" spans="1:1" x14ac:dyDescent="0.25">
      <c r="A275" s="361"/>
    </row>
    <row r="283" spans="1:1" x14ac:dyDescent="0.25">
      <c r="A283" s="361"/>
    </row>
    <row r="288" spans="1:1" x14ac:dyDescent="0.25">
      <c r="A288" s="361"/>
    </row>
    <row r="293" spans="1:1" x14ac:dyDescent="0.25">
      <c r="A293" s="361"/>
    </row>
    <row r="296" spans="1:1" x14ac:dyDescent="0.25">
      <c r="A296" s="361"/>
    </row>
    <row r="301" spans="1:1" x14ac:dyDescent="0.25">
      <c r="A301" s="361"/>
    </row>
    <row r="305" spans="1:1" x14ac:dyDescent="0.25">
      <c r="A305" s="361"/>
    </row>
    <row r="308" spans="1:1" x14ac:dyDescent="0.25">
      <c r="A308" s="361"/>
    </row>
    <row r="311" spans="1:1" x14ac:dyDescent="0.25">
      <c r="A311" s="361"/>
    </row>
    <row r="315" spans="1:1" x14ac:dyDescent="0.25">
      <c r="A315" s="361"/>
    </row>
    <row r="333" spans="1:1" x14ac:dyDescent="0.25">
      <c r="A333" s="361"/>
    </row>
    <row r="339" spans="1:1" x14ac:dyDescent="0.25">
      <c r="A339" s="361"/>
    </row>
    <row r="343" spans="1:1" x14ac:dyDescent="0.25">
      <c r="A343" s="361"/>
    </row>
    <row r="350" spans="1:1" x14ac:dyDescent="0.25">
      <c r="A350" s="361"/>
    </row>
    <row r="358" spans="1:1" x14ac:dyDescent="0.25">
      <c r="A358" s="361"/>
    </row>
    <row r="361" spans="1:1" x14ac:dyDescent="0.25">
      <c r="A361" s="361"/>
    </row>
    <row r="365" spans="1:1" x14ac:dyDescent="0.25">
      <c r="A365" s="361"/>
    </row>
    <row r="371" spans="1:1" x14ac:dyDescent="0.25">
      <c r="A371" s="361"/>
    </row>
    <row r="374" spans="1:1" x14ac:dyDescent="0.25">
      <c r="A374" s="361"/>
    </row>
    <row r="377" spans="1:1" x14ac:dyDescent="0.25">
      <c r="A377" s="361"/>
    </row>
    <row r="380" spans="1:1" x14ac:dyDescent="0.25">
      <c r="A380" s="361"/>
    </row>
    <row r="383" spans="1:1" x14ac:dyDescent="0.25">
      <c r="A383" s="361"/>
    </row>
    <row r="386" spans="1:1" x14ac:dyDescent="0.25">
      <c r="A386" s="361"/>
    </row>
    <row r="391" spans="1:1" x14ac:dyDescent="0.25">
      <c r="A391" s="361"/>
    </row>
    <row r="395" spans="1:1" x14ac:dyDescent="0.25">
      <c r="A395" s="361"/>
    </row>
    <row r="400" spans="1:1" x14ac:dyDescent="0.25">
      <c r="A400" s="361"/>
    </row>
    <row r="403" spans="1:1" x14ac:dyDescent="0.25">
      <c r="A403" s="361"/>
    </row>
    <row r="410" spans="1:1" x14ac:dyDescent="0.25">
      <c r="A410" s="361"/>
    </row>
    <row r="414" spans="1:1" x14ac:dyDescent="0.25">
      <c r="A414" s="361"/>
    </row>
    <row r="418" spans="1:1" x14ac:dyDescent="0.25">
      <c r="A418" s="361"/>
    </row>
    <row r="424" spans="1:1" x14ac:dyDescent="0.25">
      <c r="A424" s="361"/>
    </row>
  </sheetData>
  <mergeCells count="20">
    <mergeCell ref="A216:N216"/>
    <mergeCell ref="A217:N217"/>
    <mergeCell ref="J208:J209"/>
    <mergeCell ref="K208:K209"/>
    <mergeCell ref="L208:L209"/>
    <mergeCell ref="M208:M209"/>
    <mergeCell ref="N208:N209"/>
    <mergeCell ref="A215:N215"/>
    <mergeCell ref="A1:N1"/>
    <mergeCell ref="A2:N2"/>
    <mergeCell ref="A206:N207"/>
    <mergeCell ref="A208:A209"/>
    <mergeCell ref="B208:B209"/>
    <mergeCell ref="C208:C209"/>
    <mergeCell ref="D208:D209"/>
    <mergeCell ref="E208:E209"/>
    <mergeCell ref="F208:F209"/>
    <mergeCell ref="G208:G209"/>
    <mergeCell ref="H208:H209"/>
    <mergeCell ref="I208:I209"/>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R422"/>
  <sheetViews>
    <sheetView zoomScale="90" zoomScaleNormal="90" workbookViewId="0">
      <pane xSplit="1" ySplit="4" topLeftCell="B5" activePane="bottomRight" state="frozen"/>
      <selection pane="topRight" activeCell="B1" sqref="B1"/>
      <selection pane="bottomLeft" activeCell="A5" sqref="A5"/>
      <selection pane="bottomRight" activeCell="A217" sqref="A217"/>
    </sheetView>
  </sheetViews>
  <sheetFormatPr defaultColWidth="9.109375" defaultRowHeight="12" x14ac:dyDescent="0.25"/>
  <cols>
    <col min="1" max="1" width="43.109375" style="339" customWidth="1"/>
    <col min="2" max="4" width="12.21875" style="339" customWidth="1"/>
    <col min="5" max="6" width="11.21875" style="339" customWidth="1"/>
    <col min="7" max="13" width="11.77734375" style="339" customWidth="1"/>
    <col min="14" max="14" width="12.21875" style="339" customWidth="1"/>
    <col min="15" max="15" width="44.21875" style="338" bestFit="1" customWidth="1"/>
    <col min="16" max="18" width="9.109375" style="338" customWidth="1"/>
    <col min="19" max="16384" width="9.109375" style="339"/>
  </cols>
  <sheetData>
    <row r="1" spans="1:16" ht="42" customHeight="1" thickTop="1" thickBot="1" x14ac:dyDescent="0.3">
      <c r="A1" s="504" t="s">
        <v>788</v>
      </c>
      <c r="B1" s="505"/>
      <c r="C1" s="505"/>
      <c r="D1" s="505"/>
      <c r="E1" s="505"/>
      <c r="F1" s="505"/>
      <c r="G1" s="505"/>
      <c r="H1" s="505"/>
      <c r="I1" s="505"/>
      <c r="J1" s="505"/>
      <c r="K1" s="505"/>
      <c r="L1" s="505"/>
      <c r="M1" s="505"/>
      <c r="N1" s="506"/>
      <c r="O1" s="337"/>
    </row>
    <row r="2" spans="1:16" ht="27" customHeight="1" thickTop="1" thickBot="1" x14ac:dyDescent="0.3">
      <c r="A2" s="504" t="s">
        <v>789</v>
      </c>
      <c r="B2" s="505"/>
      <c r="C2" s="505"/>
      <c r="D2" s="505"/>
      <c r="E2" s="505"/>
      <c r="F2" s="505"/>
      <c r="G2" s="505"/>
      <c r="H2" s="505"/>
      <c r="I2" s="505"/>
      <c r="J2" s="505"/>
      <c r="K2" s="505"/>
      <c r="L2" s="505"/>
      <c r="M2" s="505"/>
      <c r="N2" s="506"/>
      <c r="O2" s="337"/>
    </row>
    <row r="3" spans="1:16" ht="30.45" customHeight="1" thickTop="1" thickBot="1" x14ac:dyDescent="0.3">
      <c r="A3" s="340" t="s">
        <v>674</v>
      </c>
      <c r="B3" s="341" t="s">
        <v>475</v>
      </c>
      <c r="C3" s="341" t="s">
        <v>476</v>
      </c>
      <c r="D3" s="341" t="s">
        <v>807</v>
      </c>
      <c r="E3" s="341" t="s">
        <v>808</v>
      </c>
      <c r="F3" s="341" t="s">
        <v>809</v>
      </c>
      <c r="G3" s="341" t="s">
        <v>480</v>
      </c>
      <c r="H3" s="341" t="s">
        <v>481</v>
      </c>
      <c r="I3" s="341" t="s">
        <v>482</v>
      </c>
      <c r="J3" s="341" t="s">
        <v>483</v>
      </c>
      <c r="K3" s="341" t="s">
        <v>484</v>
      </c>
      <c r="L3" s="341" t="s">
        <v>825</v>
      </c>
      <c r="M3" s="341" t="s">
        <v>826</v>
      </c>
      <c r="N3" s="342" t="s">
        <v>487</v>
      </c>
      <c r="O3" s="343" t="s">
        <v>53</v>
      </c>
    </row>
    <row r="4" spans="1:16" ht="27" customHeight="1" thickTop="1" thickBot="1" x14ac:dyDescent="0.3">
      <c r="A4" s="345" t="s">
        <v>578</v>
      </c>
      <c r="B4" s="346">
        <f t="shared" ref="B4:M4" si="0">SUM(B5:B205)/2</f>
        <v>252244</v>
      </c>
      <c r="C4" s="346">
        <f t="shared" si="0"/>
        <v>365152</v>
      </c>
      <c r="D4" s="346">
        <f t="shared" si="0"/>
        <v>158611</v>
      </c>
      <c r="E4" s="346">
        <f t="shared" si="0"/>
        <v>0</v>
      </c>
      <c r="F4" s="396">
        <f>SUM(F5:F205)/2</f>
        <v>18518</v>
      </c>
      <c r="G4" s="346">
        <f t="shared" si="0"/>
        <v>55732</v>
      </c>
      <c r="H4" s="346">
        <f t="shared" si="0"/>
        <v>365371</v>
      </c>
      <c r="I4" s="346">
        <f t="shared" si="0"/>
        <v>659776</v>
      </c>
      <c r="J4" s="346">
        <f t="shared" si="0"/>
        <v>401409</v>
      </c>
      <c r="K4" s="346">
        <f t="shared" si="0"/>
        <v>355944</v>
      </c>
      <c r="L4" s="346">
        <f t="shared" si="0"/>
        <v>39167</v>
      </c>
      <c r="M4" s="346">
        <f t="shared" si="0"/>
        <v>0</v>
      </c>
      <c r="N4" s="347">
        <f t="shared" ref="N4:N77" si="1">SUM(B4:M4)</f>
        <v>2671924</v>
      </c>
      <c r="O4" s="343" t="s">
        <v>675</v>
      </c>
    </row>
    <row r="5" spans="1:16" ht="24" customHeight="1" thickTop="1" x14ac:dyDescent="0.3">
      <c r="A5" s="348" t="s">
        <v>488</v>
      </c>
      <c r="B5" s="349">
        <f>SUM(B6:B13)</f>
        <v>1271</v>
      </c>
      <c r="C5" s="349">
        <f>SUM(C6:C13)</f>
        <v>983</v>
      </c>
      <c r="D5" s="349">
        <f t="shared" ref="D5:M5" si="2">SUM(D6:D13)</f>
        <v>740</v>
      </c>
      <c r="E5" s="349">
        <f t="shared" si="2"/>
        <v>0</v>
      </c>
      <c r="F5" s="349">
        <f>SUM(F6:F13)</f>
        <v>126</v>
      </c>
      <c r="G5" s="349">
        <f>SUM(G6:G13)</f>
        <v>690</v>
      </c>
      <c r="H5" s="349">
        <f t="shared" si="2"/>
        <v>1579</v>
      </c>
      <c r="I5" s="349">
        <f>SUM(I6:I13)</f>
        <v>3697</v>
      </c>
      <c r="J5" s="349">
        <f>SUM(J6:J13)</f>
        <v>1543</v>
      </c>
      <c r="K5" s="349">
        <f t="shared" si="2"/>
        <v>2102</v>
      </c>
      <c r="L5" s="349">
        <f t="shared" si="2"/>
        <v>222</v>
      </c>
      <c r="M5" s="349">
        <f t="shared" si="2"/>
        <v>0</v>
      </c>
      <c r="N5" s="350">
        <f t="shared" si="1"/>
        <v>12953</v>
      </c>
      <c r="O5" s="351" t="s">
        <v>413</v>
      </c>
    </row>
    <row r="6" spans="1:16" ht="18" customHeight="1" x14ac:dyDescent="0.25">
      <c r="A6" s="352" t="s">
        <v>414</v>
      </c>
      <c r="B6" s="353">
        <v>10</v>
      </c>
      <c r="C6" s="353">
        <v>6</v>
      </c>
      <c r="D6" s="353">
        <v>6</v>
      </c>
      <c r="E6" s="353"/>
      <c r="F6" s="353">
        <v>5</v>
      </c>
      <c r="G6" s="354">
        <v>3</v>
      </c>
      <c r="H6" s="354">
        <v>12</v>
      </c>
      <c r="I6" s="354">
        <v>23</v>
      </c>
      <c r="J6" s="354">
        <v>12</v>
      </c>
      <c r="K6" s="354">
        <v>9</v>
      </c>
      <c r="L6" s="354">
        <v>0</v>
      </c>
      <c r="M6" s="354"/>
      <c r="N6" s="355">
        <f t="shared" si="1"/>
        <v>86</v>
      </c>
      <c r="O6" s="339" t="s">
        <v>637</v>
      </c>
    </row>
    <row r="7" spans="1:16" ht="18" customHeight="1" x14ac:dyDescent="0.25">
      <c r="A7" s="352" t="s">
        <v>710</v>
      </c>
      <c r="B7" s="353">
        <v>46</v>
      </c>
      <c r="C7" s="353">
        <v>39</v>
      </c>
      <c r="D7" s="353">
        <v>44</v>
      </c>
      <c r="E7" s="353"/>
      <c r="F7" s="353"/>
      <c r="G7" s="354">
        <v>49</v>
      </c>
      <c r="H7" s="354">
        <v>92</v>
      </c>
      <c r="I7" s="354">
        <v>517</v>
      </c>
      <c r="J7" s="354">
        <v>30</v>
      </c>
      <c r="K7" s="354">
        <v>69</v>
      </c>
      <c r="L7" s="354">
        <v>0</v>
      </c>
      <c r="M7" s="354"/>
      <c r="N7" s="355">
        <f t="shared" si="1"/>
        <v>886</v>
      </c>
      <c r="O7" s="339" t="s">
        <v>760</v>
      </c>
    </row>
    <row r="8" spans="1:16" ht="18" customHeight="1" x14ac:dyDescent="0.25">
      <c r="A8" s="352" t="s">
        <v>711</v>
      </c>
      <c r="B8" s="353">
        <v>0</v>
      </c>
      <c r="C8" s="353">
        <v>0</v>
      </c>
      <c r="D8" s="353">
        <v>0</v>
      </c>
      <c r="E8" s="353"/>
      <c r="F8" s="353">
        <v>21</v>
      </c>
      <c r="G8" s="354">
        <v>0</v>
      </c>
      <c r="H8" s="354">
        <v>176</v>
      </c>
      <c r="I8" s="354">
        <v>148</v>
      </c>
      <c r="J8" s="354">
        <v>228</v>
      </c>
      <c r="K8" s="354">
        <v>205</v>
      </c>
      <c r="L8" s="354">
        <v>0</v>
      </c>
      <c r="M8" s="354"/>
      <c r="N8" s="355">
        <f t="shared" si="1"/>
        <v>778</v>
      </c>
      <c r="O8" s="339" t="s">
        <v>761</v>
      </c>
    </row>
    <row r="9" spans="1:16" ht="18" customHeight="1" x14ac:dyDescent="0.25">
      <c r="A9" s="352" t="s">
        <v>712</v>
      </c>
      <c r="B9" s="353">
        <v>965</v>
      </c>
      <c r="C9" s="353">
        <v>835</v>
      </c>
      <c r="D9" s="353">
        <v>595</v>
      </c>
      <c r="E9" s="353"/>
      <c r="F9" s="353">
        <v>100</v>
      </c>
      <c r="G9" s="354">
        <v>555</v>
      </c>
      <c r="H9" s="354">
        <v>1110</v>
      </c>
      <c r="I9" s="354">
        <v>2780</v>
      </c>
      <c r="J9" s="354">
        <v>1130</v>
      </c>
      <c r="K9" s="354">
        <v>1610</v>
      </c>
      <c r="L9" s="354">
        <v>200</v>
      </c>
      <c r="M9" s="354"/>
      <c r="N9" s="355">
        <f t="shared" si="1"/>
        <v>9880</v>
      </c>
      <c r="O9" s="339" t="s">
        <v>762</v>
      </c>
    </row>
    <row r="10" spans="1:16" ht="18" customHeight="1" x14ac:dyDescent="0.25">
      <c r="A10" s="356" t="s">
        <v>745</v>
      </c>
      <c r="B10" s="353">
        <v>104</v>
      </c>
      <c r="C10" s="353">
        <v>38</v>
      </c>
      <c r="D10" s="353">
        <v>46</v>
      </c>
      <c r="E10" s="353"/>
      <c r="F10" s="353"/>
      <c r="G10" s="354">
        <v>33</v>
      </c>
      <c r="H10" s="354">
        <v>67</v>
      </c>
      <c r="I10" s="354">
        <v>97</v>
      </c>
      <c r="J10" s="354">
        <v>60</v>
      </c>
      <c r="K10" s="354">
        <v>69</v>
      </c>
      <c r="L10" s="354">
        <v>13</v>
      </c>
      <c r="M10" s="354"/>
      <c r="N10" s="355">
        <f t="shared" si="1"/>
        <v>527</v>
      </c>
      <c r="O10" s="339" t="s">
        <v>639</v>
      </c>
    </row>
    <row r="11" spans="1:16" ht="18" customHeight="1" x14ac:dyDescent="0.25">
      <c r="A11" s="356" t="s">
        <v>744</v>
      </c>
      <c r="B11" s="353">
        <v>0</v>
      </c>
      <c r="C11" s="353">
        <v>20</v>
      </c>
      <c r="D11" s="353">
        <v>0</v>
      </c>
      <c r="E11" s="353"/>
      <c r="F11" s="353"/>
      <c r="G11" s="354">
        <v>0</v>
      </c>
      <c r="H11" s="354">
        <v>27</v>
      </c>
      <c r="I11" s="354">
        <v>30</v>
      </c>
      <c r="J11" s="354">
        <v>0</v>
      </c>
      <c r="K11" s="354">
        <v>35</v>
      </c>
      <c r="L11" s="354">
        <v>0</v>
      </c>
      <c r="M11" s="354"/>
      <c r="N11" s="355">
        <f t="shared" si="1"/>
        <v>112</v>
      </c>
      <c r="O11" s="357" t="s">
        <v>638</v>
      </c>
    </row>
    <row r="12" spans="1:16" ht="18" customHeight="1" x14ac:dyDescent="0.25">
      <c r="A12" s="356" t="s">
        <v>743</v>
      </c>
      <c r="B12" s="353">
        <v>96</v>
      </c>
      <c r="C12" s="353">
        <v>43</v>
      </c>
      <c r="D12" s="353">
        <v>42</v>
      </c>
      <c r="E12" s="353"/>
      <c r="F12" s="353"/>
      <c r="G12" s="354">
        <v>46</v>
      </c>
      <c r="H12" s="354">
        <v>78</v>
      </c>
      <c r="I12" s="354">
        <v>78</v>
      </c>
      <c r="J12" s="354">
        <v>54</v>
      </c>
      <c r="K12" s="354">
        <v>85</v>
      </c>
      <c r="L12" s="354">
        <v>4</v>
      </c>
      <c r="M12" s="354"/>
      <c r="N12" s="355">
        <f t="shared" si="1"/>
        <v>526</v>
      </c>
      <c r="O12" s="357" t="s">
        <v>640</v>
      </c>
    </row>
    <row r="13" spans="1:16" ht="18" customHeight="1" x14ac:dyDescent="0.25">
      <c r="A13" s="356" t="s">
        <v>418</v>
      </c>
      <c r="B13" s="353">
        <v>50</v>
      </c>
      <c r="C13" s="353">
        <v>2</v>
      </c>
      <c r="D13" s="353">
        <v>7</v>
      </c>
      <c r="E13" s="353"/>
      <c r="F13" s="353"/>
      <c r="G13" s="354">
        <v>4</v>
      </c>
      <c r="H13" s="354">
        <v>17</v>
      </c>
      <c r="I13" s="354">
        <v>24</v>
      </c>
      <c r="J13" s="354">
        <v>29</v>
      </c>
      <c r="K13" s="354">
        <v>20</v>
      </c>
      <c r="L13" s="354">
        <v>5</v>
      </c>
      <c r="M13" s="354"/>
      <c r="N13" s="355">
        <f t="shared" si="1"/>
        <v>158</v>
      </c>
      <c r="O13" s="357" t="s">
        <v>419</v>
      </c>
    </row>
    <row r="14" spans="1:16" s="361" customFormat="1" ht="24" customHeight="1" x14ac:dyDescent="0.3">
      <c r="A14" s="358" t="s">
        <v>490</v>
      </c>
      <c r="B14" s="359">
        <f>SUM(B15:B21)</f>
        <v>26298</v>
      </c>
      <c r="C14" s="359">
        <f>SUM(C15:C21)</f>
        <v>38625</v>
      </c>
      <c r="D14" s="359">
        <f t="shared" ref="D14:L14" si="3">SUM(D15:D21)</f>
        <v>18051</v>
      </c>
      <c r="E14" s="359">
        <f t="shared" si="3"/>
        <v>0</v>
      </c>
      <c r="F14" s="359">
        <f>SUM(F15:F21)</f>
        <v>2519</v>
      </c>
      <c r="G14" s="359">
        <f>SUM(G15:G21)</f>
        <v>8563</v>
      </c>
      <c r="H14" s="359">
        <f t="shared" si="3"/>
        <v>33516</v>
      </c>
      <c r="I14" s="359">
        <f t="shared" si="3"/>
        <v>61273</v>
      </c>
      <c r="J14" s="359">
        <f t="shared" si="3"/>
        <v>30426</v>
      </c>
      <c r="K14" s="359">
        <f t="shared" si="3"/>
        <v>40076</v>
      </c>
      <c r="L14" s="359">
        <f t="shared" si="3"/>
        <v>3850</v>
      </c>
      <c r="M14" s="359">
        <f>SUM(M15:M21)</f>
        <v>0</v>
      </c>
      <c r="N14" s="360">
        <f t="shared" si="1"/>
        <v>263197</v>
      </c>
      <c r="O14" s="351" t="s">
        <v>54</v>
      </c>
    </row>
    <row r="15" spans="1:16" ht="18" customHeight="1" x14ac:dyDescent="0.25">
      <c r="A15" s="356" t="s">
        <v>212</v>
      </c>
      <c r="B15" s="354">
        <v>9012</v>
      </c>
      <c r="C15" s="354">
        <v>13781</v>
      </c>
      <c r="D15" s="354">
        <v>6613</v>
      </c>
      <c r="E15" s="354"/>
      <c r="F15" s="354">
        <v>495</v>
      </c>
      <c r="G15" s="354">
        <v>2221</v>
      </c>
      <c r="H15" s="354">
        <v>13728</v>
      </c>
      <c r="I15" s="354">
        <v>25571</v>
      </c>
      <c r="J15" s="354">
        <v>12738</v>
      </c>
      <c r="K15" s="354">
        <v>18266</v>
      </c>
      <c r="L15" s="354">
        <v>1107</v>
      </c>
      <c r="M15" s="354"/>
      <c r="N15" s="355">
        <f t="shared" si="1"/>
        <v>103532</v>
      </c>
      <c r="O15" s="338" t="s">
        <v>55</v>
      </c>
      <c r="P15" s="339"/>
    </row>
    <row r="16" spans="1:16" ht="18" customHeight="1" x14ac:dyDescent="0.25">
      <c r="A16" s="356" t="s">
        <v>213</v>
      </c>
      <c r="B16" s="354">
        <v>75</v>
      </c>
      <c r="C16" s="354">
        <v>100</v>
      </c>
      <c r="D16" s="354">
        <v>22</v>
      </c>
      <c r="E16" s="354"/>
      <c r="F16" s="354">
        <v>0</v>
      </c>
      <c r="G16" s="354">
        <v>0</v>
      </c>
      <c r="H16" s="354">
        <v>132</v>
      </c>
      <c r="I16" s="354">
        <v>159</v>
      </c>
      <c r="J16" s="354">
        <v>103</v>
      </c>
      <c r="K16" s="354">
        <v>104</v>
      </c>
      <c r="L16" s="354">
        <v>10</v>
      </c>
      <c r="M16" s="354"/>
      <c r="N16" s="355">
        <f t="shared" si="1"/>
        <v>705</v>
      </c>
      <c r="O16" s="338" t="s">
        <v>286</v>
      </c>
      <c r="P16" s="339"/>
    </row>
    <row r="17" spans="1:17" ht="18" customHeight="1" x14ac:dyDescent="0.25">
      <c r="A17" s="356" t="s">
        <v>214</v>
      </c>
      <c r="B17" s="354">
        <v>9517</v>
      </c>
      <c r="C17" s="354">
        <v>15040</v>
      </c>
      <c r="D17" s="354">
        <v>4789</v>
      </c>
      <c r="E17" s="354"/>
      <c r="F17" s="354">
        <v>616</v>
      </c>
      <c r="G17" s="354">
        <v>1936</v>
      </c>
      <c r="H17" s="354">
        <v>10274</v>
      </c>
      <c r="I17" s="354">
        <v>17912</v>
      </c>
      <c r="J17" s="354">
        <v>8379</v>
      </c>
      <c r="K17" s="354">
        <v>9251</v>
      </c>
      <c r="L17" s="354">
        <v>1125</v>
      </c>
      <c r="M17" s="354"/>
      <c r="N17" s="355">
        <f t="shared" si="1"/>
        <v>78839</v>
      </c>
      <c r="O17" s="338" t="s">
        <v>275</v>
      </c>
      <c r="P17" s="339"/>
    </row>
    <row r="18" spans="1:17" ht="18" customHeight="1" x14ac:dyDescent="0.25">
      <c r="A18" s="356" t="s">
        <v>5</v>
      </c>
      <c r="B18" s="354">
        <v>682</v>
      </c>
      <c r="C18" s="354">
        <v>604</v>
      </c>
      <c r="D18" s="354">
        <v>239</v>
      </c>
      <c r="E18" s="354"/>
      <c r="F18" s="354">
        <v>65</v>
      </c>
      <c r="G18" s="354">
        <v>137</v>
      </c>
      <c r="H18" s="354">
        <v>792</v>
      </c>
      <c r="I18" s="354">
        <v>1449</v>
      </c>
      <c r="J18" s="354">
        <v>978</v>
      </c>
      <c r="K18" s="354">
        <v>915</v>
      </c>
      <c r="L18" s="354">
        <v>94</v>
      </c>
      <c r="M18" s="354"/>
      <c r="N18" s="355">
        <f t="shared" si="1"/>
        <v>5955</v>
      </c>
      <c r="O18" s="338" t="s">
        <v>58</v>
      </c>
      <c r="P18" s="339"/>
    </row>
    <row r="19" spans="1:17" ht="18" customHeight="1" x14ac:dyDescent="0.25">
      <c r="A19" s="356" t="s">
        <v>421</v>
      </c>
      <c r="B19" s="354">
        <v>6677</v>
      </c>
      <c r="C19" s="354">
        <v>8682</v>
      </c>
      <c r="D19" s="354">
        <v>6244</v>
      </c>
      <c r="E19" s="354"/>
      <c r="F19" s="354">
        <v>1311</v>
      </c>
      <c r="G19" s="354">
        <v>4145</v>
      </c>
      <c r="H19" s="354">
        <v>8118</v>
      </c>
      <c r="I19" s="354">
        <v>15344</v>
      </c>
      <c r="J19" s="354">
        <v>7709</v>
      </c>
      <c r="K19" s="354">
        <v>10715</v>
      </c>
      <c r="L19" s="354">
        <v>1470</v>
      </c>
      <c r="M19" s="354"/>
      <c r="N19" s="355">
        <f t="shared" si="1"/>
        <v>70415</v>
      </c>
      <c r="O19" s="338" t="s">
        <v>59</v>
      </c>
      <c r="Q19" s="361"/>
    </row>
    <row r="20" spans="1:17" ht="18" customHeight="1" x14ac:dyDescent="0.25">
      <c r="A20" s="356" t="s">
        <v>790</v>
      </c>
      <c r="B20" s="354">
        <v>253</v>
      </c>
      <c r="C20" s="354">
        <v>366</v>
      </c>
      <c r="D20" s="354">
        <v>75</v>
      </c>
      <c r="E20" s="354"/>
      <c r="F20" s="354">
        <v>26</v>
      </c>
      <c r="G20" s="354">
        <v>64</v>
      </c>
      <c r="H20" s="354">
        <v>309</v>
      </c>
      <c r="I20" s="354">
        <v>607</v>
      </c>
      <c r="J20" s="354">
        <v>305</v>
      </c>
      <c r="K20" s="354">
        <v>581</v>
      </c>
      <c r="L20" s="354">
        <v>34</v>
      </c>
      <c r="M20" s="354"/>
      <c r="N20" s="355">
        <f t="shared" si="1"/>
        <v>2620</v>
      </c>
      <c r="O20" s="338" t="s">
        <v>811</v>
      </c>
      <c r="Q20" s="361"/>
    </row>
    <row r="21" spans="1:17" ht="18" customHeight="1" x14ac:dyDescent="0.25">
      <c r="A21" s="356" t="s">
        <v>791</v>
      </c>
      <c r="B21" s="354">
        <v>82</v>
      </c>
      <c r="C21" s="354">
        <v>52</v>
      </c>
      <c r="D21" s="354">
        <v>69</v>
      </c>
      <c r="E21" s="354"/>
      <c r="F21" s="354">
        <v>6</v>
      </c>
      <c r="G21" s="354">
        <v>60</v>
      </c>
      <c r="H21" s="354">
        <v>163</v>
      </c>
      <c r="I21" s="354">
        <v>231</v>
      </c>
      <c r="J21" s="354">
        <v>214</v>
      </c>
      <c r="K21" s="354">
        <v>244</v>
      </c>
      <c r="L21" s="354">
        <v>10</v>
      </c>
      <c r="M21" s="354"/>
      <c r="N21" s="355">
        <f t="shared" si="1"/>
        <v>1131</v>
      </c>
      <c r="O21" s="338" t="s">
        <v>812</v>
      </c>
      <c r="Q21" s="361"/>
    </row>
    <row r="22" spans="1:17" s="361" customFormat="1" ht="24" customHeight="1" x14ac:dyDescent="0.3">
      <c r="A22" s="362" t="s">
        <v>491</v>
      </c>
      <c r="B22" s="359">
        <f>SUM(B23:B23)</f>
        <v>58</v>
      </c>
      <c r="C22" s="359">
        <f>SUM(C23:C23)</f>
        <v>167</v>
      </c>
      <c r="D22" s="359">
        <f t="shared" ref="D22:M22" si="4">SUM(D23:D23)</f>
        <v>52</v>
      </c>
      <c r="E22" s="359">
        <f t="shared" si="4"/>
        <v>0</v>
      </c>
      <c r="F22" s="359">
        <f>SUM(F23:F23)</f>
        <v>11</v>
      </c>
      <c r="G22" s="359">
        <f>SUM(G23:G23)</f>
        <v>25</v>
      </c>
      <c r="H22" s="359">
        <f t="shared" si="4"/>
        <v>38</v>
      </c>
      <c r="I22" s="359">
        <f>SUM(I23:I23)</f>
        <v>105</v>
      </c>
      <c r="J22" s="359">
        <f>SUM(J23:J23)</f>
        <v>67</v>
      </c>
      <c r="K22" s="359">
        <f t="shared" si="4"/>
        <v>127</v>
      </c>
      <c r="L22" s="359">
        <f t="shared" si="4"/>
        <v>12</v>
      </c>
      <c r="M22" s="359">
        <f t="shared" si="4"/>
        <v>0</v>
      </c>
      <c r="N22" s="360">
        <f t="shared" si="1"/>
        <v>662</v>
      </c>
      <c r="O22" s="351" t="s">
        <v>492</v>
      </c>
      <c r="Q22" s="339"/>
    </row>
    <row r="23" spans="1:17" ht="18" customHeight="1" x14ac:dyDescent="0.25">
      <c r="A23" s="356" t="s">
        <v>493</v>
      </c>
      <c r="B23" s="354">
        <v>58</v>
      </c>
      <c r="C23" s="354">
        <v>167</v>
      </c>
      <c r="D23" s="354">
        <v>52</v>
      </c>
      <c r="E23" s="354"/>
      <c r="F23" s="354">
        <v>11</v>
      </c>
      <c r="G23" s="354">
        <v>25</v>
      </c>
      <c r="H23" s="354">
        <v>38</v>
      </c>
      <c r="I23" s="354">
        <v>105</v>
      </c>
      <c r="J23" s="354">
        <v>67</v>
      </c>
      <c r="K23" s="354">
        <v>127</v>
      </c>
      <c r="L23" s="354">
        <v>12</v>
      </c>
      <c r="M23" s="354"/>
      <c r="N23" s="355">
        <f t="shared" si="1"/>
        <v>662</v>
      </c>
      <c r="O23" s="338" t="s">
        <v>676</v>
      </c>
    </row>
    <row r="24" spans="1:17" s="361" customFormat="1" ht="24" customHeight="1" x14ac:dyDescent="0.3">
      <c r="A24" s="358" t="s">
        <v>494</v>
      </c>
      <c r="B24" s="359">
        <f>SUM(B25:B42)</f>
        <v>175833</v>
      </c>
      <c r="C24" s="359">
        <f>SUM(C25:C42)</f>
        <v>233442</v>
      </c>
      <c r="D24" s="359">
        <f t="shared" ref="D24:M24" si="5">SUM(D25:D42)</f>
        <v>96843</v>
      </c>
      <c r="E24" s="359">
        <f t="shared" si="5"/>
        <v>0</v>
      </c>
      <c r="F24" s="359">
        <f>SUM(F25:F42)</f>
        <v>11528</v>
      </c>
      <c r="G24" s="359">
        <f>SUM(G25:G42)</f>
        <v>23918</v>
      </c>
      <c r="H24" s="359">
        <f t="shared" si="5"/>
        <v>95979</v>
      </c>
      <c r="I24" s="359">
        <f>SUM(I25:I42)</f>
        <v>159674</v>
      </c>
      <c r="J24" s="359">
        <f>SUM(J25:J42)</f>
        <v>119285</v>
      </c>
      <c r="K24" s="359">
        <f t="shared" si="5"/>
        <v>111446</v>
      </c>
      <c r="L24" s="359">
        <f t="shared" si="5"/>
        <v>20685</v>
      </c>
      <c r="M24" s="359">
        <f t="shared" si="5"/>
        <v>0</v>
      </c>
      <c r="N24" s="360">
        <f t="shared" si="1"/>
        <v>1048633</v>
      </c>
      <c r="O24" s="351" t="s">
        <v>61</v>
      </c>
    </row>
    <row r="25" spans="1:17" s="361" customFormat="1" ht="18" customHeight="1" x14ac:dyDescent="0.25">
      <c r="A25" s="352" t="s">
        <v>792</v>
      </c>
      <c r="B25" s="354">
        <v>108297</v>
      </c>
      <c r="C25" s="354">
        <v>137531</v>
      </c>
      <c r="D25" s="354">
        <v>51953</v>
      </c>
      <c r="E25" s="354"/>
      <c r="F25" s="354">
        <v>5299</v>
      </c>
      <c r="G25" s="354">
        <v>11757</v>
      </c>
      <c r="H25" s="354">
        <v>59683</v>
      </c>
      <c r="I25" s="354">
        <v>98100</v>
      </c>
      <c r="J25" s="354">
        <v>68547</v>
      </c>
      <c r="K25" s="354">
        <v>67024</v>
      </c>
      <c r="L25" s="354">
        <v>11941</v>
      </c>
      <c r="M25" s="354"/>
      <c r="N25" s="355">
        <f t="shared" si="1"/>
        <v>620132</v>
      </c>
      <c r="O25" s="338" t="s">
        <v>62</v>
      </c>
    </row>
    <row r="26" spans="1:17" ht="18" customHeight="1" x14ac:dyDescent="0.25">
      <c r="A26" s="356" t="s">
        <v>216</v>
      </c>
      <c r="B26" s="354">
        <v>430</v>
      </c>
      <c r="C26" s="354">
        <v>321</v>
      </c>
      <c r="D26" s="354">
        <v>162</v>
      </c>
      <c r="E26" s="354"/>
      <c r="F26" s="354">
        <v>251</v>
      </c>
      <c r="G26" s="354">
        <v>93</v>
      </c>
      <c r="H26" s="354">
        <v>73</v>
      </c>
      <c r="I26" s="354">
        <v>676</v>
      </c>
      <c r="J26" s="354">
        <v>1058</v>
      </c>
      <c r="K26" s="354">
        <v>998</v>
      </c>
      <c r="L26" s="354">
        <v>67</v>
      </c>
      <c r="M26" s="354"/>
      <c r="N26" s="355">
        <f t="shared" si="1"/>
        <v>4129</v>
      </c>
      <c r="O26" s="338" t="s">
        <v>677</v>
      </c>
    </row>
    <row r="27" spans="1:17" ht="18" customHeight="1" x14ac:dyDescent="0.25">
      <c r="A27" s="356" t="s">
        <v>713</v>
      </c>
      <c r="B27" s="354">
        <v>1006</v>
      </c>
      <c r="C27" s="354">
        <v>1210</v>
      </c>
      <c r="D27" s="354">
        <v>501</v>
      </c>
      <c r="E27" s="354"/>
      <c r="F27" s="354">
        <v>79</v>
      </c>
      <c r="G27" s="354">
        <v>111</v>
      </c>
      <c r="H27" s="354">
        <v>574</v>
      </c>
      <c r="I27" s="354">
        <v>699</v>
      </c>
      <c r="J27" s="354">
        <v>400</v>
      </c>
      <c r="K27" s="354">
        <v>367</v>
      </c>
      <c r="L27" s="354">
        <v>120</v>
      </c>
      <c r="M27" s="354"/>
      <c r="N27" s="355">
        <f t="shared" si="1"/>
        <v>5067</v>
      </c>
      <c r="O27" s="338" t="s">
        <v>763</v>
      </c>
    </row>
    <row r="28" spans="1:17" ht="18" customHeight="1" x14ac:dyDescent="0.25">
      <c r="A28" s="356" t="s">
        <v>217</v>
      </c>
      <c r="B28" s="354">
        <v>20785</v>
      </c>
      <c r="C28" s="354">
        <v>30965</v>
      </c>
      <c r="D28" s="354">
        <v>12262</v>
      </c>
      <c r="E28" s="354"/>
      <c r="F28" s="354">
        <v>726</v>
      </c>
      <c r="G28" s="354">
        <v>1276</v>
      </c>
      <c r="H28" s="354">
        <v>7281</v>
      </c>
      <c r="I28" s="354">
        <v>12152</v>
      </c>
      <c r="J28" s="354">
        <v>11129</v>
      </c>
      <c r="K28" s="354">
        <v>8034</v>
      </c>
      <c r="L28" s="354">
        <v>2204</v>
      </c>
      <c r="M28" s="354"/>
      <c r="N28" s="355">
        <f t="shared" si="1"/>
        <v>106814</v>
      </c>
      <c r="O28" s="338" t="s">
        <v>64</v>
      </c>
    </row>
    <row r="29" spans="1:17" ht="18" customHeight="1" x14ac:dyDescent="0.25">
      <c r="A29" s="356" t="s">
        <v>331</v>
      </c>
      <c r="B29" s="354">
        <v>5378</v>
      </c>
      <c r="C29" s="354">
        <v>7596</v>
      </c>
      <c r="D29" s="354">
        <v>4608</v>
      </c>
      <c r="E29" s="354"/>
      <c r="F29" s="354">
        <v>156</v>
      </c>
      <c r="G29" s="354">
        <v>252</v>
      </c>
      <c r="H29" s="354">
        <v>1909</v>
      </c>
      <c r="I29" s="354">
        <v>3387</v>
      </c>
      <c r="J29" s="354">
        <v>3669</v>
      </c>
      <c r="K29" s="354">
        <v>2494</v>
      </c>
      <c r="L29" s="354">
        <v>790</v>
      </c>
      <c r="M29" s="354"/>
      <c r="N29" s="355">
        <f t="shared" si="1"/>
        <v>30239</v>
      </c>
      <c r="O29" s="338" t="s">
        <v>348</v>
      </c>
    </row>
    <row r="30" spans="1:17" ht="18" customHeight="1" x14ac:dyDescent="0.25">
      <c r="A30" s="356" t="s">
        <v>495</v>
      </c>
      <c r="B30" s="354">
        <v>867</v>
      </c>
      <c r="C30" s="354">
        <v>1442</v>
      </c>
      <c r="D30" s="354">
        <v>772</v>
      </c>
      <c r="E30" s="354"/>
      <c r="F30" s="354">
        <v>240</v>
      </c>
      <c r="G30" s="354">
        <v>549</v>
      </c>
      <c r="H30" s="354">
        <v>597</v>
      </c>
      <c r="I30" s="354">
        <v>1839</v>
      </c>
      <c r="J30" s="354">
        <v>1412</v>
      </c>
      <c r="K30" s="354">
        <v>1645</v>
      </c>
      <c r="L30" s="354">
        <v>362</v>
      </c>
      <c r="M30" s="354"/>
      <c r="N30" s="355">
        <f t="shared" si="1"/>
        <v>9725</v>
      </c>
      <c r="O30" s="338" t="s">
        <v>72</v>
      </c>
    </row>
    <row r="31" spans="1:17" ht="17.7" customHeight="1" x14ac:dyDescent="0.25">
      <c r="A31" s="356" t="s">
        <v>218</v>
      </c>
      <c r="B31" s="354">
        <v>1518</v>
      </c>
      <c r="C31" s="354">
        <v>3071</v>
      </c>
      <c r="D31" s="354">
        <v>1029</v>
      </c>
      <c r="E31" s="354"/>
      <c r="F31" s="354">
        <v>252</v>
      </c>
      <c r="G31" s="354">
        <v>628</v>
      </c>
      <c r="H31" s="354">
        <v>626</v>
      </c>
      <c r="I31" s="354">
        <v>704</v>
      </c>
      <c r="J31" s="354">
        <v>1020</v>
      </c>
      <c r="K31" s="354">
        <v>1462</v>
      </c>
      <c r="L31" s="354">
        <v>500</v>
      </c>
      <c r="M31" s="354"/>
      <c r="N31" s="355">
        <f t="shared" si="1"/>
        <v>10810</v>
      </c>
      <c r="O31" s="339" t="s">
        <v>68</v>
      </c>
    </row>
    <row r="32" spans="1:17" ht="18" customHeight="1" x14ac:dyDescent="0.25">
      <c r="A32" s="356" t="s">
        <v>738</v>
      </c>
      <c r="B32" s="354">
        <v>0</v>
      </c>
      <c r="C32" s="354">
        <v>0</v>
      </c>
      <c r="D32" s="354">
        <v>0</v>
      </c>
      <c r="E32" s="354"/>
      <c r="F32" s="354">
        <v>0</v>
      </c>
      <c r="G32" s="354">
        <v>0</v>
      </c>
      <c r="H32" s="354">
        <v>0</v>
      </c>
      <c r="I32" s="354">
        <v>0</v>
      </c>
      <c r="J32" s="354">
        <v>0</v>
      </c>
      <c r="K32" s="354">
        <v>0</v>
      </c>
      <c r="L32" s="354">
        <v>0</v>
      </c>
      <c r="M32" s="354"/>
      <c r="N32" s="355">
        <f t="shared" si="1"/>
        <v>0</v>
      </c>
      <c r="O32" s="338" t="s">
        <v>63</v>
      </c>
    </row>
    <row r="33" spans="1:15" ht="18" customHeight="1" x14ac:dyDescent="0.25">
      <c r="A33" s="356" t="s">
        <v>736</v>
      </c>
      <c r="B33" s="354">
        <v>0</v>
      </c>
      <c r="C33" s="354">
        <v>0</v>
      </c>
      <c r="D33" s="354">
        <v>0</v>
      </c>
      <c r="E33" s="354"/>
      <c r="F33" s="354">
        <v>0</v>
      </c>
      <c r="G33" s="354">
        <v>0</v>
      </c>
      <c r="H33" s="354">
        <v>110</v>
      </c>
      <c r="I33" s="354">
        <v>150</v>
      </c>
      <c r="J33" s="354">
        <v>53</v>
      </c>
      <c r="K33" s="354">
        <v>9</v>
      </c>
      <c r="L33" s="354">
        <v>0</v>
      </c>
      <c r="M33" s="354"/>
      <c r="N33" s="355">
        <f t="shared" si="1"/>
        <v>322</v>
      </c>
      <c r="O33" s="338" t="s">
        <v>764</v>
      </c>
    </row>
    <row r="34" spans="1:15" ht="17.7" customHeight="1" x14ac:dyDescent="0.25">
      <c r="A34" s="356" t="s">
        <v>219</v>
      </c>
      <c r="B34" s="354">
        <v>2277</v>
      </c>
      <c r="C34" s="354">
        <v>4526</v>
      </c>
      <c r="D34" s="354">
        <v>1747</v>
      </c>
      <c r="E34" s="354"/>
      <c r="F34" s="354">
        <v>313</v>
      </c>
      <c r="G34" s="354">
        <v>393</v>
      </c>
      <c r="H34" s="354">
        <v>843</v>
      </c>
      <c r="I34" s="354">
        <v>1119</v>
      </c>
      <c r="J34" s="354">
        <v>1494</v>
      </c>
      <c r="K34" s="354">
        <v>1115</v>
      </c>
      <c r="L34" s="354">
        <v>435</v>
      </c>
      <c r="M34" s="354"/>
      <c r="N34" s="355">
        <f t="shared" si="1"/>
        <v>14262</v>
      </c>
      <c r="O34" s="338" t="s">
        <v>65</v>
      </c>
    </row>
    <row r="35" spans="1:15" ht="17.7" customHeight="1" x14ac:dyDescent="0.25">
      <c r="A35" s="356" t="s">
        <v>267</v>
      </c>
      <c r="B35" s="354">
        <v>630</v>
      </c>
      <c r="C35" s="354">
        <v>617</v>
      </c>
      <c r="D35" s="354">
        <v>460</v>
      </c>
      <c r="E35" s="354"/>
      <c r="F35" s="354">
        <v>125</v>
      </c>
      <c r="G35" s="354">
        <v>162</v>
      </c>
      <c r="H35" s="354">
        <v>313</v>
      </c>
      <c r="I35" s="354">
        <v>645</v>
      </c>
      <c r="J35" s="354">
        <v>486</v>
      </c>
      <c r="K35" s="354">
        <v>316</v>
      </c>
      <c r="L35" s="354">
        <v>18</v>
      </c>
      <c r="M35" s="354"/>
      <c r="N35" s="355">
        <f t="shared" si="1"/>
        <v>3772</v>
      </c>
      <c r="O35" s="338" t="s">
        <v>70</v>
      </c>
    </row>
    <row r="36" spans="1:15" ht="17.7" customHeight="1" x14ac:dyDescent="0.25">
      <c r="A36" s="356" t="s">
        <v>496</v>
      </c>
      <c r="B36" s="354">
        <v>984</v>
      </c>
      <c r="C36" s="354">
        <v>1319</v>
      </c>
      <c r="D36" s="354">
        <v>846</v>
      </c>
      <c r="E36" s="354"/>
      <c r="F36" s="354">
        <v>0</v>
      </c>
      <c r="G36" s="354">
        <v>103</v>
      </c>
      <c r="H36" s="354">
        <v>802</v>
      </c>
      <c r="I36" s="354">
        <v>1370</v>
      </c>
      <c r="J36" s="354">
        <v>928</v>
      </c>
      <c r="K36" s="354">
        <v>749</v>
      </c>
      <c r="L36" s="354">
        <v>41</v>
      </c>
      <c r="M36" s="354"/>
      <c r="N36" s="355">
        <f t="shared" si="1"/>
        <v>7142</v>
      </c>
      <c r="O36" s="338" t="s">
        <v>73</v>
      </c>
    </row>
    <row r="37" spans="1:15" ht="17.7" customHeight="1" x14ac:dyDescent="0.25">
      <c r="A37" s="356" t="s">
        <v>497</v>
      </c>
      <c r="B37" s="354">
        <v>1564</v>
      </c>
      <c r="C37" s="354">
        <v>2326</v>
      </c>
      <c r="D37" s="354">
        <v>1238</v>
      </c>
      <c r="E37" s="354"/>
      <c r="F37" s="354">
        <v>129</v>
      </c>
      <c r="G37" s="354">
        <v>1687</v>
      </c>
      <c r="H37" s="354">
        <v>4035</v>
      </c>
      <c r="I37" s="354">
        <v>6072</v>
      </c>
      <c r="J37" s="354">
        <v>4085</v>
      </c>
      <c r="K37" s="354">
        <v>2947</v>
      </c>
      <c r="L37" s="354">
        <v>148</v>
      </c>
      <c r="M37" s="354"/>
      <c r="N37" s="355">
        <f t="shared" si="1"/>
        <v>24231</v>
      </c>
      <c r="O37" s="338" t="s">
        <v>74</v>
      </c>
    </row>
    <row r="38" spans="1:15" ht="17.7" customHeight="1" x14ac:dyDescent="0.25">
      <c r="A38" s="356" t="s">
        <v>13</v>
      </c>
      <c r="B38" s="354">
        <v>16191</v>
      </c>
      <c r="C38" s="354">
        <v>19909</v>
      </c>
      <c r="D38" s="354">
        <v>8979</v>
      </c>
      <c r="E38" s="354"/>
      <c r="F38" s="354">
        <v>429</v>
      </c>
      <c r="G38" s="354">
        <v>676</v>
      </c>
      <c r="H38" s="354">
        <v>5541</v>
      </c>
      <c r="I38" s="354">
        <v>10605</v>
      </c>
      <c r="J38" s="354">
        <v>9306</v>
      </c>
      <c r="K38" s="354">
        <v>7156</v>
      </c>
      <c r="L38" s="354">
        <v>1473</v>
      </c>
      <c r="M38" s="354"/>
      <c r="N38" s="355">
        <f t="shared" si="1"/>
        <v>80265</v>
      </c>
      <c r="O38" s="338" t="s">
        <v>424</v>
      </c>
    </row>
    <row r="39" spans="1:15" ht="17.7" customHeight="1" x14ac:dyDescent="0.25">
      <c r="A39" s="356" t="s">
        <v>22</v>
      </c>
      <c r="B39" s="354">
        <v>418</v>
      </c>
      <c r="C39" s="354">
        <v>467</v>
      </c>
      <c r="D39" s="354">
        <v>224</v>
      </c>
      <c r="E39" s="354"/>
      <c r="F39" s="354">
        <v>163</v>
      </c>
      <c r="G39" s="354">
        <v>496</v>
      </c>
      <c r="H39" s="354">
        <v>661</v>
      </c>
      <c r="I39" s="354">
        <v>634</v>
      </c>
      <c r="J39" s="354">
        <v>597</v>
      </c>
      <c r="K39" s="354">
        <v>673</v>
      </c>
      <c r="L39" s="354">
        <v>150</v>
      </c>
      <c r="M39" s="354"/>
      <c r="N39" s="355">
        <f t="shared" si="1"/>
        <v>4483</v>
      </c>
      <c r="O39" s="338" t="s">
        <v>425</v>
      </c>
    </row>
    <row r="40" spans="1:15" ht="17.7" customHeight="1" x14ac:dyDescent="0.25">
      <c r="A40" s="356" t="s">
        <v>14</v>
      </c>
      <c r="B40" s="354">
        <v>3077</v>
      </c>
      <c r="C40" s="354">
        <v>5432</v>
      </c>
      <c r="D40" s="354">
        <v>3070</v>
      </c>
      <c r="E40" s="354"/>
      <c r="F40" s="354">
        <v>162</v>
      </c>
      <c r="G40" s="354">
        <v>257</v>
      </c>
      <c r="H40" s="354">
        <v>1640</v>
      </c>
      <c r="I40" s="354">
        <v>2495</v>
      </c>
      <c r="J40" s="354">
        <v>3302</v>
      </c>
      <c r="K40" s="354">
        <v>2334</v>
      </c>
      <c r="L40" s="354">
        <v>670</v>
      </c>
      <c r="M40" s="354"/>
      <c r="N40" s="355">
        <f t="shared" si="1"/>
        <v>22439</v>
      </c>
      <c r="O40" s="338" t="s">
        <v>67</v>
      </c>
    </row>
    <row r="41" spans="1:15" ht="17.7" customHeight="1" x14ac:dyDescent="0.25">
      <c r="A41" s="356" t="s">
        <v>16</v>
      </c>
      <c r="B41" s="354">
        <v>11612</v>
      </c>
      <c r="C41" s="354">
        <v>15467</v>
      </c>
      <c r="D41" s="354">
        <v>8667</v>
      </c>
      <c r="E41" s="354"/>
      <c r="F41" s="354">
        <v>3204</v>
      </c>
      <c r="G41" s="354">
        <v>5279</v>
      </c>
      <c r="H41" s="354">
        <v>11047</v>
      </c>
      <c r="I41" s="354">
        <v>18378</v>
      </c>
      <c r="J41" s="354">
        <v>11378</v>
      </c>
      <c r="K41" s="354">
        <v>13564</v>
      </c>
      <c r="L41" s="354">
        <v>1723</v>
      </c>
      <c r="M41" s="354"/>
      <c r="N41" s="355">
        <f t="shared" si="1"/>
        <v>100319</v>
      </c>
      <c r="O41" s="338" t="s">
        <v>69</v>
      </c>
    </row>
    <row r="42" spans="1:15" ht="17.7" customHeight="1" x14ac:dyDescent="0.25">
      <c r="A42" s="356" t="s">
        <v>728</v>
      </c>
      <c r="B42" s="354">
        <v>799</v>
      </c>
      <c r="C42" s="354">
        <v>1243</v>
      </c>
      <c r="D42" s="354">
        <v>325</v>
      </c>
      <c r="E42" s="354"/>
      <c r="F42" s="354">
        <v>0</v>
      </c>
      <c r="G42" s="354">
        <v>199</v>
      </c>
      <c r="H42" s="354">
        <v>244</v>
      </c>
      <c r="I42" s="354">
        <v>649</v>
      </c>
      <c r="J42" s="354">
        <v>421</v>
      </c>
      <c r="K42" s="354">
        <v>559</v>
      </c>
      <c r="L42" s="354">
        <v>43</v>
      </c>
      <c r="M42" s="354"/>
      <c r="N42" s="355">
        <f t="shared" si="1"/>
        <v>4482</v>
      </c>
      <c r="O42" s="338" t="s">
        <v>813</v>
      </c>
    </row>
    <row r="43" spans="1:15" s="361" customFormat="1" ht="24" customHeight="1" x14ac:dyDescent="0.3">
      <c r="A43" s="358" t="s">
        <v>498</v>
      </c>
      <c r="B43" s="359">
        <f>SUM(B44:B45)</f>
        <v>262</v>
      </c>
      <c r="C43" s="359">
        <f>SUM(C44:C45)</f>
        <v>791</v>
      </c>
      <c r="D43" s="359">
        <f t="shared" ref="D43:M43" si="6">SUM(D44:D45)</f>
        <v>123</v>
      </c>
      <c r="E43" s="359">
        <f t="shared" si="6"/>
        <v>0</v>
      </c>
      <c r="F43" s="359">
        <f>SUM(F44:F45)</f>
        <v>121</v>
      </c>
      <c r="G43" s="359">
        <f>SUM(G44:G45)</f>
        <v>202</v>
      </c>
      <c r="H43" s="359">
        <f t="shared" si="6"/>
        <v>355</v>
      </c>
      <c r="I43" s="359">
        <f>SUM(I44:I45)</f>
        <v>170</v>
      </c>
      <c r="J43" s="359">
        <f>SUM(J44:J45)</f>
        <v>111</v>
      </c>
      <c r="K43" s="359">
        <f t="shared" si="6"/>
        <v>362</v>
      </c>
      <c r="L43" s="359">
        <f t="shared" si="6"/>
        <v>136</v>
      </c>
      <c r="M43" s="359">
        <f t="shared" si="6"/>
        <v>0</v>
      </c>
      <c r="N43" s="360">
        <f t="shared" si="1"/>
        <v>2633</v>
      </c>
      <c r="O43" s="351" t="s">
        <v>427</v>
      </c>
    </row>
    <row r="44" spans="1:15" ht="18" customHeight="1" x14ac:dyDescent="0.25">
      <c r="A44" s="356" t="s">
        <v>428</v>
      </c>
      <c r="B44" s="354">
        <v>246</v>
      </c>
      <c r="C44" s="354">
        <v>772</v>
      </c>
      <c r="D44" s="354">
        <v>102</v>
      </c>
      <c r="E44" s="354"/>
      <c r="F44" s="354">
        <v>114</v>
      </c>
      <c r="G44" s="354">
        <v>183</v>
      </c>
      <c r="H44" s="354">
        <v>139</v>
      </c>
      <c r="I44" s="354">
        <v>155</v>
      </c>
      <c r="J44" s="354">
        <v>106</v>
      </c>
      <c r="K44" s="354">
        <v>336</v>
      </c>
      <c r="L44" s="354">
        <v>136</v>
      </c>
      <c r="M44" s="354"/>
      <c r="N44" s="355">
        <f t="shared" si="1"/>
        <v>2289</v>
      </c>
      <c r="O44" s="338" t="s">
        <v>678</v>
      </c>
    </row>
    <row r="45" spans="1:15" ht="18" customHeight="1" x14ac:dyDescent="0.25">
      <c r="A45" s="356" t="s">
        <v>429</v>
      </c>
      <c r="B45" s="354">
        <v>16</v>
      </c>
      <c r="C45" s="354">
        <v>19</v>
      </c>
      <c r="D45" s="354">
        <v>21</v>
      </c>
      <c r="E45" s="354"/>
      <c r="F45" s="354">
        <v>7</v>
      </c>
      <c r="G45" s="354">
        <v>19</v>
      </c>
      <c r="H45" s="354">
        <v>216</v>
      </c>
      <c r="I45" s="354">
        <v>15</v>
      </c>
      <c r="J45" s="354">
        <v>5</v>
      </c>
      <c r="K45" s="354">
        <v>26</v>
      </c>
      <c r="L45" s="354">
        <v>0</v>
      </c>
      <c r="M45" s="354"/>
      <c r="N45" s="355">
        <f t="shared" si="1"/>
        <v>344</v>
      </c>
      <c r="O45" s="338" t="s">
        <v>430</v>
      </c>
    </row>
    <row r="46" spans="1:15" s="361" customFormat="1" ht="24" customHeight="1" x14ac:dyDescent="0.3">
      <c r="A46" s="358" t="s">
        <v>499</v>
      </c>
      <c r="B46" s="359">
        <f>SUM(B47:B47)</f>
        <v>83</v>
      </c>
      <c r="C46" s="359">
        <f>SUM(C47:C47)</f>
        <v>266</v>
      </c>
      <c r="D46" s="359">
        <f t="shared" ref="D46:M46" si="7">SUM(D47:D47)</f>
        <v>129</v>
      </c>
      <c r="E46" s="359">
        <f t="shared" si="7"/>
        <v>0</v>
      </c>
      <c r="F46" s="359">
        <f>SUM(F47:F47)</f>
        <v>17</v>
      </c>
      <c r="G46" s="359">
        <f>SUM(G47:G47)</f>
        <v>87</v>
      </c>
      <c r="H46" s="359">
        <f t="shared" si="7"/>
        <v>84</v>
      </c>
      <c r="I46" s="359">
        <f>SUM(I47:I47)</f>
        <v>86</v>
      </c>
      <c r="J46" s="359">
        <f>SUM(J47:J47)</f>
        <v>106</v>
      </c>
      <c r="K46" s="359">
        <f t="shared" si="7"/>
        <v>109</v>
      </c>
      <c r="L46" s="359">
        <f t="shared" si="7"/>
        <v>92</v>
      </c>
      <c r="M46" s="359">
        <f t="shared" si="7"/>
        <v>0</v>
      </c>
      <c r="N46" s="360">
        <f t="shared" si="1"/>
        <v>1059</v>
      </c>
      <c r="O46" s="351" t="s">
        <v>227</v>
      </c>
    </row>
    <row r="47" spans="1:15" ht="18" customHeight="1" x14ac:dyDescent="0.25">
      <c r="A47" s="356" t="s">
        <v>500</v>
      </c>
      <c r="B47" s="354">
        <v>83</v>
      </c>
      <c r="C47" s="354">
        <v>266</v>
      </c>
      <c r="D47" s="354">
        <v>129</v>
      </c>
      <c r="E47" s="354"/>
      <c r="F47" s="354">
        <v>17</v>
      </c>
      <c r="G47" s="354">
        <v>87</v>
      </c>
      <c r="H47" s="354">
        <v>84</v>
      </c>
      <c r="I47" s="354">
        <v>86</v>
      </c>
      <c r="J47" s="354">
        <v>106</v>
      </c>
      <c r="K47" s="354">
        <v>109</v>
      </c>
      <c r="L47" s="354">
        <v>92</v>
      </c>
      <c r="M47" s="354"/>
      <c r="N47" s="355">
        <f t="shared" si="1"/>
        <v>1059</v>
      </c>
      <c r="O47" s="338" t="s">
        <v>431</v>
      </c>
    </row>
    <row r="48" spans="1:15" s="361" customFormat="1" ht="24" customHeight="1" x14ac:dyDescent="0.3">
      <c r="A48" s="358" t="s">
        <v>501</v>
      </c>
      <c r="B48" s="359">
        <f>SUM(B49:B55)</f>
        <v>1534</v>
      </c>
      <c r="C48" s="359">
        <f>SUM(C49:C55)</f>
        <v>936</v>
      </c>
      <c r="D48" s="359">
        <f t="shared" ref="D48:M48" si="8">SUM(D49:D55)</f>
        <v>1170</v>
      </c>
      <c r="E48" s="359">
        <f>SUM(E49:E55)</f>
        <v>0</v>
      </c>
      <c r="F48" s="359">
        <f>SUM(F49:F55)</f>
        <v>200</v>
      </c>
      <c r="G48" s="359">
        <f>SUM(G49:G55)</f>
        <v>828</v>
      </c>
      <c r="H48" s="359">
        <f t="shared" si="8"/>
        <v>45045</v>
      </c>
      <c r="I48" s="359">
        <f>SUM(I49:I55)</f>
        <v>86231</v>
      </c>
      <c r="J48" s="359">
        <f>SUM(J49:J55)</f>
        <v>55955</v>
      </c>
      <c r="K48" s="359">
        <f t="shared" si="8"/>
        <v>45515</v>
      </c>
      <c r="L48" s="359">
        <f t="shared" si="8"/>
        <v>2204</v>
      </c>
      <c r="M48" s="359">
        <f t="shared" si="8"/>
        <v>0</v>
      </c>
      <c r="N48" s="360">
        <f t="shared" si="1"/>
        <v>239618</v>
      </c>
      <c r="O48" s="351" t="s">
        <v>76</v>
      </c>
    </row>
    <row r="49" spans="1:15" s="361" customFormat="1" ht="18" customHeight="1" x14ac:dyDescent="0.25">
      <c r="A49" s="352" t="s">
        <v>223</v>
      </c>
      <c r="B49" s="354">
        <v>143</v>
      </c>
      <c r="C49" s="354">
        <v>113</v>
      </c>
      <c r="D49" s="354">
        <v>112</v>
      </c>
      <c r="E49" s="354"/>
      <c r="F49" s="354">
        <v>74</v>
      </c>
      <c r="G49" s="354">
        <v>186</v>
      </c>
      <c r="H49" s="354">
        <v>5831</v>
      </c>
      <c r="I49" s="354">
        <v>9919</v>
      </c>
      <c r="J49" s="354">
        <v>8457</v>
      </c>
      <c r="K49" s="354">
        <v>7155</v>
      </c>
      <c r="L49" s="354">
        <v>212</v>
      </c>
      <c r="M49" s="354"/>
      <c r="N49" s="355">
        <f t="shared" si="1"/>
        <v>32202</v>
      </c>
      <c r="O49" s="338" t="s">
        <v>80</v>
      </c>
    </row>
    <row r="50" spans="1:15" s="361" customFormat="1" ht="18" customHeight="1" x14ac:dyDescent="0.25">
      <c r="A50" s="352" t="s">
        <v>502</v>
      </c>
      <c r="B50" s="354">
        <v>128</v>
      </c>
      <c r="C50" s="354">
        <v>176</v>
      </c>
      <c r="D50" s="354">
        <v>119</v>
      </c>
      <c r="E50" s="354"/>
      <c r="F50" s="354">
        <v>0</v>
      </c>
      <c r="G50" s="354">
        <v>183</v>
      </c>
      <c r="H50" s="354">
        <v>1579</v>
      </c>
      <c r="I50" s="354">
        <v>2895</v>
      </c>
      <c r="J50" s="354">
        <v>2370</v>
      </c>
      <c r="K50" s="354">
        <v>1881</v>
      </c>
      <c r="L50" s="354">
        <v>152</v>
      </c>
      <c r="M50" s="354"/>
      <c r="N50" s="355">
        <f t="shared" si="1"/>
        <v>9483</v>
      </c>
      <c r="O50" s="338" t="s">
        <v>77</v>
      </c>
    </row>
    <row r="51" spans="1:15" s="361" customFormat="1" ht="18" customHeight="1" x14ac:dyDescent="0.25">
      <c r="A51" s="352" t="s">
        <v>288</v>
      </c>
      <c r="B51" s="354">
        <v>108</v>
      </c>
      <c r="C51" s="354">
        <v>163</v>
      </c>
      <c r="D51" s="354">
        <v>79</v>
      </c>
      <c r="E51" s="354"/>
      <c r="F51" s="354">
        <v>55</v>
      </c>
      <c r="G51" s="354">
        <v>117</v>
      </c>
      <c r="H51" s="354">
        <v>3788</v>
      </c>
      <c r="I51" s="354">
        <v>6678</v>
      </c>
      <c r="J51" s="354">
        <v>6357</v>
      </c>
      <c r="K51" s="354">
        <v>5290</v>
      </c>
      <c r="L51" s="354">
        <v>302</v>
      </c>
      <c r="M51" s="354"/>
      <c r="N51" s="355">
        <f t="shared" si="1"/>
        <v>22937</v>
      </c>
      <c r="O51" s="338" t="s">
        <v>79</v>
      </c>
    </row>
    <row r="52" spans="1:15" ht="18" customHeight="1" x14ac:dyDescent="0.25">
      <c r="A52" s="356" t="s">
        <v>503</v>
      </c>
      <c r="B52" s="354">
        <v>0</v>
      </c>
      <c r="C52" s="354">
        <v>0</v>
      </c>
      <c r="D52" s="354">
        <v>0</v>
      </c>
      <c r="E52" s="354"/>
      <c r="F52" s="354">
        <v>0</v>
      </c>
      <c r="G52" s="354">
        <v>0</v>
      </c>
      <c r="H52" s="354">
        <v>0</v>
      </c>
      <c r="I52" s="354">
        <v>0</v>
      </c>
      <c r="J52" s="354">
        <v>0</v>
      </c>
      <c r="K52" s="354">
        <v>0</v>
      </c>
      <c r="L52" s="354">
        <v>0</v>
      </c>
      <c r="M52" s="354"/>
      <c r="N52" s="355">
        <f t="shared" si="1"/>
        <v>0</v>
      </c>
      <c r="O52" s="338" t="s">
        <v>81</v>
      </c>
    </row>
    <row r="53" spans="1:15" ht="18" customHeight="1" x14ac:dyDescent="0.25">
      <c r="A53" s="356" t="s">
        <v>504</v>
      </c>
      <c r="B53" s="354">
        <v>1040</v>
      </c>
      <c r="C53" s="354">
        <v>419</v>
      </c>
      <c r="D53" s="354">
        <v>788</v>
      </c>
      <c r="E53" s="354"/>
      <c r="F53" s="354">
        <v>71</v>
      </c>
      <c r="G53" s="354">
        <v>326</v>
      </c>
      <c r="H53" s="354">
        <v>31441</v>
      </c>
      <c r="I53" s="354">
        <v>61028</v>
      </c>
      <c r="J53" s="354">
        <v>33729</v>
      </c>
      <c r="K53" s="354">
        <v>26164</v>
      </c>
      <c r="L53" s="400">
        <v>1456</v>
      </c>
      <c r="M53" s="363"/>
      <c r="N53" s="355">
        <f t="shared" si="1"/>
        <v>156462</v>
      </c>
      <c r="O53" s="338" t="s">
        <v>78</v>
      </c>
    </row>
    <row r="54" spans="1:15" ht="18" customHeight="1" x14ac:dyDescent="0.25">
      <c r="A54" s="364" t="s">
        <v>505</v>
      </c>
      <c r="B54" s="354">
        <v>115</v>
      </c>
      <c r="C54" s="354">
        <v>65</v>
      </c>
      <c r="D54" s="354">
        <v>72</v>
      </c>
      <c r="E54" s="354"/>
      <c r="F54" s="354">
        <v>0</v>
      </c>
      <c r="G54" s="354">
        <v>16</v>
      </c>
      <c r="H54" s="354">
        <v>1243</v>
      </c>
      <c r="I54" s="354">
        <v>2150</v>
      </c>
      <c r="J54" s="354">
        <v>1333</v>
      </c>
      <c r="K54" s="354">
        <v>1396</v>
      </c>
      <c r="L54" s="354">
        <v>82</v>
      </c>
      <c r="M54" s="354"/>
      <c r="N54" s="355">
        <f t="shared" si="1"/>
        <v>6472</v>
      </c>
      <c r="O54" s="338" t="s">
        <v>82</v>
      </c>
    </row>
    <row r="55" spans="1:15" ht="17.7" customHeight="1" x14ac:dyDescent="0.25">
      <c r="A55" s="356" t="s">
        <v>386</v>
      </c>
      <c r="B55" s="354">
        <v>0</v>
      </c>
      <c r="C55" s="354">
        <v>0</v>
      </c>
      <c r="D55" s="354">
        <v>0</v>
      </c>
      <c r="E55" s="354"/>
      <c r="F55" s="354">
        <v>0</v>
      </c>
      <c r="G55" s="354">
        <v>0</v>
      </c>
      <c r="H55" s="354">
        <v>1163</v>
      </c>
      <c r="I55" s="354">
        <v>3561</v>
      </c>
      <c r="J55" s="354">
        <v>3709</v>
      </c>
      <c r="K55" s="354">
        <v>3629</v>
      </c>
      <c r="L55" s="354">
        <v>0</v>
      </c>
      <c r="M55" s="354"/>
      <c r="N55" s="355">
        <f t="shared" si="1"/>
        <v>12062</v>
      </c>
      <c r="O55" s="338" t="s">
        <v>432</v>
      </c>
    </row>
    <row r="56" spans="1:15" s="361" customFormat="1" ht="23.55" customHeight="1" x14ac:dyDescent="0.3">
      <c r="A56" s="358" t="s">
        <v>506</v>
      </c>
      <c r="B56" s="359">
        <f>SUM(B57:B58)</f>
        <v>37</v>
      </c>
      <c r="C56" s="359">
        <f>SUM(C57:C58)</f>
        <v>0</v>
      </c>
      <c r="D56" s="359">
        <f t="shared" ref="D56:M56" si="9">SUM(D57:D58)</f>
        <v>0</v>
      </c>
      <c r="E56" s="359">
        <f t="shared" si="9"/>
        <v>0</v>
      </c>
      <c r="F56" s="359">
        <f>SUM(F57:F58)</f>
        <v>62</v>
      </c>
      <c r="G56" s="359">
        <f>SUM(G57:G58)</f>
        <v>41</v>
      </c>
      <c r="H56" s="359">
        <f t="shared" si="9"/>
        <v>1968</v>
      </c>
      <c r="I56" s="359">
        <f t="shared" si="9"/>
        <v>3969</v>
      </c>
      <c r="J56" s="359">
        <f t="shared" si="9"/>
        <v>847</v>
      </c>
      <c r="K56" s="359">
        <f t="shared" si="9"/>
        <v>313</v>
      </c>
      <c r="L56" s="359">
        <f t="shared" si="9"/>
        <v>0</v>
      </c>
      <c r="M56" s="359">
        <f t="shared" si="9"/>
        <v>0</v>
      </c>
      <c r="N56" s="360">
        <f t="shared" si="1"/>
        <v>7237</v>
      </c>
      <c r="O56" s="351" t="s">
        <v>83</v>
      </c>
    </row>
    <row r="57" spans="1:15" ht="18" customHeight="1" x14ac:dyDescent="0.25">
      <c r="A57" s="356" t="s">
        <v>269</v>
      </c>
      <c r="B57" s="354">
        <v>37</v>
      </c>
      <c r="C57" s="354">
        <v>0</v>
      </c>
      <c r="D57" s="354">
        <v>0</v>
      </c>
      <c r="E57" s="354"/>
      <c r="F57" s="354">
        <v>62</v>
      </c>
      <c r="G57" s="354">
        <v>41</v>
      </c>
      <c r="H57" s="354">
        <v>69</v>
      </c>
      <c r="I57" s="354">
        <v>573</v>
      </c>
      <c r="J57" s="354">
        <v>57</v>
      </c>
      <c r="K57" s="354">
        <v>71</v>
      </c>
      <c r="L57" s="354">
        <v>0</v>
      </c>
      <c r="M57" s="354"/>
      <c r="N57" s="355">
        <f t="shared" si="1"/>
        <v>910</v>
      </c>
      <c r="O57" s="338" t="s">
        <v>85</v>
      </c>
    </row>
    <row r="58" spans="1:15" ht="18" customHeight="1" x14ac:dyDescent="0.25">
      <c r="A58" s="356" t="s">
        <v>507</v>
      </c>
      <c r="B58" s="354">
        <v>0</v>
      </c>
      <c r="C58" s="354">
        <v>0</v>
      </c>
      <c r="D58" s="354">
        <v>0</v>
      </c>
      <c r="E58" s="354"/>
      <c r="F58" s="354">
        <v>0</v>
      </c>
      <c r="G58" s="354">
        <v>0</v>
      </c>
      <c r="H58" s="354">
        <v>1899</v>
      </c>
      <c r="I58" s="354">
        <v>3396</v>
      </c>
      <c r="J58" s="354">
        <v>790</v>
      </c>
      <c r="K58" s="354">
        <v>242</v>
      </c>
      <c r="L58" s="354">
        <v>0</v>
      </c>
      <c r="M58" s="354"/>
      <c r="N58" s="355">
        <f t="shared" si="1"/>
        <v>6327</v>
      </c>
      <c r="O58" s="338" t="s">
        <v>290</v>
      </c>
    </row>
    <row r="59" spans="1:15" ht="22.95" customHeight="1" x14ac:dyDescent="0.3">
      <c r="A59" s="362" t="s">
        <v>793</v>
      </c>
      <c r="B59" s="359">
        <f>(B60:B60)</f>
        <v>0</v>
      </c>
      <c r="C59" s="359">
        <f>(C60:C60)</f>
        <v>82</v>
      </c>
      <c r="D59" s="359">
        <f t="shared" ref="D59:M59" si="10">(D60:D60)</f>
        <v>32</v>
      </c>
      <c r="E59" s="359">
        <f t="shared" si="10"/>
        <v>0</v>
      </c>
      <c r="F59" s="359">
        <f t="shared" si="10"/>
        <v>0</v>
      </c>
      <c r="G59" s="359">
        <f t="shared" si="10"/>
        <v>81</v>
      </c>
      <c r="H59" s="359">
        <f t="shared" si="10"/>
        <v>264</v>
      </c>
      <c r="I59" s="359">
        <f t="shared" si="10"/>
        <v>318</v>
      </c>
      <c r="J59" s="359">
        <f t="shared" si="10"/>
        <v>204</v>
      </c>
      <c r="K59" s="359">
        <f t="shared" si="10"/>
        <v>45</v>
      </c>
      <c r="L59" s="359">
        <f t="shared" si="10"/>
        <v>0</v>
      </c>
      <c r="M59" s="359">
        <f t="shared" si="10"/>
        <v>0</v>
      </c>
      <c r="N59" s="360">
        <f t="shared" si="1"/>
        <v>1026</v>
      </c>
      <c r="O59" s="338" t="s">
        <v>814</v>
      </c>
    </row>
    <row r="60" spans="1:15" ht="17.7" customHeight="1" x14ac:dyDescent="0.25">
      <c r="A60" s="356" t="s">
        <v>794</v>
      </c>
      <c r="B60" s="354">
        <v>0</v>
      </c>
      <c r="C60" s="354">
        <v>82</v>
      </c>
      <c r="D60" s="354">
        <v>32</v>
      </c>
      <c r="E60" s="354"/>
      <c r="F60" s="354">
        <v>0</v>
      </c>
      <c r="G60" s="354">
        <v>81</v>
      </c>
      <c r="H60" s="354">
        <v>264</v>
      </c>
      <c r="I60" s="354">
        <v>318</v>
      </c>
      <c r="J60" s="354">
        <v>204</v>
      </c>
      <c r="K60" s="354">
        <v>45</v>
      </c>
      <c r="L60" s="354"/>
      <c r="M60" s="354">
        <v>0</v>
      </c>
      <c r="N60" s="355">
        <f>SUM(B60:M60)</f>
        <v>1026</v>
      </c>
      <c r="O60" s="338" t="s">
        <v>815</v>
      </c>
    </row>
    <row r="61" spans="1:15" s="361" customFormat="1" ht="22.95" customHeight="1" x14ac:dyDescent="0.3">
      <c r="A61" s="358" t="s">
        <v>508</v>
      </c>
      <c r="B61" s="359">
        <f>SUM(B62:B62)</f>
        <v>0</v>
      </c>
      <c r="C61" s="359">
        <f>SUM(C62:C62)</f>
        <v>0</v>
      </c>
      <c r="D61" s="359">
        <f t="shared" ref="D61:M61" si="11">SUM(D62:D62)</f>
        <v>0</v>
      </c>
      <c r="E61" s="359">
        <f t="shared" si="11"/>
        <v>0</v>
      </c>
      <c r="F61" s="397">
        <f>SUM(F62:F62)</f>
        <v>0</v>
      </c>
      <c r="G61" s="359">
        <f>SUM(G62:G62)</f>
        <v>0</v>
      </c>
      <c r="H61" s="359">
        <f t="shared" si="11"/>
        <v>870</v>
      </c>
      <c r="I61" s="359">
        <f>SUM(I62:I62)</f>
        <v>3756</v>
      </c>
      <c r="J61" s="359">
        <f>SUM(J62:J62)</f>
        <v>1827</v>
      </c>
      <c r="K61" s="359">
        <f t="shared" si="11"/>
        <v>688</v>
      </c>
      <c r="L61" s="359">
        <f t="shared" si="11"/>
        <v>12</v>
      </c>
      <c r="M61" s="359">
        <f t="shared" si="11"/>
        <v>0</v>
      </c>
      <c r="N61" s="360">
        <f t="shared" si="1"/>
        <v>7153</v>
      </c>
      <c r="O61" s="351" t="s">
        <v>86</v>
      </c>
    </row>
    <row r="62" spans="1:15" ht="18" customHeight="1" x14ac:dyDescent="0.25">
      <c r="A62" s="356" t="s">
        <v>34</v>
      </c>
      <c r="B62" s="354">
        <v>0</v>
      </c>
      <c r="C62" s="354">
        <v>0</v>
      </c>
      <c r="D62" s="354">
        <v>0</v>
      </c>
      <c r="E62" s="354"/>
      <c r="F62" s="354">
        <v>0</v>
      </c>
      <c r="G62" s="354">
        <v>0</v>
      </c>
      <c r="H62" s="354">
        <v>870</v>
      </c>
      <c r="I62" s="354">
        <v>3756</v>
      </c>
      <c r="J62" s="354">
        <v>1827</v>
      </c>
      <c r="K62" s="354">
        <v>688</v>
      </c>
      <c r="L62" s="354">
        <v>12</v>
      </c>
      <c r="M62" s="354"/>
      <c r="N62" s="355">
        <f t="shared" si="1"/>
        <v>7153</v>
      </c>
      <c r="O62" s="338" t="s">
        <v>87</v>
      </c>
    </row>
    <row r="63" spans="1:15" s="361" customFormat="1" ht="24" customHeight="1" x14ac:dyDescent="0.3">
      <c r="A63" s="358" t="s">
        <v>509</v>
      </c>
      <c r="B63" s="359">
        <f>SUM(B64:B66)</f>
        <v>5104</v>
      </c>
      <c r="C63" s="359">
        <f>SUM(C64:C66)</f>
        <v>9256</v>
      </c>
      <c r="D63" s="359">
        <f t="shared" ref="D63:M63" si="12">SUM(D64:D66)</f>
        <v>2829</v>
      </c>
      <c r="E63" s="359">
        <f t="shared" si="12"/>
        <v>0</v>
      </c>
      <c r="F63" s="359">
        <f>SUM(F64:F66)</f>
        <v>542</v>
      </c>
      <c r="G63" s="359">
        <f>SUM(G64:G66)</f>
        <v>2521</v>
      </c>
      <c r="H63" s="359">
        <f t="shared" si="12"/>
        <v>14431</v>
      </c>
      <c r="I63" s="359">
        <f>SUM(I64:I66)</f>
        <v>28256</v>
      </c>
      <c r="J63" s="359">
        <f>SUM(J64:J66)</f>
        <v>10421</v>
      </c>
      <c r="K63" s="359">
        <f t="shared" si="12"/>
        <v>9879</v>
      </c>
      <c r="L63" s="359">
        <f t="shared" si="12"/>
        <v>1266</v>
      </c>
      <c r="M63" s="359">
        <f t="shared" si="12"/>
        <v>0</v>
      </c>
      <c r="N63" s="360">
        <f t="shared" si="1"/>
        <v>84505</v>
      </c>
      <c r="O63" s="351" t="s">
        <v>88</v>
      </c>
    </row>
    <row r="64" spans="1:15" ht="18" customHeight="1" x14ac:dyDescent="0.25">
      <c r="A64" s="356" t="s">
        <v>225</v>
      </c>
      <c r="B64" s="354">
        <v>4461</v>
      </c>
      <c r="C64" s="354">
        <v>7994</v>
      </c>
      <c r="D64" s="354">
        <v>2540</v>
      </c>
      <c r="E64" s="354"/>
      <c r="F64" s="354">
        <v>337</v>
      </c>
      <c r="G64" s="354">
        <v>1474</v>
      </c>
      <c r="H64" s="354">
        <v>11287</v>
      </c>
      <c r="I64" s="354">
        <v>20606</v>
      </c>
      <c r="J64" s="354">
        <v>7737</v>
      </c>
      <c r="K64" s="354">
        <v>7353</v>
      </c>
      <c r="L64" s="354">
        <v>970</v>
      </c>
      <c r="M64" s="354"/>
      <c r="N64" s="355">
        <f t="shared" si="1"/>
        <v>64759</v>
      </c>
      <c r="O64" s="338" t="s">
        <v>89</v>
      </c>
    </row>
    <row r="65" spans="1:15" ht="18" customHeight="1" x14ac:dyDescent="0.25">
      <c r="A65" s="356" t="s">
        <v>327</v>
      </c>
      <c r="B65" s="354">
        <v>125</v>
      </c>
      <c r="C65" s="354">
        <v>372</v>
      </c>
      <c r="D65" s="354">
        <v>125</v>
      </c>
      <c r="E65" s="354"/>
      <c r="F65" s="354">
        <v>47</v>
      </c>
      <c r="G65" s="354">
        <v>209</v>
      </c>
      <c r="H65" s="354">
        <v>1004</v>
      </c>
      <c r="I65" s="354">
        <v>2028</v>
      </c>
      <c r="J65" s="354">
        <v>728</v>
      </c>
      <c r="K65" s="354">
        <v>568</v>
      </c>
      <c r="L65" s="354">
        <v>75</v>
      </c>
      <c r="M65" s="354"/>
      <c r="N65" s="355">
        <f t="shared" si="1"/>
        <v>5281</v>
      </c>
      <c r="O65" s="338" t="s">
        <v>351</v>
      </c>
    </row>
    <row r="66" spans="1:15" ht="18" customHeight="1" x14ac:dyDescent="0.25">
      <c r="A66" s="356" t="s">
        <v>510</v>
      </c>
      <c r="B66" s="354">
        <v>518</v>
      </c>
      <c r="C66" s="354">
        <v>890</v>
      </c>
      <c r="D66" s="354">
        <v>164</v>
      </c>
      <c r="E66" s="354"/>
      <c r="F66" s="354">
        <v>158</v>
      </c>
      <c r="G66" s="354">
        <v>838</v>
      </c>
      <c r="H66" s="354">
        <v>2140</v>
      </c>
      <c r="I66" s="354">
        <v>5622</v>
      </c>
      <c r="J66" s="354">
        <v>1956</v>
      </c>
      <c r="K66" s="354">
        <v>1958</v>
      </c>
      <c r="L66" s="354">
        <v>221</v>
      </c>
      <c r="M66" s="354"/>
      <c r="N66" s="355">
        <f t="shared" si="1"/>
        <v>14465</v>
      </c>
      <c r="O66" s="338" t="s">
        <v>90</v>
      </c>
    </row>
    <row r="67" spans="1:15" s="361" customFormat="1" ht="24" customHeight="1" x14ac:dyDescent="0.3">
      <c r="A67" s="358" t="s">
        <v>511</v>
      </c>
      <c r="B67" s="359">
        <f>SUM(B68:B69)</f>
        <v>5163</v>
      </c>
      <c r="C67" s="359">
        <f>SUM(C68:C69)</f>
        <v>10247</v>
      </c>
      <c r="D67" s="359">
        <f t="shared" ref="D67:M67" si="13">SUM(D68:D69)</f>
        <v>3943</v>
      </c>
      <c r="E67" s="359">
        <f t="shared" si="13"/>
        <v>0</v>
      </c>
      <c r="F67" s="359">
        <f>SUM(F68:F69)</f>
        <v>0</v>
      </c>
      <c r="G67" s="359">
        <f>SUM(G68:G69)</f>
        <v>369</v>
      </c>
      <c r="H67" s="359">
        <f t="shared" si="13"/>
        <v>3711</v>
      </c>
      <c r="I67" s="359">
        <f>SUM(I68:I69)</f>
        <v>6679</v>
      </c>
      <c r="J67" s="359">
        <f>SUM(J68:J69)</f>
        <v>3351</v>
      </c>
      <c r="K67" s="359">
        <f t="shared" si="13"/>
        <v>3818</v>
      </c>
      <c r="L67" s="359">
        <f t="shared" si="13"/>
        <v>305</v>
      </c>
      <c r="M67" s="359">
        <f t="shared" si="13"/>
        <v>0</v>
      </c>
      <c r="N67" s="360">
        <f t="shared" si="1"/>
        <v>37586</v>
      </c>
      <c r="O67" s="351" t="s">
        <v>91</v>
      </c>
    </row>
    <row r="68" spans="1:15" ht="18" customHeight="1" x14ac:dyDescent="0.25">
      <c r="A68" s="356" t="s">
        <v>226</v>
      </c>
      <c r="B68" s="354">
        <v>0</v>
      </c>
      <c r="C68" s="354">
        <v>0</v>
      </c>
      <c r="D68" s="354">
        <v>0</v>
      </c>
      <c r="E68" s="354"/>
      <c r="F68" s="354">
        <v>0</v>
      </c>
      <c r="G68" s="354">
        <v>0</v>
      </c>
      <c r="H68" s="354">
        <v>0</v>
      </c>
      <c r="I68" s="354">
        <v>0</v>
      </c>
      <c r="J68" s="354">
        <v>0</v>
      </c>
      <c r="K68" s="354">
        <v>0</v>
      </c>
      <c r="L68" s="354">
        <v>0</v>
      </c>
      <c r="M68" s="354"/>
      <c r="N68" s="355">
        <f t="shared" si="1"/>
        <v>0</v>
      </c>
      <c r="O68" s="338" t="s">
        <v>92</v>
      </c>
    </row>
    <row r="69" spans="1:15" ht="18" customHeight="1" x14ac:dyDescent="0.25">
      <c r="A69" s="356" t="s">
        <v>40</v>
      </c>
      <c r="B69" s="354">
        <v>5163</v>
      </c>
      <c r="C69" s="354">
        <v>10247</v>
      </c>
      <c r="D69" s="354">
        <v>3943</v>
      </c>
      <c r="E69" s="354"/>
      <c r="F69" s="354">
        <v>0</v>
      </c>
      <c r="G69" s="354">
        <v>369</v>
      </c>
      <c r="H69" s="354">
        <v>3711</v>
      </c>
      <c r="I69" s="354">
        <v>6679</v>
      </c>
      <c r="J69" s="354">
        <v>3351</v>
      </c>
      <c r="K69" s="354">
        <v>3818</v>
      </c>
      <c r="L69" s="354">
        <v>305</v>
      </c>
      <c r="M69" s="354"/>
      <c r="N69" s="355">
        <f t="shared" si="1"/>
        <v>37586</v>
      </c>
      <c r="O69" s="338" t="s">
        <v>93</v>
      </c>
    </row>
    <row r="70" spans="1:15" s="361" customFormat="1" ht="23.55" customHeight="1" x14ac:dyDescent="0.3">
      <c r="A70" s="358" t="s">
        <v>512</v>
      </c>
      <c r="B70" s="359">
        <f>SUM(B71:B78)</f>
        <v>6761</v>
      </c>
      <c r="C70" s="359">
        <f>SUM(C71:C78)</f>
        <v>26946</v>
      </c>
      <c r="D70" s="359">
        <f t="shared" ref="D70:M70" si="14">SUM(D71:D78)</f>
        <v>12416</v>
      </c>
      <c r="E70" s="359">
        <f>SUM(E71:E78)</f>
        <v>0</v>
      </c>
      <c r="F70" s="359">
        <f>SUM(F71:F78)</f>
        <v>564</v>
      </c>
      <c r="G70" s="359">
        <f>SUM(G71:G78)</f>
        <v>2470</v>
      </c>
      <c r="H70" s="359">
        <f t="shared" si="14"/>
        <v>53163</v>
      </c>
      <c r="I70" s="359">
        <f>SUM(I71:I78)</f>
        <v>86575</v>
      </c>
      <c r="J70" s="359">
        <f>SUM(J71:J78)</f>
        <v>55604</v>
      </c>
      <c r="K70" s="359">
        <f t="shared" si="14"/>
        <v>46998</v>
      </c>
      <c r="L70" s="359">
        <f t="shared" si="14"/>
        <v>3919</v>
      </c>
      <c r="M70" s="359">
        <f t="shared" si="14"/>
        <v>0</v>
      </c>
      <c r="N70" s="360">
        <f t="shared" si="1"/>
        <v>295416</v>
      </c>
      <c r="O70" s="351" t="s">
        <v>137</v>
      </c>
    </row>
    <row r="71" spans="1:15" ht="18" customHeight="1" x14ac:dyDescent="0.25">
      <c r="A71" s="356" t="s">
        <v>230</v>
      </c>
      <c r="B71" s="354">
        <v>67</v>
      </c>
      <c r="C71" s="354">
        <v>48</v>
      </c>
      <c r="D71" s="354">
        <v>65</v>
      </c>
      <c r="E71" s="354"/>
      <c r="F71" s="354">
        <v>4</v>
      </c>
      <c r="G71" s="354">
        <v>18</v>
      </c>
      <c r="H71" s="354">
        <v>441</v>
      </c>
      <c r="I71" s="354">
        <v>580</v>
      </c>
      <c r="J71" s="354">
        <v>574</v>
      </c>
      <c r="K71" s="354">
        <v>521</v>
      </c>
      <c r="L71" s="354">
        <v>60</v>
      </c>
      <c r="M71" s="354"/>
      <c r="N71" s="355">
        <f t="shared" si="1"/>
        <v>2378</v>
      </c>
      <c r="O71" s="338" t="s">
        <v>143</v>
      </c>
    </row>
    <row r="72" spans="1:15" ht="18" customHeight="1" x14ac:dyDescent="0.25">
      <c r="A72" s="356" t="s">
        <v>231</v>
      </c>
      <c r="B72" s="354">
        <v>340</v>
      </c>
      <c r="C72" s="354">
        <v>368</v>
      </c>
      <c r="D72" s="354">
        <v>257</v>
      </c>
      <c r="E72" s="354"/>
      <c r="F72" s="354">
        <v>49</v>
      </c>
      <c r="G72" s="354">
        <v>120</v>
      </c>
      <c r="H72" s="354">
        <v>2053</v>
      </c>
      <c r="I72" s="354">
        <v>3511</v>
      </c>
      <c r="J72" s="354">
        <v>2615</v>
      </c>
      <c r="K72" s="354">
        <v>2571</v>
      </c>
      <c r="L72" s="354">
        <v>184</v>
      </c>
      <c r="M72" s="354"/>
      <c r="N72" s="355">
        <f t="shared" si="1"/>
        <v>12068</v>
      </c>
      <c r="O72" s="338" t="s">
        <v>141</v>
      </c>
    </row>
    <row r="73" spans="1:15" ht="18" customHeight="1" x14ac:dyDescent="0.25">
      <c r="A73" s="356" t="s">
        <v>232</v>
      </c>
      <c r="B73" s="354">
        <v>4249</v>
      </c>
      <c r="C73" s="354">
        <v>13590</v>
      </c>
      <c r="D73" s="354">
        <v>5363</v>
      </c>
      <c r="E73" s="354"/>
      <c r="F73" s="354">
        <v>433</v>
      </c>
      <c r="G73" s="354">
        <v>1460</v>
      </c>
      <c r="H73" s="354">
        <v>33860</v>
      </c>
      <c r="I73" s="354">
        <v>54568</v>
      </c>
      <c r="J73" s="354">
        <v>32582</v>
      </c>
      <c r="K73" s="354">
        <v>27494</v>
      </c>
      <c r="L73" s="354">
        <v>2328</v>
      </c>
      <c r="M73" s="354"/>
      <c r="N73" s="355">
        <f t="shared" si="1"/>
        <v>175927</v>
      </c>
      <c r="O73" s="338" t="s">
        <v>138</v>
      </c>
    </row>
    <row r="74" spans="1:15" ht="18" customHeight="1" x14ac:dyDescent="0.25">
      <c r="A74" s="356" t="s">
        <v>513</v>
      </c>
      <c r="B74" s="354">
        <v>88</v>
      </c>
      <c r="C74" s="354">
        <v>4947</v>
      </c>
      <c r="D74" s="354">
        <v>2901</v>
      </c>
      <c r="E74" s="354"/>
      <c r="F74" s="354">
        <v>22</v>
      </c>
      <c r="G74" s="354">
        <v>37</v>
      </c>
      <c r="H74" s="354">
        <v>2089</v>
      </c>
      <c r="I74" s="354">
        <v>3471</v>
      </c>
      <c r="J74" s="354">
        <v>2518</v>
      </c>
      <c r="K74" s="354">
        <v>1825</v>
      </c>
      <c r="L74" s="354">
        <v>232</v>
      </c>
      <c r="M74" s="354"/>
      <c r="N74" s="355">
        <f t="shared" si="1"/>
        <v>18130</v>
      </c>
      <c r="O74" s="338" t="s">
        <v>144</v>
      </c>
    </row>
    <row r="75" spans="1:15" ht="18" customHeight="1" x14ac:dyDescent="0.25">
      <c r="A75" s="356" t="s">
        <v>102</v>
      </c>
      <c r="B75" s="354">
        <v>131</v>
      </c>
      <c r="C75" s="354">
        <v>618</v>
      </c>
      <c r="D75" s="354">
        <v>286</v>
      </c>
      <c r="E75" s="354"/>
      <c r="F75" s="354">
        <v>28</v>
      </c>
      <c r="G75" s="354">
        <v>301</v>
      </c>
      <c r="H75" s="354">
        <v>4034</v>
      </c>
      <c r="I75" s="354">
        <v>7311</v>
      </c>
      <c r="J75" s="354">
        <v>5848</v>
      </c>
      <c r="K75" s="354">
        <v>5040</v>
      </c>
      <c r="L75" s="354">
        <v>338</v>
      </c>
      <c r="M75" s="354"/>
      <c r="N75" s="355">
        <f t="shared" si="1"/>
        <v>23935</v>
      </c>
      <c r="O75" s="338" t="s">
        <v>145</v>
      </c>
    </row>
    <row r="76" spans="1:15" ht="18" customHeight="1" x14ac:dyDescent="0.25">
      <c r="A76" s="356" t="s">
        <v>234</v>
      </c>
      <c r="B76" s="354">
        <v>4</v>
      </c>
      <c r="C76" s="354">
        <v>5</v>
      </c>
      <c r="D76" s="354">
        <v>6</v>
      </c>
      <c r="E76" s="354"/>
      <c r="F76" s="354">
        <v>4</v>
      </c>
      <c r="G76" s="354">
        <v>0</v>
      </c>
      <c r="H76" s="354">
        <v>139</v>
      </c>
      <c r="I76" s="354">
        <v>138</v>
      </c>
      <c r="J76" s="354">
        <v>140</v>
      </c>
      <c r="K76" s="354">
        <v>111</v>
      </c>
      <c r="L76" s="354">
        <v>0</v>
      </c>
      <c r="M76" s="354"/>
      <c r="N76" s="355">
        <f t="shared" si="1"/>
        <v>547</v>
      </c>
      <c r="O76" s="338" t="s">
        <v>139</v>
      </c>
    </row>
    <row r="77" spans="1:15" ht="18" customHeight="1" x14ac:dyDescent="0.25">
      <c r="A77" s="356" t="s">
        <v>235</v>
      </c>
      <c r="B77" s="354">
        <v>707</v>
      </c>
      <c r="C77" s="354">
        <v>5670</v>
      </c>
      <c r="D77" s="354">
        <v>2559</v>
      </c>
      <c r="E77" s="354"/>
      <c r="F77" s="354">
        <v>24</v>
      </c>
      <c r="G77" s="354">
        <v>294</v>
      </c>
      <c r="H77" s="354">
        <v>5130</v>
      </c>
      <c r="I77" s="354">
        <v>7776</v>
      </c>
      <c r="J77" s="354">
        <v>4734</v>
      </c>
      <c r="K77" s="354">
        <v>4746</v>
      </c>
      <c r="L77" s="354">
        <v>245</v>
      </c>
      <c r="M77" s="354"/>
      <c r="N77" s="355">
        <f t="shared" si="1"/>
        <v>31885</v>
      </c>
      <c r="O77" s="338" t="s">
        <v>142</v>
      </c>
    </row>
    <row r="78" spans="1:15" ht="18" customHeight="1" x14ac:dyDescent="0.25">
      <c r="A78" s="356" t="s">
        <v>514</v>
      </c>
      <c r="B78" s="354">
        <v>1175</v>
      </c>
      <c r="C78" s="354">
        <v>1700</v>
      </c>
      <c r="D78" s="354">
        <v>979</v>
      </c>
      <c r="E78" s="354"/>
      <c r="F78" s="354">
        <v>0</v>
      </c>
      <c r="G78" s="354">
        <v>240</v>
      </c>
      <c r="H78" s="354">
        <v>5417</v>
      </c>
      <c r="I78" s="354">
        <v>9220</v>
      </c>
      <c r="J78" s="354">
        <v>6593</v>
      </c>
      <c r="K78" s="354">
        <v>4690</v>
      </c>
      <c r="L78" s="354">
        <v>532</v>
      </c>
      <c r="M78" s="354"/>
      <c r="N78" s="355">
        <f t="shared" ref="N78:N166" si="15">SUM(B78:M78)</f>
        <v>30546</v>
      </c>
      <c r="O78" s="338" t="s">
        <v>140</v>
      </c>
    </row>
    <row r="79" spans="1:15" ht="24" customHeight="1" x14ac:dyDescent="0.3">
      <c r="A79" s="362" t="s">
        <v>515</v>
      </c>
      <c r="B79" s="359">
        <f>SUM(B80:B84)</f>
        <v>0</v>
      </c>
      <c r="C79" s="359">
        <f>SUM(C80:C84)</f>
        <v>0</v>
      </c>
      <c r="D79" s="359">
        <f t="shared" ref="D79:M79" si="16">SUM(D80:D84)</f>
        <v>0</v>
      </c>
      <c r="E79" s="359">
        <f t="shared" si="16"/>
        <v>0</v>
      </c>
      <c r="F79" s="359">
        <f>SUM(F80:F84)</f>
        <v>0</v>
      </c>
      <c r="G79" s="359">
        <f>SUM(G80:G84)</f>
        <v>23</v>
      </c>
      <c r="H79" s="359">
        <f t="shared" si="16"/>
        <v>69</v>
      </c>
      <c r="I79" s="359">
        <f>SUM(I80:I84)</f>
        <v>199</v>
      </c>
      <c r="J79" s="359">
        <f>SUM(J80:J84)</f>
        <v>49</v>
      </c>
      <c r="K79" s="359">
        <f t="shared" si="16"/>
        <v>32</v>
      </c>
      <c r="L79" s="359">
        <f t="shared" si="16"/>
        <v>9</v>
      </c>
      <c r="M79" s="359">
        <f t="shared" si="16"/>
        <v>0</v>
      </c>
      <c r="N79" s="360">
        <f t="shared" si="15"/>
        <v>381</v>
      </c>
      <c r="O79" s="338" t="s">
        <v>433</v>
      </c>
    </row>
    <row r="80" spans="1:15" ht="18" customHeight="1" x14ac:dyDescent="0.25">
      <c r="A80" s="356" t="s">
        <v>516</v>
      </c>
      <c r="B80" s="354">
        <v>0</v>
      </c>
      <c r="C80" s="354">
        <v>0</v>
      </c>
      <c r="D80" s="354">
        <v>0</v>
      </c>
      <c r="E80" s="354"/>
      <c r="F80" s="354">
        <v>0</v>
      </c>
      <c r="G80" s="354">
        <v>23</v>
      </c>
      <c r="H80" s="354">
        <v>69</v>
      </c>
      <c r="I80" s="354">
        <v>199</v>
      </c>
      <c r="J80" s="354">
        <v>49</v>
      </c>
      <c r="K80" s="354">
        <v>32</v>
      </c>
      <c r="L80" s="354">
        <v>9</v>
      </c>
      <c r="M80" s="354"/>
      <c r="N80" s="355">
        <f t="shared" si="15"/>
        <v>381</v>
      </c>
      <c r="O80" s="338" t="s">
        <v>679</v>
      </c>
    </row>
    <row r="81" spans="1:15" ht="18" customHeight="1" x14ac:dyDescent="0.25">
      <c r="A81" s="356" t="s">
        <v>517</v>
      </c>
      <c r="B81" s="354">
        <v>0</v>
      </c>
      <c r="C81" s="354">
        <v>0</v>
      </c>
      <c r="D81" s="354">
        <v>0</v>
      </c>
      <c r="E81" s="354"/>
      <c r="F81" s="354">
        <v>0</v>
      </c>
      <c r="G81" s="354">
        <v>0</v>
      </c>
      <c r="H81" s="354">
        <v>0</v>
      </c>
      <c r="I81" s="354">
        <v>0</v>
      </c>
      <c r="J81" s="354">
        <v>0</v>
      </c>
      <c r="K81" s="354">
        <v>0</v>
      </c>
      <c r="L81" s="354">
        <v>0</v>
      </c>
      <c r="M81" s="354"/>
      <c r="N81" s="355">
        <f t="shared" si="15"/>
        <v>0</v>
      </c>
      <c r="O81" s="338" t="s">
        <v>680</v>
      </c>
    </row>
    <row r="82" spans="1:15" ht="18" customHeight="1" x14ac:dyDescent="0.25">
      <c r="A82" s="356" t="s">
        <v>518</v>
      </c>
      <c r="B82" s="354">
        <v>0</v>
      </c>
      <c r="C82" s="354">
        <v>0</v>
      </c>
      <c r="D82" s="354">
        <v>0</v>
      </c>
      <c r="E82" s="354"/>
      <c r="F82" s="354">
        <v>0</v>
      </c>
      <c r="G82" s="354">
        <v>0</v>
      </c>
      <c r="H82" s="354">
        <v>0</v>
      </c>
      <c r="I82" s="354">
        <v>0</v>
      </c>
      <c r="J82" s="354">
        <v>0</v>
      </c>
      <c r="K82" s="354">
        <v>0</v>
      </c>
      <c r="L82" s="354">
        <v>0</v>
      </c>
      <c r="M82" s="354"/>
      <c r="N82" s="355">
        <f t="shared" si="15"/>
        <v>0</v>
      </c>
      <c r="O82" s="338" t="s">
        <v>681</v>
      </c>
    </row>
    <row r="83" spans="1:15" ht="18" customHeight="1" x14ac:dyDescent="0.25">
      <c r="A83" s="356" t="s">
        <v>519</v>
      </c>
      <c r="B83" s="354">
        <v>0</v>
      </c>
      <c r="C83" s="354">
        <v>0</v>
      </c>
      <c r="D83" s="354">
        <v>0</v>
      </c>
      <c r="E83" s="354"/>
      <c r="F83" s="354">
        <v>0</v>
      </c>
      <c r="G83" s="354">
        <v>0</v>
      </c>
      <c r="H83" s="354">
        <v>0</v>
      </c>
      <c r="I83" s="354">
        <v>0</v>
      </c>
      <c r="J83" s="354">
        <v>0</v>
      </c>
      <c r="K83" s="354">
        <v>0</v>
      </c>
      <c r="L83" s="354">
        <v>0</v>
      </c>
      <c r="M83" s="354"/>
      <c r="N83" s="355">
        <f t="shared" si="15"/>
        <v>0</v>
      </c>
      <c r="O83" s="338" t="s">
        <v>682</v>
      </c>
    </row>
    <row r="84" spans="1:15" ht="18" customHeight="1" x14ac:dyDescent="0.25">
      <c r="A84" s="356" t="s">
        <v>520</v>
      </c>
      <c r="B84" s="354">
        <v>0</v>
      </c>
      <c r="C84" s="354">
        <v>0</v>
      </c>
      <c r="D84" s="354">
        <v>0</v>
      </c>
      <c r="E84" s="354"/>
      <c r="F84" s="354">
        <v>0</v>
      </c>
      <c r="G84" s="354">
        <v>0</v>
      </c>
      <c r="H84" s="354">
        <v>0</v>
      </c>
      <c r="I84" s="354">
        <v>0</v>
      </c>
      <c r="J84" s="354">
        <v>0</v>
      </c>
      <c r="K84" s="354">
        <v>0</v>
      </c>
      <c r="L84" s="354">
        <v>0</v>
      </c>
      <c r="M84" s="354"/>
      <c r="N84" s="355">
        <f t="shared" si="15"/>
        <v>0</v>
      </c>
      <c r="O84" s="338" t="s">
        <v>434</v>
      </c>
    </row>
    <row r="85" spans="1:15" ht="24" customHeight="1" x14ac:dyDescent="0.3">
      <c r="A85" s="362" t="s">
        <v>521</v>
      </c>
      <c r="B85" s="359">
        <f>SUM(B86:B88)</f>
        <v>551</v>
      </c>
      <c r="C85" s="359">
        <f>SUM(C86:C88)</f>
        <v>987</v>
      </c>
      <c r="D85" s="359">
        <f t="shared" ref="D85:L85" si="17">SUM(D86:D88)</f>
        <v>183</v>
      </c>
      <c r="E85" s="359">
        <f t="shared" si="17"/>
        <v>0</v>
      </c>
      <c r="F85" s="359">
        <f>SUM(F86:F88)</f>
        <v>0</v>
      </c>
      <c r="G85" s="359">
        <f>SUM(G86:G88)</f>
        <v>455</v>
      </c>
      <c r="H85" s="359">
        <f t="shared" si="17"/>
        <v>1892</v>
      </c>
      <c r="I85" s="359">
        <f t="shared" si="17"/>
        <v>2359</v>
      </c>
      <c r="J85" s="359">
        <f t="shared" si="17"/>
        <v>2558</v>
      </c>
      <c r="K85" s="359">
        <f t="shared" si="17"/>
        <v>2886</v>
      </c>
      <c r="L85" s="359">
        <f t="shared" si="17"/>
        <v>0</v>
      </c>
      <c r="M85" s="359">
        <f>SUM(M86:M88)</f>
        <v>0</v>
      </c>
      <c r="N85" s="360">
        <f t="shared" si="15"/>
        <v>11871</v>
      </c>
      <c r="O85" s="338" t="s">
        <v>650</v>
      </c>
    </row>
    <row r="86" spans="1:15" ht="18" customHeight="1" x14ac:dyDescent="0.25">
      <c r="A86" s="356" t="s">
        <v>14</v>
      </c>
      <c r="B86" s="354">
        <v>551</v>
      </c>
      <c r="C86" s="354">
        <v>987</v>
      </c>
      <c r="D86" s="354">
        <v>183</v>
      </c>
      <c r="E86" s="354"/>
      <c r="F86" s="354">
        <v>0</v>
      </c>
      <c r="G86" s="354">
        <v>89</v>
      </c>
      <c r="H86" s="354">
        <v>331</v>
      </c>
      <c r="I86" s="354">
        <v>312</v>
      </c>
      <c r="J86" s="354">
        <v>411</v>
      </c>
      <c r="K86" s="354">
        <v>517</v>
      </c>
      <c r="L86" s="354">
        <v>0</v>
      </c>
      <c r="M86" s="354"/>
      <c r="N86" s="355">
        <f t="shared" si="15"/>
        <v>3381</v>
      </c>
      <c r="O86" s="338" t="s">
        <v>683</v>
      </c>
    </row>
    <row r="87" spans="1:15" ht="18" customHeight="1" x14ac:dyDescent="0.25">
      <c r="A87" s="356" t="s">
        <v>795</v>
      </c>
      <c r="B87" s="354">
        <v>0</v>
      </c>
      <c r="C87" s="354">
        <v>0</v>
      </c>
      <c r="D87" s="354">
        <v>0</v>
      </c>
      <c r="E87" s="354"/>
      <c r="F87" s="354">
        <v>0</v>
      </c>
      <c r="G87" s="354">
        <v>142</v>
      </c>
      <c r="H87" s="354">
        <v>105</v>
      </c>
      <c r="I87" s="354">
        <v>93</v>
      </c>
      <c r="J87" s="354">
        <v>238</v>
      </c>
      <c r="K87" s="354">
        <v>188</v>
      </c>
      <c r="L87" s="354">
        <v>0</v>
      </c>
      <c r="M87" s="354"/>
      <c r="N87" s="355">
        <f t="shared" si="15"/>
        <v>766</v>
      </c>
      <c r="O87" s="338" t="s">
        <v>816</v>
      </c>
    </row>
    <row r="88" spans="1:15" ht="18" customHeight="1" x14ac:dyDescent="0.25">
      <c r="A88" s="356" t="s">
        <v>796</v>
      </c>
      <c r="B88" s="354">
        <v>0</v>
      </c>
      <c r="C88" s="354">
        <v>0</v>
      </c>
      <c r="D88" s="354">
        <v>0</v>
      </c>
      <c r="E88" s="354"/>
      <c r="F88" s="354">
        <v>0</v>
      </c>
      <c r="G88" s="354">
        <v>224</v>
      </c>
      <c r="H88" s="354">
        <v>1456</v>
      </c>
      <c r="I88" s="354">
        <v>1954</v>
      </c>
      <c r="J88" s="354">
        <v>1909</v>
      </c>
      <c r="K88" s="354">
        <v>2181</v>
      </c>
      <c r="L88" s="354">
        <v>0</v>
      </c>
      <c r="M88" s="354"/>
      <c r="N88" s="355">
        <f t="shared" si="15"/>
        <v>7724</v>
      </c>
      <c r="O88" s="338" t="s">
        <v>817</v>
      </c>
    </row>
    <row r="89" spans="1:15" s="361" customFormat="1" ht="24" customHeight="1" x14ac:dyDescent="0.3">
      <c r="A89" s="358" t="s">
        <v>522</v>
      </c>
      <c r="B89" s="359">
        <f>SUM(B90:B90)</f>
        <v>810</v>
      </c>
      <c r="C89" s="359">
        <f>SUM(C90:C90)</f>
        <v>1563</v>
      </c>
      <c r="D89" s="359">
        <f t="shared" ref="D89:M89" si="18">SUM(D90:D90)</f>
        <v>603</v>
      </c>
      <c r="E89" s="359">
        <f t="shared" si="18"/>
        <v>0</v>
      </c>
      <c r="F89" s="359">
        <f>SUM(F90:F90)</f>
        <v>93</v>
      </c>
      <c r="G89" s="359">
        <f>SUM(G90:G90)</f>
        <v>429</v>
      </c>
      <c r="H89" s="359">
        <f t="shared" si="18"/>
        <v>1653</v>
      </c>
      <c r="I89" s="359">
        <f>SUM(I90:I90)</f>
        <v>3200</v>
      </c>
      <c r="J89" s="359">
        <f>SUM(J90:J90)</f>
        <v>1456</v>
      </c>
      <c r="K89" s="359">
        <f t="shared" si="18"/>
        <v>1174</v>
      </c>
      <c r="L89" s="359">
        <f t="shared" si="18"/>
        <v>4</v>
      </c>
      <c r="M89" s="359">
        <f t="shared" si="18"/>
        <v>0</v>
      </c>
      <c r="N89" s="360">
        <f t="shared" si="15"/>
        <v>10985</v>
      </c>
      <c r="O89" s="351" t="s">
        <v>146</v>
      </c>
    </row>
    <row r="90" spans="1:15" ht="18" customHeight="1" x14ac:dyDescent="0.25">
      <c r="A90" s="356" t="s">
        <v>237</v>
      </c>
      <c r="B90" s="354">
        <v>810</v>
      </c>
      <c r="C90" s="354">
        <v>1563</v>
      </c>
      <c r="D90" s="354">
        <v>603</v>
      </c>
      <c r="E90" s="354"/>
      <c r="F90" s="354">
        <v>93</v>
      </c>
      <c r="G90" s="354">
        <v>429</v>
      </c>
      <c r="H90" s="354">
        <v>1653</v>
      </c>
      <c r="I90" s="354">
        <v>3200</v>
      </c>
      <c r="J90" s="354">
        <v>1456</v>
      </c>
      <c r="K90" s="354">
        <v>1174</v>
      </c>
      <c r="L90" s="354">
        <v>4</v>
      </c>
      <c r="M90" s="354"/>
      <c r="N90" s="355">
        <f t="shared" si="15"/>
        <v>10985</v>
      </c>
      <c r="O90" s="338" t="s">
        <v>147</v>
      </c>
    </row>
    <row r="91" spans="1:15" s="361" customFormat="1" ht="24" customHeight="1" x14ac:dyDescent="0.3">
      <c r="A91" s="358" t="s">
        <v>523</v>
      </c>
      <c r="B91" s="359">
        <f>SUM(B92:B92)</f>
        <v>1382</v>
      </c>
      <c r="C91" s="359">
        <f>SUM(C92:C92)</f>
        <v>2206</v>
      </c>
      <c r="D91" s="359">
        <f t="shared" ref="D91:M91" si="19">SUM(D92:D92)</f>
        <v>553</v>
      </c>
      <c r="E91" s="359">
        <f t="shared" si="19"/>
        <v>0</v>
      </c>
      <c r="F91" s="359">
        <f>SUM(F92:F92)</f>
        <v>55</v>
      </c>
      <c r="G91" s="359">
        <f>SUM(G92:G92)</f>
        <v>295</v>
      </c>
      <c r="H91" s="359">
        <f t="shared" si="19"/>
        <v>994</v>
      </c>
      <c r="I91" s="359">
        <f>SUM(I92:I92)</f>
        <v>2085</v>
      </c>
      <c r="J91" s="359">
        <f>SUM(J92:J92)</f>
        <v>872</v>
      </c>
      <c r="K91" s="359">
        <f t="shared" si="19"/>
        <v>1352</v>
      </c>
      <c r="L91" s="359">
        <f t="shared" si="19"/>
        <v>0</v>
      </c>
      <c r="M91" s="359">
        <f t="shared" si="19"/>
        <v>0</v>
      </c>
      <c r="N91" s="360">
        <f t="shared" si="15"/>
        <v>9794</v>
      </c>
      <c r="O91" s="351" t="s">
        <v>148</v>
      </c>
    </row>
    <row r="92" spans="1:15" ht="17.7" customHeight="1" x14ac:dyDescent="0.25">
      <c r="A92" s="356" t="s">
        <v>524</v>
      </c>
      <c r="B92" s="354">
        <v>1382</v>
      </c>
      <c r="C92" s="354">
        <v>2206</v>
      </c>
      <c r="D92" s="354">
        <v>553</v>
      </c>
      <c r="E92" s="354"/>
      <c r="F92" s="354">
        <v>55</v>
      </c>
      <c r="G92" s="354">
        <v>295</v>
      </c>
      <c r="H92" s="354">
        <v>994</v>
      </c>
      <c r="I92" s="354">
        <v>2085</v>
      </c>
      <c r="J92" s="354">
        <v>872</v>
      </c>
      <c r="K92" s="354">
        <v>1352</v>
      </c>
      <c r="L92" s="354">
        <v>0</v>
      </c>
      <c r="M92" s="354"/>
      <c r="N92" s="355">
        <f t="shared" si="15"/>
        <v>9794</v>
      </c>
      <c r="O92" s="338" t="s">
        <v>684</v>
      </c>
    </row>
    <row r="93" spans="1:15" ht="17.7" customHeight="1" x14ac:dyDescent="0.3">
      <c r="A93" s="362" t="s">
        <v>732</v>
      </c>
      <c r="B93" s="359">
        <f>SUM(B94:B94)</f>
        <v>0</v>
      </c>
      <c r="C93" s="359">
        <f>SUM(C94:C94)</f>
        <v>0</v>
      </c>
      <c r="D93" s="359">
        <f t="shared" ref="D93:M93" si="20">SUM(D94:D94)</f>
        <v>1</v>
      </c>
      <c r="E93" s="359">
        <f t="shared" si="20"/>
        <v>0</v>
      </c>
      <c r="F93" s="359">
        <f>SUM(F94:F94)</f>
        <v>2</v>
      </c>
      <c r="G93" s="359">
        <f>SUM(G94:G94)</f>
        <v>98</v>
      </c>
      <c r="H93" s="359">
        <f t="shared" si="20"/>
        <v>20</v>
      </c>
      <c r="I93" s="359">
        <f>SUM(I94:I94)</f>
        <v>32</v>
      </c>
      <c r="J93" s="359">
        <f>SUM(J94:J94)</f>
        <v>39</v>
      </c>
      <c r="K93" s="359">
        <f t="shared" si="20"/>
        <v>34</v>
      </c>
      <c r="L93" s="359">
        <f t="shared" si="20"/>
        <v>40</v>
      </c>
      <c r="M93" s="359">
        <f t="shared" si="20"/>
        <v>0</v>
      </c>
      <c r="N93" s="360">
        <f t="shared" si="15"/>
        <v>266</v>
      </c>
      <c r="O93" s="351" t="s">
        <v>765</v>
      </c>
    </row>
    <row r="94" spans="1:15" ht="17.7" customHeight="1" x14ac:dyDescent="0.25">
      <c r="A94" s="356" t="s">
        <v>733</v>
      </c>
      <c r="B94" s="354">
        <v>0</v>
      </c>
      <c r="C94" s="354">
        <v>0</v>
      </c>
      <c r="D94" s="354">
        <v>1</v>
      </c>
      <c r="E94" s="354"/>
      <c r="F94" s="354">
        <v>2</v>
      </c>
      <c r="G94" s="354">
        <v>98</v>
      </c>
      <c r="H94" s="354">
        <v>20</v>
      </c>
      <c r="I94" s="354">
        <v>32</v>
      </c>
      <c r="J94" s="354">
        <v>39</v>
      </c>
      <c r="K94" s="354">
        <v>34</v>
      </c>
      <c r="L94" s="354">
        <v>40</v>
      </c>
      <c r="M94" s="354"/>
      <c r="N94" s="355">
        <f t="shared" si="15"/>
        <v>266</v>
      </c>
      <c r="O94" s="338" t="s">
        <v>766</v>
      </c>
    </row>
    <row r="95" spans="1:15" s="361" customFormat="1" ht="24" customHeight="1" x14ac:dyDescent="0.3">
      <c r="A95" s="358" t="s">
        <v>525</v>
      </c>
      <c r="B95" s="359">
        <f>SUM(B96:B96)</f>
        <v>36</v>
      </c>
      <c r="C95" s="359">
        <f>SUM(C96:C96)</f>
        <v>18</v>
      </c>
      <c r="D95" s="359">
        <f t="shared" ref="D95:M95" si="21">SUM(D96:D96)</f>
        <v>0</v>
      </c>
      <c r="E95" s="359">
        <f t="shared" si="21"/>
        <v>0</v>
      </c>
      <c r="F95" s="359">
        <f>SUM(F96:F96)</f>
        <v>0</v>
      </c>
      <c r="G95" s="359">
        <f>SUM(G96:G96)</f>
        <v>0</v>
      </c>
      <c r="H95" s="359">
        <f t="shared" si="21"/>
        <v>0</v>
      </c>
      <c r="I95" s="359">
        <f>SUM(I96:I96)</f>
        <v>43</v>
      </c>
      <c r="J95" s="359">
        <f>SUM(J96:J96)</f>
        <v>23</v>
      </c>
      <c r="K95" s="359">
        <f t="shared" si="21"/>
        <v>2</v>
      </c>
      <c r="L95" s="359">
        <f t="shared" si="21"/>
        <v>0</v>
      </c>
      <c r="M95" s="359">
        <f t="shared" si="21"/>
        <v>0</v>
      </c>
      <c r="N95" s="360">
        <f t="shared" si="15"/>
        <v>122</v>
      </c>
      <c r="O95" s="351" t="s">
        <v>526</v>
      </c>
    </row>
    <row r="96" spans="1:15" ht="18" customHeight="1" x14ac:dyDescent="0.25">
      <c r="A96" s="356" t="s">
        <v>436</v>
      </c>
      <c r="B96" s="354">
        <v>36</v>
      </c>
      <c r="C96" s="354">
        <v>18</v>
      </c>
      <c r="D96" s="354">
        <v>0</v>
      </c>
      <c r="E96" s="354"/>
      <c r="F96" s="365">
        <v>0</v>
      </c>
      <c r="G96" s="354">
        <v>0</v>
      </c>
      <c r="H96" s="354">
        <v>0</v>
      </c>
      <c r="I96" s="354">
        <v>43</v>
      </c>
      <c r="J96" s="354">
        <v>23</v>
      </c>
      <c r="K96" s="354">
        <v>2</v>
      </c>
      <c r="L96" s="354">
        <v>0</v>
      </c>
      <c r="M96" s="354"/>
      <c r="N96" s="355">
        <f t="shared" si="15"/>
        <v>122</v>
      </c>
      <c r="O96" s="338" t="s">
        <v>643</v>
      </c>
    </row>
    <row r="97" spans="1:18" s="361" customFormat="1" ht="23.55" customHeight="1" x14ac:dyDescent="0.3">
      <c r="A97" s="358" t="s">
        <v>527</v>
      </c>
      <c r="B97" s="359">
        <f>SUM(B98:B99)</f>
        <v>0</v>
      </c>
      <c r="C97" s="359">
        <f>SUM(C98:C99)</f>
        <v>0</v>
      </c>
      <c r="D97" s="359">
        <f t="shared" ref="D97:M97" si="22">SUM(D98:D99)</f>
        <v>175</v>
      </c>
      <c r="E97" s="359">
        <f t="shared" si="22"/>
        <v>0</v>
      </c>
      <c r="F97" s="359">
        <f>SUM(F98:F99)</f>
        <v>0</v>
      </c>
      <c r="G97" s="359">
        <f>SUM(G98:G99)</f>
        <v>652</v>
      </c>
      <c r="H97" s="359">
        <f t="shared" si="22"/>
        <v>11012</v>
      </c>
      <c r="I97" s="359">
        <f>SUM(I98:I99)</f>
        <v>21252</v>
      </c>
      <c r="J97" s="359">
        <f>SUM(J98:J99)</f>
        <v>16362</v>
      </c>
      <c r="K97" s="359">
        <f t="shared" si="22"/>
        <v>9896</v>
      </c>
      <c r="L97" s="359">
        <f t="shared" si="22"/>
        <v>342</v>
      </c>
      <c r="M97" s="359">
        <f t="shared" si="22"/>
        <v>0</v>
      </c>
      <c r="N97" s="360">
        <f t="shared" si="15"/>
        <v>59691</v>
      </c>
      <c r="O97" s="351" t="s">
        <v>149</v>
      </c>
    </row>
    <row r="98" spans="1:18" ht="17.7" customHeight="1" x14ac:dyDescent="0.25">
      <c r="A98" s="352" t="s">
        <v>528</v>
      </c>
      <c r="B98" s="354">
        <v>0</v>
      </c>
      <c r="C98" s="354">
        <v>0</v>
      </c>
      <c r="D98" s="354">
        <v>0</v>
      </c>
      <c r="E98" s="354"/>
      <c r="F98" s="365">
        <v>0</v>
      </c>
      <c r="G98" s="354">
        <v>80</v>
      </c>
      <c r="H98" s="354">
        <v>3370</v>
      </c>
      <c r="I98" s="354">
        <v>6396</v>
      </c>
      <c r="J98" s="354">
        <v>4540</v>
      </c>
      <c r="K98" s="354">
        <v>3295</v>
      </c>
      <c r="L98" s="354">
        <v>125</v>
      </c>
      <c r="M98" s="354"/>
      <c r="N98" s="355">
        <f t="shared" si="15"/>
        <v>17806</v>
      </c>
      <c r="O98" s="338" t="s">
        <v>437</v>
      </c>
    </row>
    <row r="99" spans="1:18" ht="18" customHeight="1" x14ac:dyDescent="0.25">
      <c r="A99" s="356" t="s">
        <v>529</v>
      </c>
      <c r="B99" s="354">
        <v>0</v>
      </c>
      <c r="C99" s="354">
        <v>0</v>
      </c>
      <c r="D99" s="354">
        <v>175</v>
      </c>
      <c r="E99" s="354"/>
      <c r="F99" s="365">
        <v>0</v>
      </c>
      <c r="G99" s="354">
        <v>572</v>
      </c>
      <c r="H99" s="354">
        <v>7642</v>
      </c>
      <c r="I99" s="354">
        <v>14856</v>
      </c>
      <c r="J99" s="354">
        <v>11822</v>
      </c>
      <c r="K99" s="354">
        <v>6601</v>
      </c>
      <c r="L99" s="354">
        <v>217</v>
      </c>
      <c r="M99" s="354"/>
      <c r="N99" s="355">
        <f t="shared" si="15"/>
        <v>41885</v>
      </c>
      <c r="O99" s="338" t="s">
        <v>150</v>
      </c>
    </row>
    <row r="100" spans="1:18" ht="18" customHeight="1" x14ac:dyDescent="0.3">
      <c r="A100" s="362" t="s">
        <v>797</v>
      </c>
      <c r="B100" s="359">
        <f>SUM(B101:B102)</f>
        <v>20</v>
      </c>
      <c r="C100" s="359">
        <f>SUM(C101:C102)</f>
        <v>113</v>
      </c>
      <c r="D100" s="359">
        <f t="shared" ref="D100:L100" si="23">SUM(D101:D102)</f>
        <v>13</v>
      </c>
      <c r="E100" s="359">
        <f t="shared" si="23"/>
        <v>0</v>
      </c>
      <c r="F100" s="359">
        <f>SUM(F101:F102)</f>
        <v>34</v>
      </c>
      <c r="G100" s="359">
        <f>SUM(G101:G102)</f>
        <v>105</v>
      </c>
      <c r="H100" s="359">
        <f t="shared" si="23"/>
        <v>1049</v>
      </c>
      <c r="I100" s="359">
        <f t="shared" si="23"/>
        <v>2760</v>
      </c>
      <c r="J100" s="359">
        <f t="shared" si="23"/>
        <v>1001</v>
      </c>
      <c r="K100" s="359">
        <f t="shared" si="23"/>
        <v>108</v>
      </c>
      <c r="L100" s="359">
        <f t="shared" si="23"/>
        <v>0</v>
      </c>
      <c r="M100" s="359">
        <f>SUM(M101:M102)</f>
        <v>0</v>
      </c>
      <c r="N100" s="360">
        <f t="shared" si="15"/>
        <v>5203</v>
      </c>
      <c r="O100" s="338" t="s">
        <v>818</v>
      </c>
    </row>
    <row r="101" spans="1:18" ht="37.200000000000003" customHeight="1" x14ac:dyDescent="0.25">
      <c r="A101" s="364" t="s">
        <v>798</v>
      </c>
      <c r="B101" s="354">
        <v>0</v>
      </c>
      <c r="C101" s="354">
        <v>60</v>
      </c>
      <c r="D101" s="354">
        <v>13</v>
      </c>
      <c r="E101" s="354"/>
      <c r="F101" s="365">
        <v>7</v>
      </c>
      <c r="G101" s="354">
        <v>30</v>
      </c>
      <c r="H101" s="354">
        <v>184</v>
      </c>
      <c r="I101" s="354">
        <v>470</v>
      </c>
      <c r="J101" s="354">
        <v>159</v>
      </c>
      <c r="K101" s="354">
        <v>108</v>
      </c>
      <c r="L101" s="354">
        <v>0</v>
      </c>
      <c r="M101" s="354"/>
      <c r="N101" s="355">
        <f t="shared" si="15"/>
        <v>1031</v>
      </c>
      <c r="O101" s="338" t="s">
        <v>819</v>
      </c>
    </row>
    <row r="102" spans="1:18" ht="18" customHeight="1" x14ac:dyDescent="0.25">
      <c r="A102" s="356" t="s">
        <v>799</v>
      </c>
      <c r="B102" s="354">
        <v>20</v>
      </c>
      <c r="C102" s="354">
        <v>53</v>
      </c>
      <c r="D102" s="354">
        <v>0</v>
      </c>
      <c r="E102" s="354"/>
      <c r="F102" s="365">
        <v>27</v>
      </c>
      <c r="G102" s="354">
        <v>75</v>
      </c>
      <c r="H102" s="354">
        <v>865</v>
      </c>
      <c r="I102" s="354">
        <v>2290</v>
      </c>
      <c r="J102" s="354">
        <v>842</v>
      </c>
      <c r="K102" s="354">
        <v>0</v>
      </c>
      <c r="L102" s="354">
        <v>0</v>
      </c>
      <c r="M102" s="354"/>
      <c r="N102" s="355">
        <f t="shared" si="15"/>
        <v>4172</v>
      </c>
      <c r="O102" s="338" t="s">
        <v>820</v>
      </c>
    </row>
    <row r="103" spans="1:18" ht="18" customHeight="1" x14ac:dyDescent="0.3">
      <c r="A103" s="362" t="s">
        <v>740</v>
      </c>
      <c r="B103" s="359">
        <f>SUM(B104:B105)</f>
        <v>0</v>
      </c>
      <c r="C103" s="359">
        <f>SUM(C104:C105)</f>
        <v>0</v>
      </c>
      <c r="D103" s="359">
        <f t="shared" ref="D103:M103" si="24">SUM(D104:D105)</f>
        <v>0</v>
      </c>
      <c r="E103" s="359">
        <f t="shared" si="24"/>
        <v>0</v>
      </c>
      <c r="F103" s="359">
        <f>SUM(F104:F105)</f>
        <v>23</v>
      </c>
      <c r="G103" s="359">
        <f>SUM(G104:G105)</f>
        <v>49</v>
      </c>
      <c r="H103" s="359">
        <f t="shared" si="24"/>
        <v>136</v>
      </c>
      <c r="I103" s="359">
        <f>SUM(I104:I105)</f>
        <v>469</v>
      </c>
      <c r="J103" s="359">
        <f>SUM(J104:J105)</f>
        <v>53</v>
      </c>
      <c r="K103" s="359">
        <f t="shared" si="24"/>
        <v>33</v>
      </c>
      <c r="L103" s="359">
        <f t="shared" si="24"/>
        <v>31</v>
      </c>
      <c r="M103" s="359">
        <f t="shared" si="24"/>
        <v>0</v>
      </c>
      <c r="N103" s="360">
        <f t="shared" si="15"/>
        <v>794</v>
      </c>
      <c r="O103" s="351" t="s">
        <v>767</v>
      </c>
    </row>
    <row r="104" spans="1:18" ht="18" customHeight="1" x14ac:dyDescent="0.3">
      <c r="A104" s="356" t="s">
        <v>741</v>
      </c>
      <c r="B104" s="354">
        <v>0</v>
      </c>
      <c r="C104" s="354">
        <v>0</v>
      </c>
      <c r="D104" s="354">
        <v>0</v>
      </c>
      <c r="E104" s="354"/>
      <c r="F104" s="365">
        <v>23</v>
      </c>
      <c r="G104" s="354">
        <v>49</v>
      </c>
      <c r="H104" s="354">
        <v>11</v>
      </c>
      <c r="I104" s="354">
        <v>221</v>
      </c>
      <c r="J104" s="354">
        <v>30</v>
      </c>
      <c r="K104" s="354">
        <v>16</v>
      </c>
      <c r="L104" s="354">
        <v>31</v>
      </c>
      <c r="M104" s="354"/>
      <c r="N104" s="360">
        <f t="shared" si="15"/>
        <v>381</v>
      </c>
      <c r="O104" s="338" t="s">
        <v>768</v>
      </c>
    </row>
    <row r="105" spans="1:18" ht="18" customHeight="1" x14ac:dyDescent="0.25">
      <c r="A105" s="356" t="s">
        <v>742</v>
      </c>
      <c r="B105" s="354">
        <v>0</v>
      </c>
      <c r="C105" s="354">
        <v>0</v>
      </c>
      <c r="D105" s="354">
        <v>0</v>
      </c>
      <c r="E105" s="354"/>
      <c r="F105" s="365">
        <v>0</v>
      </c>
      <c r="G105" s="354">
        <v>0</v>
      </c>
      <c r="H105" s="354">
        <v>125</v>
      </c>
      <c r="I105" s="354">
        <v>248</v>
      </c>
      <c r="J105" s="354">
        <v>23</v>
      </c>
      <c r="K105" s="354">
        <v>17</v>
      </c>
      <c r="L105" s="354">
        <v>0</v>
      </c>
      <c r="M105" s="354"/>
      <c r="N105" s="355">
        <f t="shared" si="15"/>
        <v>413</v>
      </c>
      <c r="O105" s="338" t="s">
        <v>769</v>
      </c>
    </row>
    <row r="106" spans="1:18" s="361" customFormat="1" ht="24" customHeight="1" x14ac:dyDescent="0.3">
      <c r="A106" s="362" t="s">
        <v>530</v>
      </c>
      <c r="B106" s="359">
        <f>SUM(B107:B108)</f>
        <v>0</v>
      </c>
      <c r="C106" s="359">
        <f>SUM(C107:C108)</f>
        <v>45</v>
      </c>
      <c r="D106" s="359">
        <f t="shared" ref="D106:M106" si="25">SUM(D107:D108)</f>
        <v>0</v>
      </c>
      <c r="E106" s="359">
        <f t="shared" si="25"/>
        <v>0</v>
      </c>
      <c r="F106" s="359">
        <f>SUM(F107:F108)</f>
        <v>14</v>
      </c>
      <c r="G106" s="359">
        <f>SUM(G107:G108)</f>
        <v>10</v>
      </c>
      <c r="H106" s="359">
        <f t="shared" si="25"/>
        <v>34</v>
      </c>
      <c r="I106" s="359">
        <f t="shared" si="25"/>
        <v>24</v>
      </c>
      <c r="J106" s="359">
        <f t="shared" si="25"/>
        <v>26</v>
      </c>
      <c r="K106" s="359">
        <f t="shared" si="25"/>
        <v>28</v>
      </c>
      <c r="L106" s="359">
        <f t="shared" si="25"/>
        <v>0</v>
      </c>
      <c r="M106" s="359">
        <f t="shared" si="25"/>
        <v>0</v>
      </c>
      <c r="N106" s="360">
        <f t="shared" si="15"/>
        <v>181</v>
      </c>
      <c r="O106" s="351" t="s">
        <v>252</v>
      </c>
      <c r="P106" s="351"/>
      <c r="Q106" s="351"/>
      <c r="R106" s="351"/>
    </row>
    <row r="107" spans="1:18" ht="18" customHeight="1" x14ac:dyDescent="0.25">
      <c r="A107" s="356" t="s">
        <v>531</v>
      </c>
      <c r="B107" s="354">
        <v>0</v>
      </c>
      <c r="C107" s="354">
        <v>5</v>
      </c>
      <c r="D107" s="366">
        <v>0</v>
      </c>
      <c r="E107" s="354"/>
      <c r="F107" s="365">
        <v>7</v>
      </c>
      <c r="G107" s="354">
        <v>2</v>
      </c>
      <c r="H107" s="354">
        <v>17</v>
      </c>
      <c r="I107" s="354">
        <v>12</v>
      </c>
      <c r="J107" s="354">
        <v>16</v>
      </c>
      <c r="K107" s="354">
        <v>13</v>
      </c>
      <c r="L107" s="354">
        <v>0</v>
      </c>
      <c r="M107" s="354"/>
      <c r="N107" s="355">
        <f t="shared" si="15"/>
        <v>72</v>
      </c>
      <c r="O107" s="338" t="s">
        <v>253</v>
      </c>
    </row>
    <row r="108" spans="1:18" ht="18" customHeight="1" x14ac:dyDescent="0.25">
      <c r="A108" s="356" t="s">
        <v>532</v>
      </c>
      <c r="B108" s="354">
        <v>0</v>
      </c>
      <c r="C108" s="354">
        <v>40</v>
      </c>
      <c r="D108" s="354">
        <v>0</v>
      </c>
      <c r="E108" s="354"/>
      <c r="F108" s="365">
        <v>7</v>
      </c>
      <c r="G108" s="354">
        <v>8</v>
      </c>
      <c r="H108" s="354">
        <v>17</v>
      </c>
      <c r="I108" s="354">
        <v>12</v>
      </c>
      <c r="J108" s="354">
        <v>10</v>
      </c>
      <c r="K108" s="354">
        <v>15</v>
      </c>
      <c r="L108" s="354">
        <v>0</v>
      </c>
      <c r="M108" s="354"/>
      <c r="N108" s="355">
        <f t="shared" si="15"/>
        <v>109</v>
      </c>
      <c r="O108" s="338" t="s">
        <v>439</v>
      </c>
    </row>
    <row r="109" spans="1:18" s="361" customFormat="1" ht="24" customHeight="1" x14ac:dyDescent="0.3">
      <c r="A109" s="358" t="s">
        <v>533</v>
      </c>
      <c r="B109" s="359">
        <f>SUM(B110:B114)</f>
        <v>5590</v>
      </c>
      <c r="C109" s="359">
        <f>SUM(C110:C114)</f>
        <v>8036</v>
      </c>
      <c r="D109" s="359">
        <f t="shared" ref="D109:M109" si="26">SUM(D110:D114)</f>
        <v>3600</v>
      </c>
      <c r="E109" s="359">
        <f t="shared" si="26"/>
        <v>0</v>
      </c>
      <c r="F109" s="359">
        <f>SUM(F110:F114)</f>
        <v>356</v>
      </c>
      <c r="G109" s="359">
        <f>SUM(G110:G114)</f>
        <v>928</v>
      </c>
      <c r="H109" s="359">
        <f t="shared" si="26"/>
        <v>4148</v>
      </c>
      <c r="I109" s="359">
        <f>SUM(I110:I114)</f>
        <v>7848</v>
      </c>
      <c r="J109" s="359">
        <f>SUM(J110:J114)</f>
        <v>5655</v>
      </c>
      <c r="K109" s="359">
        <f t="shared" si="26"/>
        <v>6176</v>
      </c>
      <c r="L109" s="359">
        <f t="shared" si="26"/>
        <v>903</v>
      </c>
      <c r="M109" s="359">
        <f t="shared" si="26"/>
        <v>0</v>
      </c>
      <c r="N109" s="360">
        <f t="shared" si="15"/>
        <v>43240</v>
      </c>
      <c r="O109" s="351" t="s">
        <v>151</v>
      </c>
    </row>
    <row r="110" spans="1:18" ht="18" customHeight="1" x14ac:dyDescent="0.25">
      <c r="A110" s="356" t="s">
        <v>405</v>
      </c>
      <c r="B110" s="354">
        <v>0</v>
      </c>
      <c r="C110" s="354">
        <v>0</v>
      </c>
      <c r="D110" s="354">
        <v>0</v>
      </c>
      <c r="E110" s="354">
        <v>0</v>
      </c>
      <c r="F110" s="367">
        <v>0</v>
      </c>
      <c r="G110" s="354">
        <v>0</v>
      </c>
      <c r="H110" s="354">
        <v>0</v>
      </c>
      <c r="I110" s="354">
        <v>0</v>
      </c>
      <c r="J110" s="354">
        <v>0</v>
      </c>
      <c r="K110" s="354">
        <v>0</v>
      </c>
      <c r="L110" s="354">
        <v>0</v>
      </c>
      <c r="M110" s="354"/>
      <c r="N110" s="355">
        <f t="shared" si="15"/>
        <v>0</v>
      </c>
      <c r="O110" s="338" t="s">
        <v>685</v>
      </c>
    </row>
    <row r="111" spans="1:18" ht="18" customHeight="1" x14ac:dyDescent="0.25">
      <c r="A111" s="356" t="s">
        <v>241</v>
      </c>
      <c r="B111" s="354">
        <v>4714</v>
      </c>
      <c r="C111" s="354">
        <v>6240</v>
      </c>
      <c r="D111" s="354">
        <v>2591</v>
      </c>
      <c r="E111" s="354"/>
      <c r="F111" s="365">
        <v>187</v>
      </c>
      <c r="G111" s="354">
        <v>522</v>
      </c>
      <c r="H111" s="354">
        <v>3044</v>
      </c>
      <c r="I111" s="354">
        <v>5709</v>
      </c>
      <c r="J111" s="354">
        <v>4223</v>
      </c>
      <c r="K111" s="354">
        <v>4099</v>
      </c>
      <c r="L111" s="354">
        <v>652</v>
      </c>
      <c r="M111" s="354"/>
      <c r="N111" s="355">
        <f t="shared" si="15"/>
        <v>31981</v>
      </c>
      <c r="O111" s="338" t="s">
        <v>152</v>
      </c>
    </row>
    <row r="112" spans="1:18" ht="18" customHeight="1" x14ac:dyDescent="0.25">
      <c r="A112" s="356" t="s">
        <v>112</v>
      </c>
      <c r="B112" s="354">
        <v>652</v>
      </c>
      <c r="C112" s="354">
        <v>1134</v>
      </c>
      <c r="D112" s="354">
        <v>572</v>
      </c>
      <c r="E112" s="354"/>
      <c r="F112" s="365">
        <v>128</v>
      </c>
      <c r="G112" s="354">
        <v>277</v>
      </c>
      <c r="H112" s="354">
        <v>732</v>
      </c>
      <c r="I112" s="354">
        <v>1439</v>
      </c>
      <c r="J112" s="354">
        <v>897</v>
      </c>
      <c r="K112" s="354">
        <v>1405</v>
      </c>
      <c r="L112" s="354">
        <v>167</v>
      </c>
      <c r="M112" s="354"/>
      <c r="N112" s="355">
        <f t="shared" si="15"/>
        <v>7403</v>
      </c>
      <c r="O112" s="338" t="s">
        <v>154</v>
      </c>
    </row>
    <row r="113" spans="1:15" ht="18" customHeight="1" x14ac:dyDescent="0.25">
      <c r="A113" s="356" t="s">
        <v>388</v>
      </c>
      <c r="B113" s="354">
        <v>33</v>
      </c>
      <c r="C113" s="354">
        <v>122</v>
      </c>
      <c r="D113" s="354">
        <v>39</v>
      </c>
      <c r="E113" s="354"/>
      <c r="F113" s="365">
        <v>28</v>
      </c>
      <c r="G113" s="354">
        <v>36</v>
      </c>
      <c r="H113" s="354">
        <v>70</v>
      </c>
      <c r="I113" s="354">
        <v>153</v>
      </c>
      <c r="J113" s="354">
        <v>110</v>
      </c>
      <c r="K113" s="354">
        <v>119</v>
      </c>
      <c r="L113" s="354">
        <v>4</v>
      </c>
      <c r="M113" s="354"/>
      <c r="N113" s="355">
        <f t="shared" si="15"/>
        <v>714</v>
      </c>
      <c r="O113" s="338" t="s">
        <v>353</v>
      </c>
    </row>
    <row r="114" spans="1:15" ht="18" customHeight="1" x14ac:dyDescent="0.25">
      <c r="A114" s="356" t="s">
        <v>534</v>
      </c>
      <c r="B114" s="354">
        <v>191</v>
      </c>
      <c r="C114" s="354">
        <v>540</v>
      </c>
      <c r="D114" s="354">
        <v>398</v>
      </c>
      <c r="E114" s="354"/>
      <c r="F114" s="365">
        <v>13</v>
      </c>
      <c r="G114" s="354">
        <v>93</v>
      </c>
      <c r="H114" s="354">
        <v>302</v>
      </c>
      <c r="I114" s="354">
        <v>547</v>
      </c>
      <c r="J114" s="354">
        <v>425</v>
      </c>
      <c r="K114" s="354">
        <v>553</v>
      </c>
      <c r="L114" s="354">
        <v>80</v>
      </c>
      <c r="M114" s="354"/>
      <c r="N114" s="355">
        <f t="shared" si="15"/>
        <v>3142</v>
      </c>
      <c r="O114" s="338" t="s">
        <v>155</v>
      </c>
    </row>
    <row r="115" spans="1:15" s="361" customFormat="1" ht="24" customHeight="1" x14ac:dyDescent="0.3">
      <c r="A115" s="358" t="s">
        <v>535</v>
      </c>
      <c r="B115" s="359">
        <f>SUM(B116:B128)</f>
        <v>1382</v>
      </c>
      <c r="C115" s="359">
        <f>SUM(C116:C128)</f>
        <v>1747</v>
      </c>
      <c r="D115" s="359">
        <f t="shared" ref="D115:M115" si="27">SUM(D116:D128)</f>
        <v>1182</v>
      </c>
      <c r="E115" s="359">
        <f t="shared" si="27"/>
        <v>0</v>
      </c>
      <c r="F115" s="359">
        <f>SUM(F116:F128)</f>
        <v>55</v>
      </c>
      <c r="G115" s="359">
        <f>SUM(G116:G128)</f>
        <v>2008</v>
      </c>
      <c r="H115" s="359">
        <f t="shared" si="27"/>
        <v>19875</v>
      </c>
      <c r="I115" s="359">
        <f>SUM(I116:I128)</f>
        <v>35959</v>
      </c>
      <c r="J115" s="359">
        <f>SUM(J116:J128)</f>
        <v>20867</v>
      </c>
      <c r="K115" s="359">
        <f t="shared" si="27"/>
        <v>13003</v>
      </c>
      <c r="L115" s="359">
        <f>SUM(L116:L128)</f>
        <v>440</v>
      </c>
      <c r="M115" s="359">
        <f t="shared" si="27"/>
        <v>0</v>
      </c>
      <c r="N115" s="360">
        <f t="shared" si="15"/>
        <v>96518</v>
      </c>
      <c r="O115" s="351" t="s">
        <v>156</v>
      </c>
    </row>
    <row r="116" spans="1:15" s="361" customFormat="1" ht="18" customHeight="1" x14ac:dyDescent="0.25">
      <c r="A116" s="356" t="s">
        <v>746</v>
      </c>
      <c r="B116" s="354">
        <v>1</v>
      </c>
      <c r="C116" s="354">
        <v>4</v>
      </c>
      <c r="D116" s="354">
        <v>2</v>
      </c>
      <c r="E116" s="354"/>
      <c r="F116" s="365">
        <v>0</v>
      </c>
      <c r="G116" s="354">
        <v>62</v>
      </c>
      <c r="H116" s="354">
        <v>577</v>
      </c>
      <c r="I116" s="354">
        <v>964</v>
      </c>
      <c r="J116" s="354">
        <v>522</v>
      </c>
      <c r="K116" s="354">
        <v>192</v>
      </c>
      <c r="L116" s="354">
        <v>1</v>
      </c>
      <c r="M116" s="354"/>
      <c r="N116" s="355">
        <f t="shared" si="15"/>
        <v>2325</v>
      </c>
      <c r="O116" s="338" t="s">
        <v>642</v>
      </c>
    </row>
    <row r="117" spans="1:15" s="361" customFormat="1" ht="18" customHeight="1" x14ac:dyDescent="0.25">
      <c r="A117" s="356" t="s">
        <v>747</v>
      </c>
      <c r="B117" s="354">
        <v>0</v>
      </c>
      <c r="C117" s="354">
        <v>0</v>
      </c>
      <c r="D117" s="354">
        <v>0</v>
      </c>
      <c r="E117" s="354"/>
      <c r="F117" s="365">
        <v>0</v>
      </c>
      <c r="G117" s="354">
        <v>0</v>
      </c>
      <c r="H117" s="354">
        <v>15</v>
      </c>
      <c r="I117" s="354">
        <v>64</v>
      </c>
      <c r="J117" s="354">
        <v>40</v>
      </c>
      <c r="K117" s="354">
        <v>35</v>
      </c>
      <c r="L117" s="354">
        <v>1</v>
      </c>
      <c r="M117" s="354"/>
      <c r="N117" s="355">
        <f t="shared" si="15"/>
        <v>155</v>
      </c>
      <c r="O117" s="338" t="s">
        <v>644</v>
      </c>
    </row>
    <row r="118" spans="1:15" s="361" customFormat="1" ht="18" customHeight="1" x14ac:dyDescent="0.25">
      <c r="A118" s="352" t="s">
        <v>538</v>
      </c>
      <c r="B118" s="354">
        <v>1190</v>
      </c>
      <c r="C118" s="354">
        <v>1484</v>
      </c>
      <c r="D118" s="354">
        <v>993</v>
      </c>
      <c r="E118" s="354"/>
      <c r="F118" s="365">
        <v>31</v>
      </c>
      <c r="G118" s="354">
        <v>1076</v>
      </c>
      <c r="H118" s="354">
        <v>8616</v>
      </c>
      <c r="I118" s="354">
        <v>14673</v>
      </c>
      <c r="J118" s="354">
        <v>8241</v>
      </c>
      <c r="K118" s="354">
        <v>5339</v>
      </c>
      <c r="L118" s="354">
        <v>203</v>
      </c>
      <c r="M118" s="354"/>
      <c r="N118" s="355">
        <f t="shared" si="15"/>
        <v>41846</v>
      </c>
      <c r="O118" s="338" t="s">
        <v>157</v>
      </c>
    </row>
    <row r="119" spans="1:15" s="361" customFormat="1" ht="18" customHeight="1" x14ac:dyDescent="0.25">
      <c r="A119" s="352" t="s">
        <v>754</v>
      </c>
      <c r="B119" s="354">
        <v>0</v>
      </c>
      <c r="C119" s="354">
        <v>0</v>
      </c>
      <c r="D119" s="354">
        <v>0</v>
      </c>
      <c r="E119" s="354"/>
      <c r="F119" s="365">
        <v>0</v>
      </c>
      <c r="G119" s="354">
        <v>0</v>
      </c>
      <c r="H119" s="354">
        <v>499</v>
      </c>
      <c r="I119" s="354">
        <v>918</v>
      </c>
      <c r="J119" s="354">
        <v>408</v>
      </c>
      <c r="K119" s="354">
        <v>226</v>
      </c>
      <c r="L119" s="354">
        <v>0</v>
      </c>
      <c r="M119" s="354"/>
      <c r="N119" s="355">
        <f t="shared" si="15"/>
        <v>2051</v>
      </c>
      <c r="O119" s="338" t="s">
        <v>770</v>
      </c>
    </row>
    <row r="120" spans="1:15" s="361" customFormat="1" ht="18" customHeight="1" x14ac:dyDescent="0.25">
      <c r="A120" s="352" t="s">
        <v>755</v>
      </c>
      <c r="B120" s="354">
        <v>0</v>
      </c>
      <c r="C120" s="354">
        <v>0</v>
      </c>
      <c r="D120" s="354">
        <v>0</v>
      </c>
      <c r="E120" s="354"/>
      <c r="F120" s="365">
        <v>0</v>
      </c>
      <c r="G120" s="354">
        <v>0</v>
      </c>
      <c r="H120" s="354">
        <v>1863</v>
      </c>
      <c r="I120" s="354">
        <v>3100</v>
      </c>
      <c r="J120" s="354">
        <v>1000</v>
      </c>
      <c r="K120" s="354">
        <v>457</v>
      </c>
      <c r="L120" s="354">
        <v>0</v>
      </c>
      <c r="M120" s="354"/>
      <c r="N120" s="355">
        <f t="shared" si="15"/>
        <v>6420</v>
      </c>
      <c r="O120" s="338" t="s">
        <v>771</v>
      </c>
    </row>
    <row r="121" spans="1:15" s="361" customFormat="1" ht="18" customHeight="1" x14ac:dyDescent="0.25">
      <c r="A121" s="356" t="s">
        <v>270</v>
      </c>
      <c r="B121" s="354">
        <v>191</v>
      </c>
      <c r="C121" s="354">
        <v>255</v>
      </c>
      <c r="D121" s="354">
        <v>182</v>
      </c>
      <c r="E121" s="354"/>
      <c r="F121" s="365">
        <v>24</v>
      </c>
      <c r="G121" s="354">
        <v>185</v>
      </c>
      <c r="H121" s="354">
        <v>2060</v>
      </c>
      <c r="I121" s="354">
        <v>4411</v>
      </c>
      <c r="J121" s="354">
        <v>3208</v>
      </c>
      <c r="K121" s="354">
        <v>2337</v>
      </c>
      <c r="L121" s="354">
        <v>137</v>
      </c>
      <c r="M121" s="354"/>
      <c r="N121" s="355">
        <f t="shared" si="15"/>
        <v>12990</v>
      </c>
      <c r="O121" s="338" t="s">
        <v>293</v>
      </c>
    </row>
    <row r="122" spans="1:15" s="361" customFormat="1" ht="18" customHeight="1" x14ac:dyDescent="0.25">
      <c r="A122" s="356" t="s">
        <v>243</v>
      </c>
      <c r="B122" s="354">
        <v>0</v>
      </c>
      <c r="C122" s="354">
        <v>0</v>
      </c>
      <c r="D122" s="354">
        <v>0</v>
      </c>
      <c r="E122" s="354"/>
      <c r="F122" s="365">
        <v>0</v>
      </c>
      <c r="G122" s="354">
        <v>403</v>
      </c>
      <c r="H122" s="354">
        <v>3320</v>
      </c>
      <c r="I122" s="354">
        <v>7293</v>
      </c>
      <c r="J122" s="354">
        <v>4812</v>
      </c>
      <c r="K122" s="354">
        <v>3425</v>
      </c>
      <c r="L122" s="354">
        <v>74</v>
      </c>
      <c r="M122" s="354"/>
      <c r="N122" s="355">
        <f t="shared" si="15"/>
        <v>19327</v>
      </c>
      <c r="O122" s="338" t="s">
        <v>158</v>
      </c>
    </row>
    <row r="123" spans="1:15" s="361" customFormat="1" ht="18" customHeight="1" x14ac:dyDescent="0.25">
      <c r="A123" s="356" t="s">
        <v>735</v>
      </c>
      <c r="B123" s="354">
        <v>0</v>
      </c>
      <c r="C123" s="354">
        <v>4</v>
      </c>
      <c r="D123" s="354">
        <v>5</v>
      </c>
      <c r="E123" s="354"/>
      <c r="F123" s="365">
        <v>0</v>
      </c>
      <c r="G123" s="354">
        <v>12</v>
      </c>
      <c r="H123" s="354">
        <v>117</v>
      </c>
      <c r="I123" s="354">
        <v>143</v>
      </c>
      <c r="J123" s="354">
        <v>127</v>
      </c>
      <c r="K123" s="354">
        <v>51</v>
      </c>
      <c r="L123" s="354">
        <v>0</v>
      </c>
      <c r="M123" s="354"/>
      <c r="N123" s="355">
        <f t="shared" si="15"/>
        <v>459</v>
      </c>
      <c r="O123" s="338" t="s">
        <v>446</v>
      </c>
    </row>
    <row r="124" spans="1:15" s="361" customFormat="1" ht="18" customHeight="1" x14ac:dyDescent="0.25">
      <c r="A124" s="356" t="s">
        <v>753</v>
      </c>
      <c r="B124" s="354">
        <v>0</v>
      </c>
      <c r="C124" s="354">
        <v>0</v>
      </c>
      <c r="D124" s="354">
        <v>0</v>
      </c>
      <c r="E124" s="354"/>
      <c r="F124" s="365">
        <v>0</v>
      </c>
      <c r="G124" s="354"/>
      <c r="H124" s="354">
        <v>0</v>
      </c>
      <c r="I124" s="354">
        <v>0</v>
      </c>
      <c r="J124" s="354">
        <v>0</v>
      </c>
      <c r="K124" s="354">
        <v>0</v>
      </c>
      <c r="L124" s="354"/>
      <c r="M124" s="354"/>
      <c r="N124" s="355">
        <f t="shared" si="15"/>
        <v>0</v>
      </c>
      <c r="O124" s="338" t="s">
        <v>772</v>
      </c>
    </row>
    <row r="125" spans="1:15" s="361" customFormat="1" ht="18" customHeight="1" x14ac:dyDescent="0.25">
      <c r="A125" s="356" t="s">
        <v>117</v>
      </c>
      <c r="B125" s="354">
        <v>0</v>
      </c>
      <c r="C125" s="354">
        <v>0</v>
      </c>
      <c r="D125" s="354">
        <v>0</v>
      </c>
      <c r="E125" s="354"/>
      <c r="F125" s="365">
        <v>0</v>
      </c>
      <c r="G125" s="354">
        <v>225</v>
      </c>
      <c r="H125" s="354">
        <v>2556</v>
      </c>
      <c r="I125" s="354">
        <v>3909</v>
      </c>
      <c r="J125" s="354">
        <v>2221</v>
      </c>
      <c r="K125" s="354">
        <v>825</v>
      </c>
      <c r="L125" s="354">
        <v>24</v>
      </c>
      <c r="M125" s="354"/>
      <c r="N125" s="355">
        <f t="shared" si="15"/>
        <v>9760</v>
      </c>
      <c r="O125" s="338" t="s">
        <v>444</v>
      </c>
    </row>
    <row r="126" spans="1:15" s="361" customFormat="1" ht="18" customHeight="1" x14ac:dyDescent="0.25">
      <c r="A126" s="356" t="s">
        <v>748</v>
      </c>
      <c r="B126" s="354">
        <v>0</v>
      </c>
      <c r="C126" s="354">
        <v>0</v>
      </c>
      <c r="D126" s="354">
        <v>0</v>
      </c>
      <c r="E126" s="354"/>
      <c r="F126" s="365">
        <v>0</v>
      </c>
      <c r="G126" s="354">
        <v>19</v>
      </c>
      <c r="H126" s="354">
        <v>122</v>
      </c>
      <c r="I126" s="354">
        <v>259</v>
      </c>
      <c r="J126" s="354">
        <v>124</v>
      </c>
      <c r="K126" s="354">
        <v>31</v>
      </c>
      <c r="L126" s="354">
        <v>0</v>
      </c>
      <c r="M126" s="354"/>
      <c r="N126" s="355">
        <f t="shared" si="15"/>
        <v>555</v>
      </c>
      <c r="O126" s="338" t="s">
        <v>641</v>
      </c>
    </row>
    <row r="127" spans="1:15" s="361" customFormat="1" ht="18" customHeight="1" x14ac:dyDescent="0.25">
      <c r="A127" s="356" t="s">
        <v>541</v>
      </c>
      <c r="B127" s="354">
        <v>0</v>
      </c>
      <c r="C127" s="354">
        <v>0</v>
      </c>
      <c r="D127" s="354">
        <v>0</v>
      </c>
      <c r="E127" s="354"/>
      <c r="F127" s="365">
        <v>0</v>
      </c>
      <c r="G127" s="354">
        <v>0</v>
      </c>
      <c r="H127" s="354">
        <v>24</v>
      </c>
      <c r="I127" s="354">
        <v>77</v>
      </c>
      <c r="J127" s="354">
        <v>20</v>
      </c>
      <c r="K127" s="354">
        <v>29</v>
      </c>
      <c r="L127" s="354">
        <v>0</v>
      </c>
      <c r="M127" s="354"/>
      <c r="N127" s="355">
        <f t="shared" si="15"/>
        <v>150</v>
      </c>
      <c r="O127" s="338" t="s">
        <v>448</v>
      </c>
    </row>
    <row r="128" spans="1:15" s="361" customFormat="1" ht="18" customHeight="1" x14ac:dyDescent="0.25">
      <c r="A128" s="356" t="s">
        <v>542</v>
      </c>
      <c r="B128" s="354">
        <v>0</v>
      </c>
      <c r="C128" s="354">
        <v>0</v>
      </c>
      <c r="D128" s="354">
        <v>0</v>
      </c>
      <c r="E128" s="354"/>
      <c r="F128" s="365">
        <v>0</v>
      </c>
      <c r="G128" s="354">
        <v>26</v>
      </c>
      <c r="H128" s="354">
        <v>106</v>
      </c>
      <c r="I128" s="354">
        <v>148</v>
      </c>
      <c r="J128" s="354">
        <v>144</v>
      </c>
      <c r="K128" s="354">
        <v>56</v>
      </c>
      <c r="L128" s="354">
        <v>0</v>
      </c>
      <c r="M128" s="354"/>
      <c r="N128" s="355">
        <f t="shared" si="15"/>
        <v>480</v>
      </c>
      <c r="O128" s="338" t="s">
        <v>450</v>
      </c>
    </row>
    <row r="129" spans="1:15" s="361" customFormat="1" ht="24" customHeight="1" x14ac:dyDescent="0.3">
      <c r="A129" s="358" t="s">
        <v>543</v>
      </c>
      <c r="B129" s="359">
        <f>SUM(B130:B130)</f>
        <v>2475</v>
      </c>
      <c r="C129" s="359">
        <f>SUM(C130:C130)</f>
        <v>3098</v>
      </c>
      <c r="D129" s="359">
        <f t="shared" ref="D129:M129" si="28">SUM(D130:D130)</f>
        <v>1924</v>
      </c>
      <c r="E129" s="359">
        <f t="shared" si="28"/>
        <v>0</v>
      </c>
      <c r="F129" s="359">
        <f>SUM(F130:F130)</f>
        <v>167</v>
      </c>
      <c r="G129" s="359">
        <f>SUM(G130:G130)</f>
        <v>1075</v>
      </c>
      <c r="H129" s="359">
        <f t="shared" si="28"/>
        <v>5562</v>
      </c>
      <c r="I129" s="359">
        <f>SUM(I130:I130)</f>
        <v>9751</v>
      </c>
      <c r="J129" s="359">
        <f>SUM(J130:J130)</f>
        <v>5317</v>
      </c>
      <c r="K129" s="359">
        <f t="shared" si="28"/>
        <v>6006</v>
      </c>
      <c r="L129" s="359">
        <f t="shared" si="28"/>
        <v>977</v>
      </c>
      <c r="M129" s="359">
        <f t="shared" si="28"/>
        <v>0</v>
      </c>
      <c r="N129" s="360">
        <f t="shared" si="15"/>
        <v>36352</v>
      </c>
      <c r="O129" s="351" t="s">
        <v>160</v>
      </c>
    </row>
    <row r="130" spans="1:15" ht="18" customHeight="1" x14ac:dyDescent="0.25">
      <c r="A130" s="356" t="s">
        <v>244</v>
      </c>
      <c r="B130" s="354">
        <v>2475</v>
      </c>
      <c r="C130" s="354">
        <v>3098</v>
      </c>
      <c r="D130" s="354">
        <v>1924</v>
      </c>
      <c r="E130" s="354"/>
      <c r="F130" s="365">
        <v>167</v>
      </c>
      <c r="G130" s="354">
        <v>1075</v>
      </c>
      <c r="H130" s="354">
        <v>5562</v>
      </c>
      <c r="I130" s="354">
        <v>9751</v>
      </c>
      <c r="J130" s="354">
        <v>5317</v>
      </c>
      <c r="K130" s="354">
        <v>6006</v>
      </c>
      <c r="L130" s="354">
        <v>977</v>
      </c>
      <c r="M130" s="354"/>
      <c r="N130" s="355">
        <f t="shared" si="15"/>
        <v>36352</v>
      </c>
      <c r="O130" s="338" t="s">
        <v>161</v>
      </c>
    </row>
    <row r="131" spans="1:15" ht="24" customHeight="1" x14ac:dyDescent="0.3">
      <c r="A131" s="358" t="s">
        <v>544</v>
      </c>
      <c r="B131" s="359">
        <f>SUM(B132:B132)</f>
        <v>0</v>
      </c>
      <c r="C131" s="359">
        <f>SUM(C132:C132)</f>
        <v>0</v>
      </c>
      <c r="D131" s="359">
        <f t="shared" ref="D131:M131" si="29">SUM(D132:D132)</f>
        <v>0</v>
      </c>
      <c r="E131" s="359">
        <f t="shared" si="29"/>
        <v>0</v>
      </c>
      <c r="F131" s="359">
        <f>SUM(F132:F132)</f>
        <v>0</v>
      </c>
      <c r="G131" s="359">
        <f>SUM(G132:G132)</f>
        <v>0</v>
      </c>
      <c r="H131" s="359">
        <f t="shared" si="29"/>
        <v>0</v>
      </c>
      <c r="I131" s="359">
        <f>SUM(I132:I132)</f>
        <v>0</v>
      </c>
      <c r="J131" s="359">
        <f>SUM(J132:J132)</f>
        <v>0</v>
      </c>
      <c r="K131" s="359">
        <f t="shared" si="29"/>
        <v>0</v>
      </c>
      <c r="L131" s="359">
        <f t="shared" si="29"/>
        <v>0</v>
      </c>
      <c r="M131" s="359">
        <f t="shared" si="29"/>
        <v>0</v>
      </c>
      <c r="N131" s="355">
        <f t="shared" si="15"/>
        <v>0</v>
      </c>
      <c r="O131" s="338" t="s">
        <v>653</v>
      </c>
    </row>
    <row r="132" spans="1:15" ht="18" customHeight="1" x14ac:dyDescent="0.25">
      <c r="A132" s="356" t="s">
        <v>545</v>
      </c>
      <c r="B132" s="354">
        <v>0</v>
      </c>
      <c r="C132" s="354">
        <v>0</v>
      </c>
      <c r="D132" s="354">
        <v>0</v>
      </c>
      <c r="E132" s="354"/>
      <c r="F132" s="365">
        <v>0</v>
      </c>
      <c r="G132" s="354">
        <v>0</v>
      </c>
      <c r="H132" s="354">
        <v>0</v>
      </c>
      <c r="I132" s="354">
        <v>0</v>
      </c>
      <c r="J132" s="354">
        <v>0</v>
      </c>
      <c r="K132" s="354">
        <v>0</v>
      </c>
      <c r="L132" s="354"/>
      <c r="M132" s="354"/>
      <c r="N132" s="355">
        <f t="shared" si="15"/>
        <v>0</v>
      </c>
      <c r="O132" s="338" t="s">
        <v>654</v>
      </c>
    </row>
    <row r="133" spans="1:15" s="361" customFormat="1" ht="24" customHeight="1" x14ac:dyDescent="0.3">
      <c r="A133" s="358" t="s">
        <v>546</v>
      </c>
      <c r="B133" s="359">
        <f>SUM(B134:B141)</f>
        <v>914</v>
      </c>
      <c r="C133" s="359">
        <f>SUM(C134:C141)</f>
        <v>1272</v>
      </c>
      <c r="D133" s="359">
        <f t="shared" ref="D133:M133" si="30">SUM(D134:D141)</f>
        <v>926</v>
      </c>
      <c r="E133" s="359">
        <f t="shared" si="30"/>
        <v>0</v>
      </c>
      <c r="F133" s="359">
        <f>SUM(F134:F141)</f>
        <v>14</v>
      </c>
      <c r="G133" s="359">
        <f>SUM(G134:G141)</f>
        <v>405</v>
      </c>
      <c r="H133" s="359">
        <f t="shared" si="30"/>
        <v>22410</v>
      </c>
      <c r="I133" s="359">
        <f>SUM(I134:I141)</f>
        <v>44075</v>
      </c>
      <c r="J133" s="359">
        <f>SUM(J134:J141)</f>
        <v>31023</v>
      </c>
      <c r="K133" s="359">
        <f t="shared" si="30"/>
        <v>23614</v>
      </c>
      <c r="L133" s="359">
        <f t="shared" si="30"/>
        <v>729</v>
      </c>
      <c r="M133" s="359">
        <f t="shared" si="30"/>
        <v>0</v>
      </c>
      <c r="N133" s="360">
        <f t="shared" si="15"/>
        <v>125382</v>
      </c>
      <c r="O133" s="351" t="s">
        <v>162</v>
      </c>
    </row>
    <row r="134" spans="1:15" s="361" customFormat="1" ht="24" customHeight="1" x14ac:dyDescent="0.3">
      <c r="A134" s="356" t="s">
        <v>729</v>
      </c>
      <c r="B134" s="368">
        <v>0</v>
      </c>
      <c r="C134" s="368">
        <v>0</v>
      </c>
      <c r="D134" s="368">
        <v>25</v>
      </c>
      <c r="E134" s="368"/>
      <c r="F134" s="365">
        <v>0</v>
      </c>
      <c r="G134" s="368">
        <v>4</v>
      </c>
      <c r="H134" s="354">
        <v>4</v>
      </c>
      <c r="I134" s="354">
        <v>2</v>
      </c>
      <c r="J134" s="354">
        <v>1</v>
      </c>
      <c r="K134" s="354">
        <v>2</v>
      </c>
      <c r="L134" s="354">
        <v>0</v>
      </c>
      <c r="M134" s="354"/>
      <c r="N134" s="355">
        <f t="shared" si="15"/>
        <v>38</v>
      </c>
      <c r="O134" s="338" t="s">
        <v>773</v>
      </c>
    </row>
    <row r="135" spans="1:15" ht="18" customHeight="1" x14ac:dyDescent="0.25">
      <c r="A135" s="356" t="s">
        <v>547</v>
      </c>
      <c r="B135" s="354">
        <v>90</v>
      </c>
      <c r="C135" s="354">
        <v>126</v>
      </c>
      <c r="D135" s="354">
        <v>52</v>
      </c>
      <c r="E135" s="354"/>
      <c r="F135" s="365">
        <v>0</v>
      </c>
      <c r="G135" s="354">
        <v>0</v>
      </c>
      <c r="H135" s="354">
        <v>311</v>
      </c>
      <c r="I135" s="354">
        <v>540</v>
      </c>
      <c r="J135" s="354">
        <v>495</v>
      </c>
      <c r="K135" s="354">
        <v>527</v>
      </c>
      <c r="L135" s="354">
        <v>11</v>
      </c>
      <c r="M135" s="354"/>
      <c r="N135" s="355">
        <f t="shared" si="15"/>
        <v>2152</v>
      </c>
      <c r="O135" s="338" t="s">
        <v>165</v>
      </c>
    </row>
    <row r="136" spans="1:15" ht="18" customHeight="1" x14ac:dyDescent="0.25">
      <c r="A136" s="356" t="s">
        <v>245</v>
      </c>
      <c r="B136" s="354">
        <v>28</v>
      </c>
      <c r="C136" s="354">
        <v>53</v>
      </c>
      <c r="D136" s="354">
        <v>79</v>
      </c>
      <c r="E136" s="354"/>
      <c r="F136" s="365">
        <v>0</v>
      </c>
      <c r="G136" s="354">
        <v>53</v>
      </c>
      <c r="H136" s="354">
        <v>492</v>
      </c>
      <c r="I136" s="354">
        <v>882</v>
      </c>
      <c r="J136" s="354">
        <v>637</v>
      </c>
      <c r="K136" s="354">
        <v>581</v>
      </c>
      <c r="L136" s="354">
        <v>63</v>
      </c>
      <c r="M136" s="354"/>
      <c r="N136" s="355">
        <f t="shared" si="15"/>
        <v>2868</v>
      </c>
      <c r="O136" s="338" t="s">
        <v>164</v>
      </c>
    </row>
    <row r="137" spans="1:15" ht="18" customHeight="1" x14ac:dyDescent="0.25">
      <c r="A137" s="356" t="s">
        <v>125</v>
      </c>
      <c r="B137" s="354">
        <v>47</v>
      </c>
      <c r="C137" s="354">
        <v>96</v>
      </c>
      <c r="D137" s="354">
        <v>126</v>
      </c>
      <c r="E137" s="354"/>
      <c r="F137" s="365">
        <v>6</v>
      </c>
      <c r="G137" s="354">
        <v>25</v>
      </c>
      <c r="H137" s="354">
        <v>401</v>
      </c>
      <c r="I137" s="354">
        <v>795</v>
      </c>
      <c r="J137" s="354">
        <v>731</v>
      </c>
      <c r="K137" s="354">
        <v>643</v>
      </c>
      <c r="L137" s="354">
        <v>61</v>
      </c>
      <c r="M137" s="354"/>
      <c r="N137" s="355">
        <f t="shared" si="15"/>
        <v>2931</v>
      </c>
      <c r="O137" s="338" t="s">
        <v>167</v>
      </c>
    </row>
    <row r="138" spans="1:15" ht="18" customHeight="1" x14ac:dyDescent="0.25">
      <c r="A138" s="356" t="s">
        <v>548</v>
      </c>
      <c r="B138" s="354">
        <v>18</v>
      </c>
      <c r="C138" s="354">
        <v>36</v>
      </c>
      <c r="D138" s="354">
        <v>21</v>
      </c>
      <c r="E138" s="354"/>
      <c r="F138" s="365">
        <v>0</v>
      </c>
      <c r="G138" s="354">
        <v>0</v>
      </c>
      <c r="H138" s="354">
        <v>39</v>
      </c>
      <c r="I138" s="354">
        <v>45</v>
      </c>
      <c r="J138" s="354">
        <v>74</v>
      </c>
      <c r="K138" s="354">
        <v>26</v>
      </c>
      <c r="L138" s="354">
        <v>0</v>
      </c>
      <c r="M138" s="354"/>
      <c r="N138" s="355">
        <f t="shared" si="15"/>
        <v>259</v>
      </c>
      <c r="O138" s="338" t="s">
        <v>655</v>
      </c>
    </row>
    <row r="139" spans="1:15" ht="18" customHeight="1" x14ac:dyDescent="0.25">
      <c r="A139" s="352" t="s">
        <v>121</v>
      </c>
      <c r="B139" s="354">
        <v>548</v>
      </c>
      <c r="C139" s="354">
        <v>460</v>
      </c>
      <c r="D139" s="354">
        <v>297</v>
      </c>
      <c r="E139" s="354"/>
      <c r="F139" s="365">
        <v>0</v>
      </c>
      <c r="G139" s="354">
        <v>0</v>
      </c>
      <c r="H139" s="354">
        <v>7287</v>
      </c>
      <c r="I139" s="354">
        <v>14880</v>
      </c>
      <c r="J139" s="354">
        <v>10452</v>
      </c>
      <c r="K139" s="354">
        <v>10274</v>
      </c>
      <c r="L139" s="354">
        <v>500</v>
      </c>
      <c r="M139" s="354"/>
      <c r="N139" s="355">
        <f t="shared" si="15"/>
        <v>44698</v>
      </c>
      <c r="O139" s="338" t="s">
        <v>451</v>
      </c>
    </row>
    <row r="140" spans="1:15" ht="18" customHeight="1" x14ac:dyDescent="0.25">
      <c r="A140" s="356" t="s">
        <v>124</v>
      </c>
      <c r="B140" s="354">
        <v>161</v>
      </c>
      <c r="C140" s="354">
        <v>457</v>
      </c>
      <c r="D140" s="354">
        <v>284</v>
      </c>
      <c r="E140" s="354"/>
      <c r="F140" s="365">
        <v>0</v>
      </c>
      <c r="G140" s="354">
        <v>284</v>
      </c>
      <c r="H140" s="354">
        <v>13530</v>
      </c>
      <c r="I140" s="354">
        <v>26277</v>
      </c>
      <c r="J140" s="354">
        <v>18185</v>
      </c>
      <c r="K140" s="354">
        <v>11320</v>
      </c>
      <c r="L140" s="354">
        <v>76</v>
      </c>
      <c r="M140" s="354"/>
      <c r="N140" s="355">
        <f t="shared" si="15"/>
        <v>70574</v>
      </c>
      <c r="O140" s="338" t="s">
        <v>166</v>
      </c>
    </row>
    <row r="141" spans="1:15" ht="18" customHeight="1" x14ac:dyDescent="0.25">
      <c r="A141" s="356" t="s">
        <v>549</v>
      </c>
      <c r="B141" s="354">
        <v>22</v>
      </c>
      <c r="C141" s="354">
        <v>44</v>
      </c>
      <c r="D141" s="354">
        <v>42</v>
      </c>
      <c r="E141" s="354"/>
      <c r="F141" s="365">
        <v>8</v>
      </c>
      <c r="G141" s="354">
        <v>39</v>
      </c>
      <c r="H141" s="354">
        <v>346</v>
      </c>
      <c r="I141" s="354">
        <v>654</v>
      </c>
      <c r="J141" s="354">
        <v>448</v>
      </c>
      <c r="K141" s="354">
        <v>241</v>
      </c>
      <c r="L141" s="354">
        <v>18</v>
      </c>
      <c r="M141" s="354"/>
      <c r="N141" s="355">
        <f t="shared" si="15"/>
        <v>1862</v>
      </c>
      <c r="O141" s="338" t="s">
        <v>453</v>
      </c>
    </row>
    <row r="142" spans="1:15" s="361" customFormat="1" ht="24" customHeight="1" x14ac:dyDescent="0.3">
      <c r="A142" s="358" t="s">
        <v>550</v>
      </c>
      <c r="B142" s="359">
        <f>SUM(B143:B152)</f>
        <v>341</v>
      </c>
      <c r="C142" s="359">
        <f>SUM(C143:C152)</f>
        <v>577</v>
      </c>
      <c r="D142" s="359">
        <f t="shared" ref="D142:M142" si="31">SUM(D143:D152)</f>
        <v>208</v>
      </c>
      <c r="E142" s="359">
        <f t="shared" si="31"/>
        <v>0</v>
      </c>
      <c r="F142" s="359">
        <f>SUM(F143:F152)</f>
        <v>85</v>
      </c>
      <c r="G142" s="359">
        <f>SUM(G143:G152)</f>
        <v>559</v>
      </c>
      <c r="H142" s="359">
        <f t="shared" si="31"/>
        <v>5751</v>
      </c>
      <c r="I142" s="359">
        <f>SUM(I143:I152)</f>
        <v>11305</v>
      </c>
      <c r="J142" s="359">
        <f>SUM(J143:J152)</f>
        <v>2219</v>
      </c>
      <c r="K142" s="359">
        <f t="shared" si="31"/>
        <v>794</v>
      </c>
      <c r="L142" s="359">
        <f t="shared" si="31"/>
        <v>91</v>
      </c>
      <c r="M142" s="359">
        <f t="shared" si="31"/>
        <v>0</v>
      </c>
      <c r="N142" s="360">
        <f t="shared" si="15"/>
        <v>21930</v>
      </c>
      <c r="O142" s="351" t="s">
        <v>168</v>
      </c>
    </row>
    <row r="143" spans="1:15" s="361" customFormat="1" ht="18" customHeight="1" x14ac:dyDescent="0.25">
      <c r="A143" s="352" t="s">
        <v>686</v>
      </c>
      <c r="B143" s="354">
        <v>0</v>
      </c>
      <c r="C143" s="354">
        <v>0</v>
      </c>
      <c r="D143" s="354">
        <v>0</v>
      </c>
      <c r="E143" s="354"/>
      <c r="F143" s="365">
        <v>33</v>
      </c>
      <c r="G143" s="354">
        <v>12</v>
      </c>
      <c r="H143" s="354">
        <v>33</v>
      </c>
      <c r="I143" s="354">
        <v>31</v>
      </c>
      <c r="J143" s="354">
        <v>15</v>
      </c>
      <c r="K143" s="354">
        <v>19</v>
      </c>
      <c r="L143" s="354">
        <v>0</v>
      </c>
      <c r="M143" s="354"/>
      <c r="N143" s="355">
        <f t="shared" si="15"/>
        <v>143</v>
      </c>
      <c r="O143" s="338" t="s">
        <v>687</v>
      </c>
    </row>
    <row r="144" spans="1:15" s="361" customFormat="1" ht="18" customHeight="1" x14ac:dyDescent="0.25">
      <c r="A144" s="352" t="s">
        <v>714</v>
      </c>
      <c r="B144" s="354">
        <v>0</v>
      </c>
      <c r="C144" s="354">
        <v>0</v>
      </c>
      <c r="D144" s="354">
        <v>37</v>
      </c>
      <c r="E144" s="354"/>
      <c r="F144" s="365">
        <v>0</v>
      </c>
      <c r="G144" s="354">
        <v>134</v>
      </c>
      <c r="H144" s="354">
        <v>1861</v>
      </c>
      <c r="I144" s="354">
        <v>2767</v>
      </c>
      <c r="J144" s="354">
        <v>592</v>
      </c>
      <c r="K144" s="354">
        <v>115</v>
      </c>
      <c r="L144" s="354">
        <v>0</v>
      </c>
      <c r="M144" s="354"/>
      <c r="N144" s="355">
        <f t="shared" si="15"/>
        <v>5506</v>
      </c>
      <c r="O144" s="338" t="s">
        <v>774</v>
      </c>
    </row>
    <row r="145" spans="1:15" s="361" customFormat="1" ht="18" customHeight="1" x14ac:dyDescent="0.25">
      <c r="A145" s="352" t="s">
        <v>715</v>
      </c>
      <c r="B145" s="354">
        <v>6</v>
      </c>
      <c r="C145" s="354">
        <v>7</v>
      </c>
      <c r="D145" s="354">
        <v>13</v>
      </c>
      <c r="E145" s="354"/>
      <c r="F145" s="365">
        <v>0</v>
      </c>
      <c r="G145" s="354">
        <v>7</v>
      </c>
      <c r="H145" s="354">
        <v>9</v>
      </c>
      <c r="I145" s="354">
        <v>14</v>
      </c>
      <c r="J145" s="354">
        <v>6</v>
      </c>
      <c r="K145" s="354">
        <v>4</v>
      </c>
      <c r="L145" s="354">
        <v>4</v>
      </c>
      <c r="M145" s="354"/>
      <c r="N145" s="355">
        <f t="shared" si="15"/>
        <v>70</v>
      </c>
      <c r="O145" s="338" t="s">
        <v>775</v>
      </c>
    </row>
    <row r="146" spans="1:15" s="361" customFormat="1" ht="18" customHeight="1" x14ac:dyDescent="0.25">
      <c r="A146" s="352" t="s">
        <v>716</v>
      </c>
      <c r="B146" s="354">
        <v>0</v>
      </c>
      <c r="C146" s="354">
        <v>0</v>
      </c>
      <c r="D146" s="354">
        <v>0</v>
      </c>
      <c r="E146" s="354"/>
      <c r="F146" s="365">
        <v>0</v>
      </c>
      <c r="G146" s="354">
        <v>0</v>
      </c>
      <c r="H146" s="354">
        <v>1633</v>
      </c>
      <c r="I146" s="354">
        <v>4531</v>
      </c>
      <c r="J146" s="354">
        <v>721</v>
      </c>
      <c r="K146" s="354">
        <v>212</v>
      </c>
      <c r="L146" s="354">
        <v>6</v>
      </c>
      <c r="M146" s="354"/>
      <c r="N146" s="355">
        <f t="shared" si="15"/>
        <v>7103</v>
      </c>
      <c r="O146" s="338" t="s">
        <v>776</v>
      </c>
    </row>
    <row r="147" spans="1:15" s="361" customFormat="1" ht="18" customHeight="1" x14ac:dyDescent="0.25">
      <c r="A147" s="352" t="s">
        <v>717</v>
      </c>
      <c r="B147" s="354">
        <v>13</v>
      </c>
      <c r="C147" s="354">
        <v>44</v>
      </c>
      <c r="D147" s="354">
        <v>0</v>
      </c>
      <c r="E147" s="354"/>
      <c r="F147" s="365">
        <v>0</v>
      </c>
      <c r="G147" s="354">
        <v>119</v>
      </c>
      <c r="H147" s="354">
        <v>1131</v>
      </c>
      <c r="I147" s="354">
        <v>1909</v>
      </c>
      <c r="J147" s="354">
        <v>364</v>
      </c>
      <c r="K147" s="354">
        <v>98</v>
      </c>
      <c r="L147" s="354">
        <v>0</v>
      </c>
      <c r="M147" s="354"/>
      <c r="N147" s="355">
        <f t="shared" si="15"/>
        <v>3678</v>
      </c>
      <c r="O147" s="338" t="s">
        <v>777</v>
      </c>
    </row>
    <row r="148" spans="1:15" s="361" customFormat="1" ht="18" customHeight="1" x14ac:dyDescent="0.25">
      <c r="A148" s="352" t="s">
        <v>719</v>
      </c>
      <c r="B148" s="354">
        <v>0</v>
      </c>
      <c r="C148" s="354">
        <v>0</v>
      </c>
      <c r="D148" s="354"/>
      <c r="E148" s="354"/>
      <c r="F148" s="365">
        <v>0</v>
      </c>
      <c r="G148" s="354"/>
      <c r="H148" s="354">
        <v>0</v>
      </c>
      <c r="I148" s="354">
        <v>0</v>
      </c>
      <c r="J148" s="354">
        <v>0</v>
      </c>
      <c r="K148" s="354">
        <v>0</v>
      </c>
      <c r="L148" s="354">
        <v>0</v>
      </c>
      <c r="M148" s="354"/>
      <c r="N148" s="355">
        <f t="shared" si="15"/>
        <v>0</v>
      </c>
      <c r="O148" s="338" t="s">
        <v>778</v>
      </c>
    </row>
    <row r="149" spans="1:15" s="361" customFormat="1" ht="18" customHeight="1" x14ac:dyDescent="0.25">
      <c r="A149" s="352" t="s">
        <v>718</v>
      </c>
      <c r="B149" s="354">
        <v>25</v>
      </c>
      <c r="C149" s="354">
        <v>107</v>
      </c>
      <c r="D149" s="354">
        <v>5</v>
      </c>
      <c r="E149" s="354"/>
      <c r="F149" s="365">
        <v>0</v>
      </c>
      <c r="G149" s="354">
        <v>14</v>
      </c>
      <c r="H149" s="354">
        <v>35</v>
      </c>
      <c r="I149" s="354">
        <v>93</v>
      </c>
      <c r="J149" s="354">
        <v>53</v>
      </c>
      <c r="K149" s="354">
        <v>42</v>
      </c>
      <c r="L149" s="354">
        <v>4</v>
      </c>
      <c r="M149" s="354"/>
      <c r="N149" s="355">
        <f t="shared" si="15"/>
        <v>378</v>
      </c>
      <c r="O149" s="338" t="s">
        <v>821</v>
      </c>
    </row>
    <row r="150" spans="1:15" ht="18" customHeight="1" x14ac:dyDescent="0.25">
      <c r="A150" s="356" t="s">
        <v>246</v>
      </c>
      <c r="B150" s="354">
        <v>145</v>
      </c>
      <c r="C150" s="354">
        <v>252</v>
      </c>
      <c r="D150" s="354">
        <v>78</v>
      </c>
      <c r="E150" s="354"/>
      <c r="F150" s="365">
        <v>0</v>
      </c>
      <c r="G150" s="354">
        <v>80</v>
      </c>
      <c r="H150" s="354">
        <v>195</v>
      </c>
      <c r="I150" s="354">
        <v>420</v>
      </c>
      <c r="J150" s="354">
        <v>132</v>
      </c>
      <c r="K150" s="354">
        <v>148</v>
      </c>
      <c r="L150" s="354">
        <v>40</v>
      </c>
      <c r="M150" s="354"/>
      <c r="N150" s="355">
        <f t="shared" si="15"/>
        <v>1490</v>
      </c>
      <c r="O150" s="338" t="s">
        <v>169</v>
      </c>
    </row>
    <row r="151" spans="1:15" ht="18" customHeight="1" x14ac:dyDescent="0.25">
      <c r="A151" s="356" t="s">
        <v>720</v>
      </c>
      <c r="B151" s="354">
        <v>5</v>
      </c>
      <c r="C151" s="354">
        <v>0</v>
      </c>
      <c r="D151" s="354">
        <v>0</v>
      </c>
      <c r="E151" s="354"/>
      <c r="F151" s="365">
        <v>0</v>
      </c>
      <c r="G151" s="354">
        <v>4</v>
      </c>
      <c r="H151" s="354">
        <v>76</v>
      </c>
      <c r="I151" s="354">
        <v>70</v>
      </c>
      <c r="J151" s="354">
        <v>31</v>
      </c>
      <c r="K151" s="354">
        <v>8</v>
      </c>
      <c r="L151" s="354">
        <v>0</v>
      </c>
      <c r="M151" s="354"/>
      <c r="N151" s="355">
        <f t="shared" si="15"/>
        <v>194</v>
      </c>
      <c r="O151" s="338" t="s">
        <v>780</v>
      </c>
    </row>
    <row r="152" spans="1:15" ht="18" customHeight="1" x14ac:dyDescent="0.25">
      <c r="A152" s="356" t="s">
        <v>294</v>
      </c>
      <c r="B152" s="354">
        <v>147</v>
      </c>
      <c r="C152" s="354">
        <v>167</v>
      </c>
      <c r="D152" s="354">
        <v>75</v>
      </c>
      <c r="E152" s="354"/>
      <c r="F152" s="365">
        <v>52</v>
      </c>
      <c r="G152" s="354">
        <v>189</v>
      </c>
      <c r="H152" s="354">
        <v>778</v>
      </c>
      <c r="I152" s="354">
        <v>1470</v>
      </c>
      <c r="J152" s="354">
        <v>305</v>
      </c>
      <c r="K152" s="354">
        <v>148</v>
      </c>
      <c r="L152" s="354">
        <v>37</v>
      </c>
      <c r="M152" s="354"/>
      <c r="N152" s="355">
        <f t="shared" si="15"/>
        <v>3368</v>
      </c>
      <c r="O152" s="338" t="s">
        <v>688</v>
      </c>
    </row>
    <row r="153" spans="1:15" ht="18" customHeight="1" x14ac:dyDescent="0.3">
      <c r="A153" s="358" t="s">
        <v>721</v>
      </c>
      <c r="B153" s="359">
        <f>SUM(B154:B154)</f>
        <v>115</v>
      </c>
      <c r="C153" s="359">
        <f>SUM(C154:C154)</f>
        <v>47</v>
      </c>
      <c r="D153" s="359">
        <f t="shared" ref="D153:M153" si="32">SUM(D154:D154)</f>
        <v>66</v>
      </c>
      <c r="E153" s="359">
        <f t="shared" si="32"/>
        <v>0</v>
      </c>
      <c r="F153" s="359">
        <f>SUM(F154:F154)</f>
        <v>14</v>
      </c>
      <c r="G153" s="359">
        <f>SUM(G154:G154)</f>
        <v>171</v>
      </c>
      <c r="H153" s="359">
        <f t="shared" si="32"/>
        <v>653</v>
      </c>
      <c r="I153" s="359">
        <f>SUM(I154:I154)</f>
        <v>1154</v>
      </c>
      <c r="J153" s="359">
        <f>SUM(J154:J154)</f>
        <v>651</v>
      </c>
      <c r="K153" s="359">
        <f t="shared" si="32"/>
        <v>372</v>
      </c>
      <c r="L153" s="359">
        <f t="shared" si="32"/>
        <v>23</v>
      </c>
      <c r="M153" s="359">
        <f t="shared" si="32"/>
        <v>0</v>
      </c>
      <c r="N153" s="360">
        <f t="shared" si="15"/>
        <v>3266</v>
      </c>
      <c r="O153" s="351" t="s">
        <v>758</v>
      </c>
    </row>
    <row r="154" spans="1:15" ht="18" customHeight="1" x14ac:dyDescent="0.25">
      <c r="A154" s="356" t="s">
        <v>722</v>
      </c>
      <c r="B154" s="354">
        <v>115</v>
      </c>
      <c r="C154" s="354">
        <v>47</v>
      </c>
      <c r="D154" s="354">
        <v>66</v>
      </c>
      <c r="E154" s="354"/>
      <c r="F154" s="365">
        <v>14</v>
      </c>
      <c r="G154" s="354">
        <v>171</v>
      </c>
      <c r="H154" s="354">
        <v>653</v>
      </c>
      <c r="I154" s="354">
        <v>1154</v>
      </c>
      <c r="J154" s="354">
        <v>651</v>
      </c>
      <c r="K154" s="354">
        <v>372</v>
      </c>
      <c r="L154" s="354">
        <v>23</v>
      </c>
      <c r="M154" s="354"/>
      <c r="N154" s="355">
        <f t="shared" si="15"/>
        <v>3266</v>
      </c>
      <c r="O154" s="338" t="s">
        <v>759</v>
      </c>
    </row>
    <row r="155" spans="1:15" s="361" customFormat="1" ht="24" customHeight="1" x14ac:dyDescent="0.3">
      <c r="A155" s="358" t="s">
        <v>551</v>
      </c>
      <c r="B155" s="359">
        <f>SUM(B156:B158)</f>
        <v>293</v>
      </c>
      <c r="C155" s="359">
        <f>SUM(C156:C158)</f>
        <v>255</v>
      </c>
      <c r="D155" s="359">
        <f t="shared" ref="D155:M155" si="33">SUM(D156:D158)</f>
        <v>241</v>
      </c>
      <c r="E155" s="359">
        <f t="shared" si="33"/>
        <v>0</v>
      </c>
      <c r="F155" s="359">
        <f>SUM(F156:F158)</f>
        <v>16</v>
      </c>
      <c r="G155" s="359">
        <f>SUM(G156:G158)</f>
        <v>128</v>
      </c>
      <c r="H155" s="359">
        <f t="shared" si="33"/>
        <v>191</v>
      </c>
      <c r="I155" s="359">
        <f>SUM(I156:I158)</f>
        <v>143</v>
      </c>
      <c r="J155" s="359">
        <f>SUM(J156:J158)</f>
        <v>120</v>
      </c>
      <c r="K155" s="359">
        <f t="shared" si="33"/>
        <v>96</v>
      </c>
      <c r="L155" s="359">
        <f t="shared" si="33"/>
        <v>22</v>
      </c>
      <c r="M155" s="359">
        <f t="shared" si="33"/>
        <v>0</v>
      </c>
      <c r="N155" s="360">
        <f t="shared" si="15"/>
        <v>1505</v>
      </c>
      <c r="O155" s="351" t="s">
        <v>171</v>
      </c>
    </row>
    <row r="156" spans="1:15" ht="18" customHeight="1" x14ac:dyDescent="0.25">
      <c r="A156" s="356" t="s">
        <v>248</v>
      </c>
      <c r="B156" s="354">
        <v>166</v>
      </c>
      <c r="C156" s="354">
        <v>0</v>
      </c>
      <c r="D156" s="354">
        <v>0</v>
      </c>
      <c r="E156" s="354"/>
      <c r="F156" s="365">
        <v>0</v>
      </c>
      <c r="G156" s="354">
        <v>29</v>
      </c>
      <c r="H156" s="354">
        <v>52</v>
      </c>
      <c r="I156" s="354">
        <v>0</v>
      </c>
      <c r="J156" s="354">
        <v>65</v>
      </c>
      <c r="K156" s="354">
        <v>0</v>
      </c>
      <c r="L156" s="354">
        <v>0</v>
      </c>
      <c r="M156" s="354"/>
      <c r="N156" s="355">
        <f t="shared" si="15"/>
        <v>312</v>
      </c>
      <c r="O156" s="338" t="s">
        <v>456</v>
      </c>
    </row>
    <row r="157" spans="1:15" ht="18" customHeight="1" x14ac:dyDescent="0.25">
      <c r="A157" s="356" t="s">
        <v>249</v>
      </c>
      <c r="B157" s="354">
        <v>61</v>
      </c>
      <c r="C157" s="354">
        <v>99</v>
      </c>
      <c r="D157" s="354">
        <v>241</v>
      </c>
      <c r="E157" s="354"/>
      <c r="F157" s="365">
        <v>5</v>
      </c>
      <c r="G157" s="354">
        <v>44</v>
      </c>
      <c r="H157" s="354">
        <v>114</v>
      </c>
      <c r="I157" s="354">
        <v>116</v>
      </c>
      <c r="J157" s="354">
        <v>30</v>
      </c>
      <c r="K157" s="354">
        <v>81</v>
      </c>
      <c r="L157" s="354">
        <v>10</v>
      </c>
      <c r="M157" s="354"/>
      <c r="N157" s="355">
        <f t="shared" si="15"/>
        <v>801</v>
      </c>
      <c r="O157" s="338" t="s">
        <v>254</v>
      </c>
    </row>
    <row r="158" spans="1:15" ht="18" customHeight="1" x14ac:dyDescent="0.25">
      <c r="A158" s="356" t="s">
        <v>552</v>
      </c>
      <c r="B158" s="354">
        <v>66</v>
      </c>
      <c r="C158" s="354">
        <v>156</v>
      </c>
      <c r="D158" s="354">
        <v>0</v>
      </c>
      <c r="E158" s="354"/>
      <c r="F158" s="365">
        <v>11</v>
      </c>
      <c r="G158" s="354">
        <v>55</v>
      </c>
      <c r="H158" s="354">
        <v>25</v>
      </c>
      <c r="I158" s="354">
        <v>27</v>
      </c>
      <c r="J158" s="354">
        <v>25</v>
      </c>
      <c r="K158" s="354">
        <v>15</v>
      </c>
      <c r="L158" s="354">
        <v>12</v>
      </c>
      <c r="M158" s="354"/>
      <c r="N158" s="355">
        <f t="shared" si="15"/>
        <v>392</v>
      </c>
      <c r="O158" s="338" t="s">
        <v>645</v>
      </c>
    </row>
    <row r="159" spans="1:15" s="361" customFormat="1" ht="24" customHeight="1" x14ac:dyDescent="0.3">
      <c r="A159" s="358" t="s">
        <v>553</v>
      </c>
      <c r="B159" s="359">
        <f>SUM(B160:B165)</f>
        <v>2299</v>
      </c>
      <c r="C159" s="359">
        <f>SUM(C160:C165)</f>
        <v>3639</v>
      </c>
      <c r="D159" s="359">
        <f t="shared" ref="D159:M159" si="34">SUM(D160:D165)</f>
        <v>3208</v>
      </c>
      <c r="E159" s="359">
        <f t="shared" si="34"/>
        <v>0</v>
      </c>
      <c r="F159" s="359">
        <f>SUM(F160:F165)</f>
        <v>675</v>
      </c>
      <c r="G159" s="359">
        <f>SUM(G160:G165)</f>
        <v>3944</v>
      </c>
      <c r="H159" s="359">
        <f t="shared" si="34"/>
        <v>16459</v>
      </c>
      <c r="I159" s="359">
        <f>SUM(I160:I165)</f>
        <v>32367</v>
      </c>
      <c r="J159" s="359">
        <f>SUM(J160:J165)</f>
        <v>12516</v>
      </c>
      <c r="K159" s="359">
        <f t="shared" si="34"/>
        <v>9222</v>
      </c>
      <c r="L159" s="359">
        <f t="shared" si="34"/>
        <v>780</v>
      </c>
      <c r="M159" s="359">
        <f t="shared" si="34"/>
        <v>0</v>
      </c>
      <c r="N159" s="360">
        <f t="shared" si="15"/>
        <v>85109</v>
      </c>
      <c r="O159" s="351" t="s">
        <v>173</v>
      </c>
    </row>
    <row r="160" spans="1:15" ht="18" customHeight="1" x14ac:dyDescent="0.25">
      <c r="A160" s="356" t="s">
        <v>554</v>
      </c>
      <c r="B160" s="354">
        <v>404</v>
      </c>
      <c r="C160" s="354">
        <v>475</v>
      </c>
      <c r="D160" s="354">
        <v>228</v>
      </c>
      <c r="E160" s="354"/>
      <c r="F160" s="365">
        <v>65</v>
      </c>
      <c r="G160" s="354">
        <v>580</v>
      </c>
      <c r="H160" s="354">
        <v>2108</v>
      </c>
      <c r="I160" s="354">
        <v>3502</v>
      </c>
      <c r="J160" s="354">
        <v>1402</v>
      </c>
      <c r="K160" s="354">
        <v>1079</v>
      </c>
      <c r="L160" s="354">
        <v>93</v>
      </c>
      <c r="M160" s="354"/>
      <c r="N160" s="355">
        <f t="shared" si="15"/>
        <v>9936</v>
      </c>
      <c r="O160" s="338" t="s">
        <v>174</v>
      </c>
    </row>
    <row r="161" spans="1:15" ht="15.75" customHeight="1" x14ac:dyDescent="0.25">
      <c r="A161" s="356" t="s">
        <v>723</v>
      </c>
      <c r="B161" s="354">
        <v>56</v>
      </c>
      <c r="C161" s="354">
        <v>75</v>
      </c>
      <c r="D161" s="354">
        <v>0</v>
      </c>
      <c r="E161" s="354"/>
      <c r="F161" s="365">
        <v>44</v>
      </c>
      <c r="G161" s="354">
        <v>52</v>
      </c>
      <c r="H161" s="354">
        <v>158</v>
      </c>
      <c r="I161" s="354">
        <v>350</v>
      </c>
      <c r="J161" s="354">
        <v>112</v>
      </c>
      <c r="K161" s="354">
        <v>125</v>
      </c>
      <c r="L161" s="354">
        <v>0</v>
      </c>
      <c r="M161" s="354"/>
      <c r="N161" s="355">
        <f t="shared" si="15"/>
        <v>972</v>
      </c>
      <c r="O161" s="338" t="s">
        <v>781</v>
      </c>
    </row>
    <row r="162" spans="1:15" ht="18" customHeight="1" x14ac:dyDescent="0.25">
      <c r="A162" s="356" t="s">
        <v>555</v>
      </c>
      <c r="B162" s="354">
        <v>610</v>
      </c>
      <c r="C162" s="354">
        <v>1315</v>
      </c>
      <c r="D162" s="354">
        <v>1234</v>
      </c>
      <c r="E162" s="354"/>
      <c r="F162" s="365">
        <v>184</v>
      </c>
      <c r="G162" s="354">
        <v>578</v>
      </c>
      <c r="H162" s="354">
        <v>2792</v>
      </c>
      <c r="I162" s="354">
        <v>5731</v>
      </c>
      <c r="J162" s="354">
        <v>2963</v>
      </c>
      <c r="K162" s="354">
        <v>2354</v>
      </c>
      <c r="L162" s="354">
        <v>306</v>
      </c>
      <c r="M162" s="354"/>
      <c r="N162" s="355">
        <f t="shared" si="15"/>
        <v>18067</v>
      </c>
      <c r="O162" s="338" t="s">
        <v>689</v>
      </c>
    </row>
    <row r="163" spans="1:15" ht="18" customHeight="1" x14ac:dyDescent="0.25">
      <c r="A163" s="356" t="s">
        <v>374</v>
      </c>
      <c r="B163" s="354">
        <v>421</v>
      </c>
      <c r="C163" s="354">
        <v>725</v>
      </c>
      <c r="D163" s="354">
        <v>745</v>
      </c>
      <c r="E163" s="353"/>
      <c r="F163" s="365">
        <v>184</v>
      </c>
      <c r="G163" s="354">
        <v>1682</v>
      </c>
      <c r="H163" s="354">
        <v>7760</v>
      </c>
      <c r="I163" s="354">
        <v>15894</v>
      </c>
      <c r="J163" s="354">
        <v>5118</v>
      </c>
      <c r="K163" s="354">
        <v>3277</v>
      </c>
      <c r="L163" s="354">
        <v>203</v>
      </c>
      <c r="M163" s="354"/>
      <c r="N163" s="355">
        <f t="shared" si="15"/>
        <v>36009</v>
      </c>
      <c r="O163" s="338" t="s">
        <v>175</v>
      </c>
    </row>
    <row r="164" spans="1:15" ht="18" customHeight="1" x14ac:dyDescent="0.25">
      <c r="A164" s="356" t="s">
        <v>458</v>
      </c>
      <c r="B164" s="354">
        <v>291</v>
      </c>
      <c r="C164" s="354">
        <v>310</v>
      </c>
      <c r="D164" s="354">
        <v>173</v>
      </c>
      <c r="E164" s="354"/>
      <c r="F164" s="365">
        <v>65</v>
      </c>
      <c r="G164" s="354">
        <v>196</v>
      </c>
      <c r="H164" s="354">
        <v>416</v>
      </c>
      <c r="I164" s="354">
        <v>1164</v>
      </c>
      <c r="J164" s="354">
        <v>569</v>
      </c>
      <c r="K164" s="354">
        <v>602</v>
      </c>
      <c r="L164" s="354">
        <v>42</v>
      </c>
      <c r="M164" s="354"/>
      <c r="N164" s="355">
        <f t="shared" si="15"/>
        <v>3828</v>
      </c>
      <c r="O164" s="338" t="s">
        <v>459</v>
      </c>
    </row>
    <row r="165" spans="1:15" ht="18" customHeight="1" x14ac:dyDescent="0.25">
      <c r="A165" s="356" t="s">
        <v>134</v>
      </c>
      <c r="B165" s="354">
        <v>517</v>
      </c>
      <c r="C165" s="354">
        <v>739</v>
      </c>
      <c r="D165" s="354">
        <v>828</v>
      </c>
      <c r="E165" s="354"/>
      <c r="F165" s="365">
        <v>133</v>
      </c>
      <c r="G165" s="354">
        <v>856</v>
      </c>
      <c r="H165" s="354">
        <v>3225</v>
      </c>
      <c r="I165" s="354">
        <v>5726</v>
      </c>
      <c r="J165" s="354">
        <v>2352</v>
      </c>
      <c r="K165" s="354">
        <v>1785</v>
      </c>
      <c r="L165" s="354">
        <v>136</v>
      </c>
      <c r="M165" s="354"/>
      <c r="N165" s="355">
        <f t="shared" si="15"/>
        <v>16297</v>
      </c>
      <c r="O165" s="338" t="s">
        <v>176</v>
      </c>
    </row>
    <row r="166" spans="1:15" ht="18" customHeight="1" x14ac:dyDescent="0.3">
      <c r="A166" s="395" t="s">
        <v>800</v>
      </c>
      <c r="B166" s="359">
        <f t="shared" ref="B166:C168" si="35">SUM(B167:B167)</f>
        <v>566</v>
      </c>
      <c r="C166" s="359">
        <f t="shared" si="35"/>
        <v>476</v>
      </c>
      <c r="D166" s="359">
        <f t="shared" ref="D166:M166" si="36">SUM(D167:D167)</f>
        <v>52</v>
      </c>
      <c r="E166" s="359">
        <f t="shared" si="36"/>
        <v>0</v>
      </c>
      <c r="F166" s="359">
        <f t="shared" si="36"/>
        <v>0</v>
      </c>
      <c r="G166" s="359">
        <f t="shared" si="36"/>
        <v>55</v>
      </c>
      <c r="H166" s="359">
        <f t="shared" si="36"/>
        <v>99</v>
      </c>
      <c r="I166" s="359">
        <f t="shared" si="36"/>
        <v>279</v>
      </c>
      <c r="J166" s="359">
        <f t="shared" si="36"/>
        <v>274</v>
      </c>
      <c r="K166" s="359">
        <f t="shared" si="36"/>
        <v>221</v>
      </c>
      <c r="L166" s="359">
        <f t="shared" si="36"/>
        <v>18</v>
      </c>
      <c r="M166" s="359">
        <f t="shared" si="36"/>
        <v>0</v>
      </c>
      <c r="N166" s="360">
        <f t="shared" si="15"/>
        <v>2040</v>
      </c>
      <c r="O166" s="338" t="s">
        <v>822</v>
      </c>
    </row>
    <row r="167" spans="1:15" ht="18" customHeight="1" x14ac:dyDescent="0.25">
      <c r="A167" s="356" t="s">
        <v>801</v>
      </c>
      <c r="B167" s="354">
        <v>566</v>
      </c>
      <c r="C167" s="354">
        <v>476</v>
      </c>
      <c r="D167" s="354">
        <v>52</v>
      </c>
      <c r="E167" s="354"/>
      <c r="F167" s="365">
        <v>0</v>
      </c>
      <c r="G167" s="354">
        <v>55</v>
      </c>
      <c r="H167" s="354">
        <v>99</v>
      </c>
      <c r="I167" s="354">
        <v>279</v>
      </c>
      <c r="J167" s="354">
        <v>274</v>
      </c>
      <c r="K167" s="354">
        <v>221</v>
      </c>
      <c r="L167" s="354">
        <v>18</v>
      </c>
      <c r="M167" s="354"/>
      <c r="N167" s="355">
        <f>SUM(B167:M167)</f>
        <v>2040</v>
      </c>
      <c r="O167" s="338" t="s">
        <v>823</v>
      </c>
    </row>
    <row r="168" spans="1:15" s="361" customFormat="1" ht="24" customHeight="1" x14ac:dyDescent="0.3">
      <c r="A168" s="358" t="s">
        <v>556</v>
      </c>
      <c r="B168" s="359">
        <f t="shared" si="35"/>
        <v>509</v>
      </c>
      <c r="C168" s="359">
        <f t="shared" si="35"/>
        <v>720</v>
      </c>
      <c r="D168" s="359">
        <f t="shared" ref="D168:M168" si="37">SUM(D169:D169)</f>
        <v>280</v>
      </c>
      <c r="E168" s="359">
        <f t="shared" si="37"/>
        <v>0</v>
      </c>
      <c r="F168" s="359">
        <f t="shared" si="37"/>
        <v>73</v>
      </c>
      <c r="G168" s="359">
        <f t="shared" si="37"/>
        <v>112</v>
      </c>
      <c r="H168" s="359">
        <f t="shared" si="37"/>
        <v>300</v>
      </c>
      <c r="I168" s="359">
        <f t="shared" si="37"/>
        <v>530</v>
      </c>
      <c r="J168" s="359">
        <f t="shared" si="37"/>
        <v>455</v>
      </c>
      <c r="K168" s="359">
        <f t="shared" si="37"/>
        <v>408</v>
      </c>
      <c r="L168" s="359">
        <f t="shared" si="37"/>
        <v>160</v>
      </c>
      <c r="M168" s="359">
        <f t="shared" si="37"/>
        <v>0</v>
      </c>
      <c r="N168" s="360">
        <f t="shared" ref="N168:N203" si="38">SUM(B168:M168)</f>
        <v>3547</v>
      </c>
      <c r="O168" s="351" t="s">
        <v>177</v>
      </c>
    </row>
    <row r="169" spans="1:15" ht="18" customHeight="1" x14ac:dyDescent="0.25">
      <c r="A169" s="356" t="s">
        <v>557</v>
      </c>
      <c r="B169" s="354">
        <v>509</v>
      </c>
      <c r="C169" s="354">
        <v>720</v>
      </c>
      <c r="D169" s="354">
        <v>280</v>
      </c>
      <c r="E169" s="354"/>
      <c r="F169" s="365">
        <v>73</v>
      </c>
      <c r="G169" s="354">
        <v>112</v>
      </c>
      <c r="H169" s="354">
        <v>300</v>
      </c>
      <c r="I169" s="354">
        <v>530</v>
      </c>
      <c r="J169" s="354">
        <v>455</v>
      </c>
      <c r="K169" s="354">
        <v>408</v>
      </c>
      <c r="L169" s="354">
        <v>160</v>
      </c>
      <c r="M169" s="354"/>
      <c r="N169" s="355">
        <f t="shared" si="38"/>
        <v>3547</v>
      </c>
      <c r="O169" s="338" t="s">
        <v>178</v>
      </c>
    </row>
    <row r="170" spans="1:15" s="361" customFormat="1" ht="24" customHeight="1" x14ac:dyDescent="0.3">
      <c r="A170" s="358" t="s">
        <v>558</v>
      </c>
      <c r="B170" s="359">
        <f>SUM(B171:B172)</f>
        <v>1650</v>
      </c>
      <c r="C170" s="359">
        <f>SUM(C171:C172)</f>
        <v>2712</v>
      </c>
      <c r="D170" s="359">
        <f t="shared" ref="D170:M170" si="39">SUM(D171:D172)</f>
        <v>1788</v>
      </c>
      <c r="E170" s="359">
        <f t="shared" si="39"/>
        <v>0</v>
      </c>
      <c r="F170" s="359">
        <f>SUM(F171:F172)</f>
        <v>340</v>
      </c>
      <c r="G170" s="359">
        <f>SUM(G171:G172)</f>
        <v>1215</v>
      </c>
      <c r="H170" s="359">
        <f t="shared" si="39"/>
        <v>4731</v>
      </c>
      <c r="I170" s="359">
        <f>SUM(I171:I172)</f>
        <v>8877</v>
      </c>
      <c r="J170" s="359">
        <f>SUM(J171:J172)</f>
        <v>4273</v>
      </c>
      <c r="K170" s="359">
        <f t="shared" si="39"/>
        <v>3936</v>
      </c>
      <c r="L170" s="359">
        <f t="shared" si="39"/>
        <v>305</v>
      </c>
      <c r="M170" s="359">
        <f t="shared" si="39"/>
        <v>0</v>
      </c>
      <c r="N170" s="360">
        <f t="shared" si="38"/>
        <v>29827</v>
      </c>
      <c r="O170" s="351" t="s">
        <v>192</v>
      </c>
    </row>
    <row r="171" spans="1:15" ht="18" customHeight="1" x14ac:dyDescent="0.25">
      <c r="A171" s="356" t="s">
        <v>559</v>
      </c>
      <c r="B171" s="354">
        <v>991</v>
      </c>
      <c r="C171" s="354">
        <v>2085</v>
      </c>
      <c r="D171" s="354">
        <v>939</v>
      </c>
      <c r="E171" s="354"/>
      <c r="F171" s="365">
        <v>175</v>
      </c>
      <c r="G171" s="354">
        <v>489</v>
      </c>
      <c r="H171" s="354">
        <v>1616</v>
      </c>
      <c r="I171" s="354">
        <v>2923</v>
      </c>
      <c r="J171" s="354">
        <v>1738</v>
      </c>
      <c r="K171" s="354">
        <v>1984</v>
      </c>
      <c r="L171" s="354">
        <v>191</v>
      </c>
      <c r="M171" s="354"/>
      <c r="N171" s="355">
        <f t="shared" si="38"/>
        <v>13131</v>
      </c>
      <c r="O171" s="338" t="s">
        <v>193</v>
      </c>
    </row>
    <row r="172" spans="1:15" ht="18" customHeight="1" x14ac:dyDescent="0.25">
      <c r="A172" s="356" t="s">
        <v>255</v>
      </c>
      <c r="B172" s="354">
        <v>659</v>
      </c>
      <c r="C172" s="354">
        <v>627</v>
      </c>
      <c r="D172" s="354">
        <v>849</v>
      </c>
      <c r="E172" s="354"/>
      <c r="F172" s="365">
        <v>165</v>
      </c>
      <c r="G172" s="354">
        <v>726</v>
      </c>
      <c r="H172" s="354">
        <v>3115</v>
      </c>
      <c r="I172" s="354">
        <v>5954</v>
      </c>
      <c r="J172" s="354">
        <v>2535</v>
      </c>
      <c r="K172" s="354">
        <v>1952</v>
      </c>
      <c r="L172" s="354">
        <v>114</v>
      </c>
      <c r="M172" s="354"/>
      <c r="N172" s="355">
        <f t="shared" si="38"/>
        <v>16696</v>
      </c>
      <c r="O172" s="338" t="s">
        <v>263</v>
      </c>
    </row>
    <row r="173" spans="1:15" s="361" customFormat="1" ht="24" customHeight="1" x14ac:dyDescent="0.3">
      <c r="A173" s="358" t="s">
        <v>560</v>
      </c>
      <c r="B173" s="359">
        <f>SUM(B174:B177)</f>
        <v>217</v>
      </c>
      <c r="C173" s="359">
        <f>SUM(C174:C177)</f>
        <v>262</v>
      </c>
      <c r="D173" s="359">
        <f t="shared" ref="D173:M173" si="40">SUM(D174:D177)</f>
        <v>61</v>
      </c>
      <c r="E173" s="359">
        <f t="shared" si="40"/>
        <v>0</v>
      </c>
      <c r="F173" s="359">
        <f>SUM(F174:F177)</f>
        <v>150</v>
      </c>
      <c r="G173" s="359">
        <f>SUM(G174:G177)</f>
        <v>965</v>
      </c>
      <c r="H173" s="359">
        <f t="shared" si="40"/>
        <v>4208</v>
      </c>
      <c r="I173" s="359">
        <f>SUM(I174:I177)</f>
        <v>8977</v>
      </c>
      <c r="J173" s="359">
        <f>SUM(J174:J177)</f>
        <v>2482</v>
      </c>
      <c r="K173" s="359">
        <f t="shared" si="40"/>
        <v>900</v>
      </c>
      <c r="L173" s="359">
        <f t="shared" si="40"/>
        <v>51</v>
      </c>
      <c r="M173" s="359">
        <f t="shared" si="40"/>
        <v>0</v>
      </c>
      <c r="N173" s="360">
        <f t="shared" si="38"/>
        <v>18273</v>
      </c>
      <c r="O173" s="351" t="s">
        <v>194</v>
      </c>
    </row>
    <row r="174" spans="1:15" ht="18" customHeight="1" x14ac:dyDescent="0.25">
      <c r="A174" s="356" t="s">
        <v>256</v>
      </c>
      <c r="B174" s="354">
        <v>0</v>
      </c>
      <c r="C174" s="354">
        <v>0</v>
      </c>
      <c r="D174" s="354">
        <v>0</v>
      </c>
      <c r="E174" s="354"/>
      <c r="F174" s="365">
        <v>0</v>
      </c>
      <c r="G174" s="354">
        <v>38</v>
      </c>
      <c r="H174" s="354">
        <v>260</v>
      </c>
      <c r="I174" s="354">
        <v>434</v>
      </c>
      <c r="J174" s="354">
        <v>201</v>
      </c>
      <c r="K174" s="354">
        <v>126</v>
      </c>
      <c r="L174" s="354">
        <v>0</v>
      </c>
      <c r="M174" s="354"/>
      <c r="N174" s="355">
        <f t="shared" si="38"/>
        <v>1059</v>
      </c>
      <c r="O174" s="338" t="s">
        <v>461</v>
      </c>
    </row>
    <row r="175" spans="1:15" ht="18" customHeight="1" x14ac:dyDescent="0.25">
      <c r="A175" s="356" t="s">
        <v>724</v>
      </c>
      <c r="B175" s="354">
        <v>0</v>
      </c>
      <c r="C175" s="354">
        <v>0</v>
      </c>
      <c r="D175" s="354">
        <v>0</v>
      </c>
      <c r="E175" s="354"/>
      <c r="F175" s="365">
        <v>0</v>
      </c>
      <c r="G175" s="354"/>
      <c r="H175" s="354">
        <v>0</v>
      </c>
      <c r="I175" s="354">
        <v>0</v>
      </c>
      <c r="J175" s="354">
        <v>0</v>
      </c>
      <c r="K175" s="354">
        <v>0</v>
      </c>
      <c r="L175" s="354">
        <v>0</v>
      </c>
      <c r="M175" s="354"/>
      <c r="N175" s="355">
        <f t="shared" si="38"/>
        <v>0</v>
      </c>
      <c r="O175" s="338" t="s">
        <v>782</v>
      </c>
    </row>
    <row r="176" spans="1:15" ht="18" customHeight="1" x14ac:dyDescent="0.25">
      <c r="A176" s="356" t="s">
        <v>257</v>
      </c>
      <c r="B176" s="354">
        <v>137</v>
      </c>
      <c r="C176" s="354">
        <v>197</v>
      </c>
      <c r="D176" s="354">
        <v>26</v>
      </c>
      <c r="E176" s="354"/>
      <c r="F176" s="365">
        <v>119</v>
      </c>
      <c r="G176" s="354">
        <v>811</v>
      </c>
      <c r="H176" s="354">
        <v>3281</v>
      </c>
      <c r="I176" s="354">
        <v>7203</v>
      </c>
      <c r="J176" s="354">
        <v>1785</v>
      </c>
      <c r="K176" s="354">
        <v>554</v>
      </c>
      <c r="L176" s="354">
        <v>51</v>
      </c>
      <c r="M176" s="354"/>
      <c r="N176" s="355">
        <f t="shared" si="38"/>
        <v>14164</v>
      </c>
      <c r="O176" s="338" t="s">
        <v>462</v>
      </c>
    </row>
    <row r="177" spans="1:16" ht="18" customHeight="1" x14ac:dyDescent="0.25">
      <c r="A177" s="356" t="s">
        <v>561</v>
      </c>
      <c r="B177" s="354">
        <v>80</v>
      </c>
      <c r="C177" s="354">
        <v>65</v>
      </c>
      <c r="D177" s="354">
        <v>35</v>
      </c>
      <c r="E177" s="354"/>
      <c r="F177" s="365">
        <v>31</v>
      </c>
      <c r="G177" s="354">
        <v>116</v>
      </c>
      <c r="H177" s="354">
        <v>667</v>
      </c>
      <c r="I177" s="354">
        <v>1340</v>
      </c>
      <c r="J177" s="354">
        <v>496</v>
      </c>
      <c r="K177" s="354">
        <v>220</v>
      </c>
      <c r="L177" s="354">
        <v>0</v>
      </c>
      <c r="M177" s="354"/>
      <c r="N177" s="355">
        <f t="shared" si="38"/>
        <v>3050</v>
      </c>
      <c r="O177" s="338" t="s">
        <v>690</v>
      </c>
    </row>
    <row r="178" spans="1:16" ht="24" customHeight="1" x14ac:dyDescent="0.3">
      <c r="A178" s="362" t="s">
        <v>706</v>
      </c>
      <c r="B178" s="359">
        <f t="shared" ref="B178:M178" si="41">SUM(B179:B181)</f>
        <v>62</v>
      </c>
      <c r="C178" s="359">
        <f t="shared" si="41"/>
        <v>79</v>
      </c>
      <c r="D178" s="359">
        <f t="shared" si="41"/>
        <v>59</v>
      </c>
      <c r="E178" s="359">
        <f t="shared" si="41"/>
        <v>0</v>
      </c>
      <c r="F178" s="359">
        <f>SUM(F179:F181)</f>
        <v>0</v>
      </c>
      <c r="G178" s="359">
        <f>SUM(G179:G181)</f>
        <v>95</v>
      </c>
      <c r="H178" s="359">
        <f t="shared" si="41"/>
        <v>1316</v>
      </c>
      <c r="I178" s="359">
        <f t="shared" si="41"/>
        <v>1589</v>
      </c>
      <c r="J178" s="359">
        <f t="shared" si="41"/>
        <v>1056</v>
      </c>
      <c r="K178" s="359">
        <f t="shared" si="41"/>
        <v>1221</v>
      </c>
      <c r="L178" s="359">
        <f t="shared" si="41"/>
        <v>34</v>
      </c>
      <c r="M178" s="359">
        <f t="shared" si="41"/>
        <v>0</v>
      </c>
      <c r="N178" s="360">
        <f t="shared" si="38"/>
        <v>5511</v>
      </c>
      <c r="O178" s="351" t="s">
        <v>563</v>
      </c>
    </row>
    <row r="179" spans="1:16" ht="18" customHeight="1" x14ac:dyDescent="0.25">
      <c r="A179" s="356" t="s">
        <v>749</v>
      </c>
      <c r="B179" s="371">
        <v>54</v>
      </c>
      <c r="C179" s="371">
        <v>66</v>
      </c>
      <c r="D179" s="371">
        <v>48</v>
      </c>
      <c r="E179" s="371"/>
      <c r="F179" s="371">
        <v>0</v>
      </c>
      <c r="G179" s="371">
        <v>76</v>
      </c>
      <c r="H179" s="371">
        <v>1036</v>
      </c>
      <c r="I179" s="371">
        <v>919</v>
      </c>
      <c r="J179" s="354">
        <v>640</v>
      </c>
      <c r="K179" s="354">
        <v>877</v>
      </c>
      <c r="L179" s="354">
        <v>17</v>
      </c>
      <c r="M179" s="354"/>
      <c r="N179" s="355">
        <f t="shared" si="38"/>
        <v>3733</v>
      </c>
      <c r="O179" s="338" t="s">
        <v>707</v>
      </c>
    </row>
    <row r="180" spans="1:16" ht="18" customHeight="1" x14ac:dyDescent="0.25">
      <c r="A180" s="356" t="s">
        <v>725</v>
      </c>
      <c r="B180" s="371">
        <v>0</v>
      </c>
      <c r="C180" s="371">
        <v>0</v>
      </c>
      <c r="D180" s="371">
        <v>0</v>
      </c>
      <c r="E180" s="371"/>
      <c r="F180" s="371">
        <v>0</v>
      </c>
      <c r="G180" s="371">
        <v>14</v>
      </c>
      <c r="H180" s="371">
        <v>244</v>
      </c>
      <c r="I180" s="371">
        <v>556</v>
      </c>
      <c r="J180" s="354">
        <v>318</v>
      </c>
      <c r="K180" s="354">
        <v>287</v>
      </c>
      <c r="L180" s="354">
        <v>0</v>
      </c>
      <c r="M180" s="354"/>
      <c r="N180" s="355">
        <f t="shared" si="38"/>
        <v>1419</v>
      </c>
      <c r="O180" s="338" t="s">
        <v>783</v>
      </c>
    </row>
    <row r="181" spans="1:16" ht="18" customHeight="1" x14ac:dyDescent="0.25">
      <c r="A181" s="356" t="s">
        <v>699</v>
      </c>
      <c r="B181" s="371">
        <v>8</v>
      </c>
      <c r="C181" s="371">
        <v>13</v>
      </c>
      <c r="D181" s="371">
        <v>11</v>
      </c>
      <c r="E181" s="371"/>
      <c r="F181" s="371">
        <v>0</v>
      </c>
      <c r="G181" s="371">
        <v>5</v>
      </c>
      <c r="H181" s="371">
        <v>36</v>
      </c>
      <c r="I181" s="371">
        <v>114</v>
      </c>
      <c r="J181" s="354">
        <v>98</v>
      </c>
      <c r="K181" s="354">
        <v>57</v>
      </c>
      <c r="L181" s="354">
        <v>17</v>
      </c>
      <c r="M181" s="354"/>
      <c r="N181" s="355">
        <f t="shared" si="38"/>
        <v>359</v>
      </c>
      <c r="O181" s="338" t="s">
        <v>784</v>
      </c>
    </row>
    <row r="182" spans="1:16" s="361" customFormat="1" ht="24" customHeight="1" x14ac:dyDescent="0.3">
      <c r="A182" s="358" t="s">
        <v>562</v>
      </c>
      <c r="B182" s="359">
        <f>SUM(B183:B183)</f>
        <v>0</v>
      </c>
      <c r="C182" s="359">
        <f>SUM(C183:C183)</f>
        <v>5</v>
      </c>
      <c r="D182" s="359">
        <f t="shared" ref="D182:M182" si="42">SUM(D183:D183)</f>
        <v>0</v>
      </c>
      <c r="E182" s="359">
        <f t="shared" si="42"/>
        <v>0</v>
      </c>
      <c r="F182" s="359">
        <f>SUM(F183:F183)</f>
        <v>10</v>
      </c>
      <c r="G182" s="359">
        <f>SUM(G183:G183)</f>
        <v>62</v>
      </c>
      <c r="H182" s="359">
        <f t="shared" si="42"/>
        <v>69</v>
      </c>
      <c r="I182" s="359">
        <f>SUM(I183:I183)</f>
        <v>527</v>
      </c>
      <c r="J182" s="359">
        <f>SUM(J183:J183)</f>
        <v>80</v>
      </c>
      <c r="K182" s="359">
        <f t="shared" si="42"/>
        <v>56</v>
      </c>
      <c r="L182" s="359">
        <f t="shared" si="42"/>
        <v>0</v>
      </c>
      <c r="M182" s="359">
        <f t="shared" si="42"/>
        <v>0</v>
      </c>
      <c r="N182" s="360">
        <f t="shared" si="38"/>
        <v>809</v>
      </c>
      <c r="O182" s="351" t="s">
        <v>691</v>
      </c>
    </row>
    <row r="183" spans="1:16" ht="18" customHeight="1" x14ac:dyDescent="0.25">
      <c r="A183" s="356" t="s">
        <v>564</v>
      </c>
      <c r="B183" s="354">
        <v>0</v>
      </c>
      <c r="C183" s="354">
        <v>5</v>
      </c>
      <c r="D183" s="354">
        <v>0</v>
      </c>
      <c r="E183" s="354"/>
      <c r="F183" s="365">
        <v>10</v>
      </c>
      <c r="G183" s="354">
        <v>62</v>
      </c>
      <c r="H183" s="354">
        <v>69</v>
      </c>
      <c r="I183" s="354">
        <v>527</v>
      </c>
      <c r="J183" s="354">
        <v>80</v>
      </c>
      <c r="K183" s="354">
        <v>56</v>
      </c>
      <c r="L183" s="354">
        <v>0</v>
      </c>
      <c r="M183" s="354"/>
      <c r="N183" s="355">
        <f t="shared" si="38"/>
        <v>809</v>
      </c>
      <c r="O183" s="338" t="s">
        <v>692</v>
      </c>
    </row>
    <row r="184" spans="1:16" s="361" customFormat="1" ht="23.55" customHeight="1" x14ac:dyDescent="0.3">
      <c r="A184" s="358" t="s">
        <v>565</v>
      </c>
      <c r="B184" s="359">
        <f>SUM(B186:B187)</f>
        <v>31</v>
      </c>
      <c r="C184" s="359">
        <f>SUM(C186:C187)</f>
        <v>38</v>
      </c>
      <c r="D184" s="359">
        <f t="shared" ref="D184:M184" si="43">SUM(D186:D187)</f>
        <v>3</v>
      </c>
      <c r="E184" s="359">
        <f t="shared" si="43"/>
        <v>0</v>
      </c>
      <c r="F184" s="359">
        <f>SUM(F186:F187)</f>
        <v>11</v>
      </c>
      <c r="G184" s="359">
        <f>SUM(G186:G187)</f>
        <v>42</v>
      </c>
      <c r="H184" s="359">
        <f t="shared" si="43"/>
        <v>1215</v>
      </c>
      <c r="I184" s="359">
        <f>SUM(I186:I187)</f>
        <v>2178</v>
      </c>
      <c r="J184" s="359">
        <f>SUM(J186:J187)</f>
        <v>1107</v>
      </c>
      <c r="K184" s="359">
        <f t="shared" si="43"/>
        <v>391</v>
      </c>
      <c r="L184" s="359">
        <f t="shared" si="43"/>
        <v>0</v>
      </c>
      <c r="M184" s="359">
        <f t="shared" si="43"/>
        <v>0</v>
      </c>
      <c r="N184" s="360">
        <f t="shared" si="38"/>
        <v>5016</v>
      </c>
      <c r="O184" s="351" t="s">
        <v>197</v>
      </c>
    </row>
    <row r="185" spans="1:16" s="361" customFormat="1" ht="23.55" customHeight="1" x14ac:dyDescent="0.25">
      <c r="A185" s="352" t="s">
        <v>726</v>
      </c>
      <c r="B185" s="354">
        <v>0</v>
      </c>
      <c r="C185" s="354">
        <v>0</v>
      </c>
      <c r="D185" s="354">
        <v>0</v>
      </c>
      <c r="E185" s="354"/>
      <c r="F185" s="365">
        <v>0</v>
      </c>
      <c r="G185" s="354"/>
      <c r="H185" s="354">
        <v>0</v>
      </c>
      <c r="I185" s="354">
        <v>0</v>
      </c>
      <c r="J185" s="354">
        <v>0</v>
      </c>
      <c r="K185" s="354">
        <v>0</v>
      </c>
      <c r="L185" s="354">
        <v>0</v>
      </c>
      <c r="M185" s="354"/>
      <c r="N185" s="355">
        <f t="shared" si="38"/>
        <v>0</v>
      </c>
      <c r="O185" s="338" t="s">
        <v>785</v>
      </c>
    </row>
    <row r="186" spans="1:16" s="361" customFormat="1" ht="17.7" customHeight="1" x14ac:dyDescent="0.25">
      <c r="A186" s="372" t="s">
        <v>258</v>
      </c>
      <c r="B186" s="354">
        <v>0</v>
      </c>
      <c r="C186" s="354">
        <v>0</v>
      </c>
      <c r="D186" s="354">
        <v>0</v>
      </c>
      <c r="E186" s="354"/>
      <c r="F186" s="365">
        <v>0</v>
      </c>
      <c r="G186" s="354">
        <v>0</v>
      </c>
      <c r="H186" s="354">
        <v>626</v>
      </c>
      <c r="I186" s="354">
        <v>1447</v>
      </c>
      <c r="J186" s="354">
        <v>794</v>
      </c>
      <c r="K186" s="354">
        <v>265</v>
      </c>
      <c r="L186" s="354">
        <v>0</v>
      </c>
      <c r="M186" s="354"/>
      <c r="N186" s="355">
        <f t="shared" si="38"/>
        <v>3132</v>
      </c>
      <c r="O186" s="338" t="s">
        <v>199</v>
      </c>
    </row>
    <row r="187" spans="1:16" ht="18" customHeight="1" x14ac:dyDescent="0.25">
      <c r="A187" s="356" t="s">
        <v>259</v>
      </c>
      <c r="B187" s="354">
        <v>31</v>
      </c>
      <c r="C187" s="354">
        <v>38</v>
      </c>
      <c r="D187" s="354">
        <v>3</v>
      </c>
      <c r="E187" s="354"/>
      <c r="F187" s="365">
        <v>11</v>
      </c>
      <c r="G187" s="354">
        <v>42</v>
      </c>
      <c r="H187" s="354">
        <v>589</v>
      </c>
      <c r="I187" s="354">
        <v>731</v>
      </c>
      <c r="J187" s="354">
        <v>313</v>
      </c>
      <c r="K187" s="354">
        <v>126</v>
      </c>
      <c r="L187" s="354">
        <v>0</v>
      </c>
      <c r="M187" s="354"/>
      <c r="N187" s="355">
        <f t="shared" si="38"/>
        <v>1884</v>
      </c>
      <c r="O187" s="338" t="s">
        <v>198</v>
      </c>
    </row>
    <row r="188" spans="1:16" s="361" customFormat="1" ht="24" customHeight="1" x14ac:dyDescent="0.3">
      <c r="A188" s="362" t="s">
        <v>566</v>
      </c>
      <c r="B188" s="359">
        <f>SUM(B189:B189)</f>
        <v>0</v>
      </c>
      <c r="C188" s="359">
        <f>SUM(C189:C189)</f>
        <v>0</v>
      </c>
      <c r="D188" s="359">
        <f t="shared" ref="D188:M188" si="44">SUM(D189:D189)</f>
        <v>0</v>
      </c>
      <c r="E188" s="359">
        <f t="shared" si="44"/>
        <v>0</v>
      </c>
      <c r="F188" s="359">
        <f>SUM(F189:F189)</f>
        <v>0</v>
      </c>
      <c r="G188" s="359">
        <f>SUM(G189:G189)</f>
        <v>0</v>
      </c>
      <c r="H188" s="359">
        <f t="shared" si="44"/>
        <v>0</v>
      </c>
      <c r="I188" s="359">
        <f>SUM(I189:I189)</f>
        <v>0</v>
      </c>
      <c r="J188" s="359">
        <v>0</v>
      </c>
      <c r="K188" s="359">
        <f t="shared" si="44"/>
        <v>0</v>
      </c>
      <c r="L188" s="359">
        <f t="shared" si="44"/>
        <v>0</v>
      </c>
      <c r="M188" s="359">
        <f t="shared" si="44"/>
        <v>0</v>
      </c>
      <c r="N188" s="360">
        <f t="shared" si="38"/>
        <v>0</v>
      </c>
      <c r="O188" s="351" t="s">
        <v>466</v>
      </c>
    </row>
    <row r="189" spans="1:16" ht="18" customHeight="1" x14ac:dyDescent="0.25">
      <c r="A189" s="356" t="s">
        <v>467</v>
      </c>
      <c r="B189" s="354"/>
      <c r="C189" s="354"/>
      <c r="D189" s="354">
        <v>0</v>
      </c>
      <c r="E189" s="354"/>
      <c r="F189" s="365"/>
      <c r="G189" s="354"/>
      <c r="H189" s="354">
        <v>0</v>
      </c>
      <c r="I189" s="354">
        <v>0</v>
      </c>
      <c r="J189" s="354">
        <v>0</v>
      </c>
      <c r="K189" s="354">
        <v>0</v>
      </c>
      <c r="L189" s="354">
        <v>0</v>
      </c>
      <c r="M189" s="354"/>
      <c r="N189" s="355"/>
      <c r="O189" s="338" t="s">
        <v>468</v>
      </c>
      <c r="P189" s="339"/>
    </row>
    <row r="190" spans="1:16" s="361" customFormat="1" ht="24" customHeight="1" x14ac:dyDescent="0.3">
      <c r="A190" s="362" t="s">
        <v>567</v>
      </c>
      <c r="B190" s="359">
        <f>SUM(B191:B192)</f>
        <v>0</v>
      </c>
      <c r="C190" s="359">
        <f>SUM(C191:C192)</f>
        <v>0</v>
      </c>
      <c r="D190" s="359">
        <f t="shared" ref="D190:M190" si="45">SUM(D191:D192)</f>
        <v>0</v>
      </c>
      <c r="E190" s="359">
        <f t="shared" si="45"/>
        <v>0</v>
      </c>
      <c r="F190" s="359">
        <f>SUM(F192:F192)</f>
        <v>0</v>
      </c>
      <c r="G190" s="359">
        <f>SUM(G191:G192)</f>
        <v>0</v>
      </c>
      <c r="H190" s="359">
        <f t="shared" si="45"/>
        <v>0</v>
      </c>
      <c r="I190" s="359">
        <f t="shared" si="45"/>
        <v>850</v>
      </c>
      <c r="J190" s="359">
        <f t="shared" si="45"/>
        <v>0</v>
      </c>
      <c r="K190" s="359">
        <f t="shared" si="45"/>
        <v>0</v>
      </c>
      <c r="L190" s="359">
        <f t="shared" si="45"/>
        <v>0</v>
      </c>
      <c r="M190" s="359">
        <f t="shared" si="45"/>
        <v>0</v>
      </c>
      <c r="N190" s="360">
        <f t="shared" si="38"/>
        <v>850</v>
      </c>
      <c r="O190" s="351" t="s">
        <v>470</v>
      </c>
    </row>
    <row r="191" spans="1:16" s="361" customFormat="1" ht="24" customHeight="1" x14ac:dyDescent="0.25">
      <c r="A191" s="356" t="s">
        <v>802</v>
      </c>
      <c r="B191" s="354">
        <v>0</v>
      </c>
      <c r="C191" s="354">
        <v>0</v>
      </c>
      <c r="D191" s="354">
        <v>0</v>
      </c>
      <c r="E191" s="354"/>
      <c r="F191" s="398"/>
      <c r="G191" s="354">
        <v>0</v>
      </c>
      <c r="H191" s="354">
        <v>0</v>
      </c>
      <c r="I191" s="354">
        <v>0</v>
      </c>
      <c r="J191" s="354">
        <v>0</v>
      </c>
      <c r="K191" s="354">
        <v>0</v>
      </c>
      <c r="L191" s="354">
        <v>0</v>
      </c>
      <c r="M191" s="354"/>
      <c r="N191" s="355">
        <f t="shared" si="38"/>
        <v>0</v>
      </c>
      <c r="O191" s="351" t="s">
        <v>824</v>
      </c>
    </row>
    <row r="192" spans="1:16" s="361" customFormat="1" ht="18" customHeight="1" x14ac:dyDescent="0.25">
      <c r="A192" s="356" t="s">
        <v>568</v>
      </c>
      <c r="B192" s="354">
        <v>0</v>
      </c>
      <c r="C192" s="354">
        <v>0</v>
      </c>
      <c r="D192" s="354">
        <v>0</v>
      </c>
      <c r="E192" s="354"/>
      <c r="F192" s="365"/>
      <c r="G192" s="354">
        <v>0</v>
      </c>
      <c r="H192" s="354">
        <v>0</v>
      </c>
      <c r="I192" s="354">
        <v>850</v>
      </c>
      <c r="J192" s="354">
        <v>0</v>
      </c>
      <c r="K192" s="354">
        <v>0</v>
      </c>
      <c r="L192" s="354">
        <v>0</v>
      </c>
      <c r="M192" s="354"/>
      <c r="N192" s="355">
        <f t="shared" si="38"/>
        <v>850</v>
      </c>
      <c r="O192" s="338" t="s">
        <v>647</v>
      </c>
    </row>
    <row r="193" spans="1:18" s="361" customFormat="1" ht="24" customHeight="1" x14ac:dyDescent="0.3">
      <c r="A193" s="358" t="s">
        <v>569</v>
      </c>
      <c r="B193" s="359">
        <f>SUM(B194:B195)</f>
        <v>0</v>
      </c>
      <c r="C193" s="359">
        <f>SUM(C194:C195)</f>
        <v>9</v>
      </c>
      <c r="D193" s="359">
        <f t="shared" ref="D193:M193" si="46">SUM(D194:D195)</f>
        <v>2</v>
      </c>
      <c r="E193" s="359">
        <f t="shared" si="46"/>
        <v>0</v>
      </c>
      <c r="F193" s="373">
        <f>SUM(F194:F195)</f>
        <v>0</v>
      </c>
      <c r="G193" s="359">
        <f>SUM(G194:G195)</f>
        <v>6</v>
      </c>
      <c r="H193" s="359">
        <f t="shared" si="46"/>
        <v>0</v>
      </c>
      <c r="I193" s="359">
        <f>SUM(I194:I195)</f>
        <v>231</v>
      </c>
      <c r="J193" s="359">
        <f>SUM(J194:J195)</f>
        <v>10</v>
      </c>
      <c r="K193" s="359">
        <f t="shared" si="46"/>
        <v>7</v>
      </c>
      <c r="L193" s="359">
        <f t="shared" si="46"/>
        <v>0</v>
      </c>
      <c r="M193" s="359">
        <f t="shared" si="46"/>
        <v>0</v>
      </c>
      <c r="N193" s="360">
        <f t="shared" si="38"/>
        <v>265</v>
      </c>
      <c r="O193" s="351" t="s">
        <v>657</v>
      </c>
    </row>
    <row r="194" spans="1:18" s="361" customFormat="1" ht="18" customHeight="1" x14ac:dyDescent="0.25">
      <c r="A194" s="356" t="s">
        <v>750</v>
      </c>
      <c r="B194" s="354">
        <v>0</v>
      </c>
      <c r="C194" s="354">
        <v>9</v>
      </c>
      <c r="D194" s="354">
        <v>2</v>
      </c>
      <c r="E194" s="354"/>
      <c r="F194" s="365"/>
      <c r="G194" s="354">
        <v>6</v>
      </c>
      <c r="H194" s="354">
        <v>0</v>
      </c>
      <c r="I194" s="354">
        <v>231</v>
      </c>
      <c r="J194" s="354">
        <v>10</v>
      </c>
      <c r="K194" s="354">
        <v>7</v>
      </c>
      <c r="L194" s="354">
        <v>0</v>
      </c>
      <c r="M194" s="354"/>
      <c r="N194" s="355">
        <f t="shared" si="38"/>
        <v>265</v>
      </c>
      <c r="O194" s="338" t="s">
        <v>658</v>
      </c>
    </row>
    <row r="195" spans="1:18" s="361" customFormat="1" ht="18" customHeight="1" x14ac:dyDescent="0.25">
      <c r="A195" s="356" t="s">
        <v>571</v>
      </c>
      <c r="B195" s="354">
        <v>0</v>
      </c>
      <c r="C195" s="354">
        <v>0</v>
      </c>
      <c r="D195" s="354">
        <v>0</v>
      </c>
      <c r="E195" s="354"/>
      <c r="F195" s="365"/>
      <c r="G195" s="354">
        <v>0</v>
      </c>
      <c r="H195" s="354">
        <v>0</v>
      </c>
      <c r="I195" s="354">
        <v>0</v>
      </c>
      <c r="J195" s="354">
        <v>0</v>
      </c>
      <c r="K195" s="354">
        <v>0</v>
      </c>
      <c r="L195" s="354">
        <v>0</v>
      </c>
      <c r="M195" s="354"/>
      <c r="N195" s="355">
        <f t="shared" si="38"/>
        <v>0</v>
      </c>
      <c r="O195" s="338" t="s">
        <v>659</v>
      </c>
    </row>
    <row r="196" spans="1:18" s="361" customFormat="1" ht="24" customHeight="1" x14ac:dyDescent="0.3">
      <c r="A196" s="358" t="s">
        <v>572</v>
      </c>
      <c r="B196" s="359">
        <f>SUM(B197:B197)</f>
        <v>10248</v>
      </c>
      <c r="C196" s="359">
        <f>SUM(C197:C197)</f>
        <v>14942</v>
      </c>
      <c r="D196" s="359">
        <f t="shared" ref="D196:M196" si="47">SUM(D197:D197)</f>
        <v>6852</v>
      </c>
      <c r="E196" s="359">
        <f t="shared" si="47"/>
        <v>0</v>
      </c>
      <c r="F196" s="359">
        <f>SUM(F197:F197)</f>
        <v>544</v>
      </c>
      <c r="G196" s="359">
        <f>SUM(G197:G197)</f>
        <v>1899</v>
      </c>
      <c r="H196" s="359">
        <f t="shared" si="47"/>
        <v>7587</v>
      </c>
      <c r="I196" s="359">
        <f>SUM(I197:I197)</f>
        <v>14844</v>
      </c>
      <c r="J196" s="359">
        <f>SUM(J197:J197)</f>
        <v>7754</v>
      </c>
      <c r="K196" s="359">
        <f t="shared" si="47"/>
        <v>9909</v>
      </c>
      <c r="L196" s="359">
        <f t="shared" si="47"/>
        <v>1404</v>
      </c>
      <c r="M196" s="359">
        <f t="shared" si="47"/>
        <v>0</v>
      </c>
      <c r="N196" s="360">
        <f t="shared" si="38"/>
        <v>75983</v>
      </c>
      <c r="O196" s="338" t="s">
        <v>200</v>
      </c>
    </row>
    <row r="197" spans="1:18" ht="17.7" customHeight="1" x14ac:dyDescent="0.25">
      <c r="A197" s="352" t="s">
        <v>573</v>
      </c>
      <c r="B197" s="354">
        <v>10248</v>
      </c>
      <c r="C197" s="354">
        <v>14942</v>
      </c>
      <c r="D197" s="354">
        <v>6852</v>
      </c>
      <c r="E197" s="354"/>
      <c r="F197" s="365">
        <v>544</v>
      </c>
      <c r="G197" s="354">
        <v>1899</v>
      </c>
      <c r="H197" s="354">
        <v>7587</v>
      </c>
      <c r="I197" s="354">
        <v>14844</v>
      </c>
      <c r="J197" s="354">
        <v>7754</v>
      </c>
      <c r="K197" s="354">
        <v>9909</v>
      </c>
      <c r="L197" s="354">
        <v>1404</v>
      </c>
      <c r="M197" s="354"/>
      <c r="N197" s="355">
        <f t="shared" si="38"/>
        <v>75983</v>
      </c>
      <c r="O197" s="338" t="s">
        <v>661</v>
      </c>
      <c r="P197" s="339"/>
      <c r="Q197" s="339"/>
      <c r="R197" s="339"/>
    </row>
    <row r="198" spans="1:18" s="361" customFormat="1" ht="24" customHeight="1" x14ac:dyDescent="0.3">
      <c r="A198" s="358" t="s">
        <v>574</v>
      </c>
      <c r="B198" s="359">
        <f>SUM(B199:B200)</f>
        <v>75</v>
      </c>
      <c r="C198" s="359">
        <f>SUM(C199:C200)</f>
        <v>91</v>
      </c>
      <c r="D198" s="359">
        <f t="shared" ref="D198:M198" si="48">SUM(D199:D200)</f>
        <v>49</v>
      </c>
      <c r="E198" s="359">
        <f t="shared" si="48"/>
        <v>0</v>
      </c>
      <c r="F198" s="359">
        <f>SUM(F199:F200)</f>
        <v>12</v>
      </c>
      <c r="G198" s="359">
        <f>SUM(G199:G200)</f>
        <v>26</v>
      </c>
      <c r="H198" s="359">
        <f t="shared" si="48"/>
        <v>432</v>
      </c>
      <c r="I198" s="359">
        <f>SUM(I199:I200)</f>
        <v>1432</v>
      </c>
      <c r="J198" s="359">
        <f>SUM(J199:J200)</f>
        <v>701</v>
      </c>
      <c r="K198" s="359">
        <f t="shared" si="48"/>
        <v>643</v>
      </c>
      <c r="L198" s="359">
        <f t="shared" si="48"/>
        <v>16</v>
      </c>
      <c r="M198" s="359">
        <f t="shared" si="48"/>
        <v>0</v>
      </c>
      <c r="N198" s="360">
        <f t="shared" si="38"/>
        <v>3477</v>
      </c>
      <c r="O198" s="351" t="s">
        <v>202</v>
      </c>
    </row>
    <row r="199" spans="1:18" ht="18" customHeight="1" x14ac:dyDescent="0.25">
      <c r="A199" s="352" t="s">
        <v>190</v>
      </c>
      <c r="B199" s="354">
        <v>75</v>
      </c>
      <c r="C199" s="354">
        <v>91</v>
      </c>
      <c r="D199" s="354">
        <v>49</v>
      </c>
      <c r="E199" s="354"/>
      <c r="F199" s="365">
        <v>12</v>
      </c>
      <c r="G199" s="354">
        <v>26</v>
      </c>
      <c r="H199" s="354">
        <v>432</v>
      </c>
      <c r="I199" s="354">
        <v>1432</v>
      </c>
      <c r="J199" s="354">
        <v>701</v>
      </c>
      <c r="K199" s="354">
        <v>643</v>
      </c>
      <c r="L199" s="354">
        <v>16</v>
      </c>
      <c r="M199" s="354"/>
      <c r="N199" s="355">
        <f t="shared" si="38"/>
        <v>3477</v>
      </c>
      <c r="O199" s="338" t="s">
        <v>203</v>
      </c>
      <c r="P199" s="339"/>
      <c r="Q199" s="339"/>
      <c r="R199" s="339"/>
    </row>
    <row r="200" spans="1:18" ht="18" customHeight="1" x14ac:dyDescent="0.25">
      <c r="A200" s="356" t="s">
        <v>473</v>
      </c>
      <c r="B200" s="354">
        <v>0</v>
      </c>
      <c r="C200" s="354">
        <v>0</v>
      </c>
      <c r="D200" s="354">
        <v>0</v>
      </c>
      <c r="E200" s="354"/>
      <c r="F200" s="365"/>
      <c r="G200" s="354">
        <v>0</v>
      </c>
      <c r="H200" s="354">
        <v>0</v>
      </c>
      <c r="I200" s="354">
        <v>0</v>
      </c>
      <c r="J200" s="354">
        <v>0</v>
      </c>
      <c r="K200" s="354">
        <v>0</v>
      </c>
      <c r="L200" s="354">
        <v>0</v>
      </c>
      <c r="M200" s="354"/>
      <c r="N200" s="355">
        <f t="shared" si="38"/>
        <v>0</v>
      </c>
      <c r="O200" s="338" t="s">
        <v>474</v>
      </c>
    </row>
    <row r="201" spans="1:18" ht="24" customHeight="1" x14ac:dyDescent="0.3">
      <c r="A201" s="358" t="s">
        <v>693</v>
      </c>
      <c r="B201" s="374">
        <f>SUM(B202:B202)</f>
        <v>273</v>
      </c>
      <c r="C201" s="374">
        <f>SUM(C202:C202)</f>
        <v>461</v>
      </c>
      <c r="D201" s="374">
        <f t="shared" ref="D201:M201" si="49">SUM(D202:D202)</f>
        <v>251</v>
      </c>
      <c r="E201" s="374">
        <f t="shared" si="49"/>
        <v>0</v>
      </c>
      <c r="F201" s="374">
        <f>SUM(F202:F202)</f>
        <v>78</v>
      </c>
      <c r="G201" s="374">
        <f>SUM(G202:G202)</f>
        <v>118</v>
      </c>
      <c r="H201" s="374">
        <f t="shared" si="49"/>
        <v>2418</v>
      </c>
      <c r="I201" s="374">
        <f>SUM(I202:I202)</f>
        <v>3095</v>
      </c>
      <c r="J201" s="374">
        <f>SUM(J202:J202)</f>
        <v>2605</v>
      </c>
      <c r="K201" s="374">
        <f t="shared" si="49"/>
        <v>1906</v>
      </c>
      <c r="L201" s="374">
        <f t="shared" si="49"/>
        <v>72</v>
      </c>
      <c r="M201" s="374">
        <f t="shared" si="49"/>
        <v>0</v>
      </c>
      <c r="N201" s="360">
        <f t="shared" si="38"/>
        <v>11277</v>
      </c>
      <c r="O201" s="351" t="s">
        <v>694</v>
      </c>
    </row>
    <row r="202" spans="1:18" ht="18" customHeight="1" x14ac:dyDescent="0.25">
      <c r="A202" s="356" t="s">
        <v>695</v>
      </c>
      <c r="B202" s="371">
        <v>273</v>
      </c>
      <c r="C202" s="371">
        <v>461</v>
      </c>
      <c r="D202" s="371">
        <v>251</v>
      </c>
      <c r="E202" s="371"/>
      <c r="F202" s="371">
        <v>78</v>
      </c>
      <c r="G202" s="371">
        <v>118</v>
      </c>
      <c r="H202" s="371">
        <v>2418</v>
      </c>
      <c r="I202" s="371">
        <v>3095</v>
      </c>
      <c r="J202" s="354">
        <v>2605</v>
      </c>
      <c r="K202" s="354">
        <v>1906</v>
      </c>
      <c r="L202" s="371">
        <v>72</v>
      </c>
      <c r="M202" s="371"/>
      <c r="N202" s="355">
        <f t="shared" si="38"/>
        <v>11277</v>
      </c>
      <c r="O202" s="338" t="s">
        <v>696</v>
      </c>
    </row>
    <row r="203" spans="1:18" ht="24" customHeight="1" x14ac:dyDescent="0.3">
      <c r="A203" s="358" t="s">
        <v>575</v>
      </c>
      <c r="B203" s="374">
        <f>SUM(B204:B205)</f>
        <v>1</v>
      </c>
      <c r="C203" s="374">
        <f>SUM(C204:C205)</f>
        <v>13</v>
      </c>
      <c r="D203" s="374">
        <f t="shared" ref="D203:M203" si="50">SUM(D204:D205)</f>
        <v>3</v>
      </c>
      <c r="E203" s="374">
        <f t="shared" si="50"/>
        <v>0</v>
      </c>
      <c r="F203" s="374">
        <f>SUM(F204:F205)</f>
        <v>7</v>
      </c>
      <c r="G203" s="374">
        <f>SUM(G204:G205)</f>
        <v>8</v>
      </c>
      <c r="H203" s="374">
        <f t="shared" si="50"/>
        <v>85</v>
      </c>
      <c r="I203" s="374">
        <f>SUM(I204:I205)</f>
        <v>553</v>
      </c>
      <c r="J203" s="374">
        <f>SUM(J204:J205)</f>
        <v>58</v>
      </c>
      <c r="K203" s="374">
        <f t="shared" si="50"/>
        <v>40</v>
      </c>
      <c r="L203" s="374">
        <f t="shared" si="50"/>
        <v>13</v>
      </c>
      <c r="M203" s="374">
        <f t="shared" si="50"/>
        <v>0</v>
      </c>
      <c r="N203" s="360">
        <f t="shared" si="38"/>
        <v>781</v>
      </c>
      <c r="O203" s="351" t="s">
        <v>660</v>
      </c>
    </row>
    <row r="204" spans="1:18" ht="18" customHeight="1" x14ac:dyDescent="0.25">
      <c r="A204" s="375" t="s">
        <v>576</v>
      </c>
      <c r="B204" s="371">
        <v>0</v>
      </c>
      <c r="C204" s="371">
        <v>0</v>
      </c>
      <c r="D204" s="371">
        <v>0</v>
      </c>
      <c r="E204" s="371"/>
      <c r="F204" s="376">
        <v>0</v>
      </c>
      <c r="G204" s="371">
        <v>2</v>
      </c>
      <c r="H204" s="371">
        <v>30</v>
      </c>
      <c r="I204" s="371">
        <v>196</v>
      </c>
      <c r="J204" s="354">
        <v>29</v>
      </c>
      <c r="K204" s="354">
        <v>16</v>
      </c>
      <c r="L204" s="371">
        <v>0</v>
      </c>
      <c r="M204" s="371"/>
      <c r="N204" s="355">
        <f>SUM(B204:M204)</f>
        <v>273</v>
      </c>
      <c r="O204" s="338" t="s">
        <v>701</v>
      </c>
    </row>
    <row r="205" spans="1:18" ht="18" customHeight="1" thickBot="1" x14ac:dyDescent="0.3">
      <c r="A205" s="377" t="s">
        <v>577</v>
      </c>
      <c r="B205" s="371">
        <v>1</v>
      </c>
      <c r="C205" s="371">
        <v>13</v>
      </c>
      <c r="D205" s="371">
        <v>3</v>
      </c>
      <c r="E205" s="371"/>
      <c r="F205" s="376">
        <v>7</v>
      </c>
      <c r="G205" s="371">
        <v>6</v>
      </c>
      <c r="H205" s="371">
        <v>55</v>
      </c>
      <c r="I205" s="371">
        <v>357</v>
      </c>
      <c r="J205" s="354">
        <v>29</v>
      </c>
      <c r="K205" s="354">
        <v>24</v>
      </c>
      <c r="L205" s="371">
        <v>13</v>
      </c>
      <c r="M205" s="371"/>
      <c r="N205" s="355">
        <f>SUM(B205:M205)</f>
        <v>508</v>
      </c>
      <c r="O205" s="338" t="s">
        <v>702</v>
      </c>
    </row>
    <row r="206" spans="1:18" ht="24" customHeight="1" thickTop="1" x14ac:dyDescent="0.25">
      <c r="A206" s="511"/>
      <c r="B206" s="512"/>
      <c r="C206" s="512"/>
      <c r="D206" s="512"/>
      <c r="E206" s="512"/>
      <c r="F206" s="512"/>
      <c r="G206" s="512"/>
      <c r="H206" s="512"/>
      <c r="I206" s="512"/>
      <c r="J206" s="512"/>
      <c r="K206" s="512"/>
      <c r="L206" s="512"/>
      <c r="M206" s="512"/>
      <c r="N206" s="512"/>
    </row>
    <row r="207" spans="1:18" ht="24" customHeight="1" thickBot="1" x14ac:dyDescent="0.3">
      <c r="A207" s="513"/>
      <c r="B207" s="513"/>
      <c r="C207" s="513"/>
      <c r="D207" s="513"/>
      <c r="E207" s="513"/>
      <c r="F207" s="513"/>
      <c r="G207" s="513"/>
      <c r="H207" s="513"/>
      <c r="I207" s="513"/>
      <c r="J207" s="513"/>
      <c r="K207" s="513"/>
      <c r="L207" s="513"/>
      <c r="M207" s="513"/>
      <c r="N207" s="513"/>
    </row>
    <row r="208" spans="1:18" ht="24" customHeight="1" thickTop="1" x14ac:dyDescent="0.25">
      <c r="A208" s="514" t="s">
        <v>579</v>
      </c>
      <c r="B208" s="507" t="s">
        <v>475</v>
      </c>
      <c r="C208" s="507" t="s">
        <v>476</v>
      </c>
      <c r="D208" s="507" t="s">
        <v>807</v>
      </c>
      <c r="E208" s="507" t="s">
        <v>808</v>
      </c>
      <c r="F208" s="517" t="s">
        <v>810</v>
      </c>
      <c r="G208" s="507" t="s">
        <v>480</v>
      </c>
      <c r="H208" s="507" t="s">
        <v>734</v>
      </c>
      <c r="I208" s="507" t="s">
        <v>482</v>
      </c>
      <c r="J208" s="507" t="s">
        <v>483</v>
      </c>
      <c r="K208" s="507" t="s">
        <v>484</v>
      </c>
      <c r="L208" s="507" t="s">
        <v>825</v>
      </c>
      <c r="M208" s="507" t="s">
        <v>826</v>
      </c>
      <c r="N208" s="509" t="s">
        <v>487</v>
      </c>
    </row>
    <row r="209" spans="1:17" ht="24" customHeight="1" thickBot="1" x14ac:dyDescent="0.35">
      <c r="A209" s="515"/>
      <c r="B209" s="508"/>
      <c r="C209" s="508"/>
      <c r="D209" s="508"/>
      <c r="E209" s="508"/>
      <c r="F209" s="518"/>
      <c r="G209" s="508"/>
      <c r="H209" s="508"/>
      <c r="I209" s="508"/>
      <c r="J209" s="508"/>
      <c r="K209" s="508"/>
      <c r="L209" s="508"/>
      <c r="M209" s="508"/>
      <c r="N209" s="510"/>
      <c r="O209" s="378"/>
      <c r="P209" s="379"/>
      <c r="Q209" s="379"/>
    </row>
    <row r="210" spans="1:17" ht="18" customHeight="1" x14ac:dyDescent="0.3">
      <c r="A210" s="380" t="s">
        <v>580</v>
      </c>
      <c r="B210" s="381">
        <v>79725</v>
      </c>
      <c r="C210" s="381">
        <v>165914</v>
      </c>
      <c r="D210" s="381">
        <v>88007</v>
      </c>
      <c r="E210" s="381">
        <v>0</v>
      </c>
      <c r="F210" s="381">
        <v>10323</v>
      </c>
      <c r="G210" s="381">
        <v>22879</v>
      </c>
      <c r="H210" s="381">
        <v>140894</v>
      </c>
      <c r="I210" s="382">
        <v>244160</v>
      </c>
      <c r="J210" s="382">
        <v>123957</v>
      </c>
      <c r="K210" s="382">
        <v>107607</v>
      </c>
      <c r="L210" s="382">
        <v>25487</v>
      </c>
      <c r="M210" s="382"/>
      <c r="N210" s="383">
        <f>SUM(B210:M210)</f>
        <v>1008953</v>
      </c>
      <c r="O210" s="361" t="s">
        <v>273</v>
      </c>
      <c r="P210" s="379"/>
      <c r="Q210" s="379"/>
    </row>
    <row r="211" spans="1:17" ht="18" customHeight="1" x14ac:dyDescent="0.25">
      <c r="A211" s="384" t="s">
        <v>581</v>
      </c>
      <c r="B211" s="385">
        <v>13300</v>
      </c>
      <c r="C211" s="385">
        <v>15170</v>
      </c>
      <c r="D211" s="385">
        <v>3681</v>
      </c>
      <c r="E211" s="385">
        <v>0</v>
      </c>
      <c r="F211" s="385">
        <v>159</v>
      </c>
      <c r="G211" s="386">
        <v>1694</v>
      </c>
      <c r="H211" s="386">
        <v>16669</v>
      </c>
      <c r="I211" s="386">
        <v>30215</v>
      </c>
      <c r="J211" s="386">
        <v>18971</v>
      </c>
      <c r="K211" s="386">
        <v>15641</v>
      </c>
      <c r="L211" s="386">
        <v>144</v>
      </c>
      <c r="M211" s="386"/>
      <c r="N211" s="386">
        <f>SUM(B211:M211)</f>
        <v>115644</v>
      </c>
      <c r="O211" s="361" t="s">
        <v>297</v>
      </c>
    </row>
    <row r="212" spans="1:17" ht="13.8" x14ac:dyDescent="0.25">
      <c r="B212" s="387"/>
      <c r="C212" s="387"/>
      <c r="D212" s="387"/>
      <c r="E212" s="387"/>
      <c r="F212" s="399"/>
      <c r="G212" s="387"/>
      <c r="H212" s="387"/>
      <c r="I212" s="387"/>
      <c r="J212" s="387"/>
      <c r="K212" s="387"/>
      <c r="L212" s="387"/>
      <c r="M212" s="387"/>
      <c r="N212" s="387"/>
    </row>
    <row r="213" spans="1:17" ht="13.8" x14ac:dyDescent="0.25">
      <c r="A213" s="388" t="s">
        <v>727</v>
      </c>
      <c r="B213" s="387"/>
      <c r="C213" s="387"/>
      <c r="D213" s="387"/>
      <c r="E213" s="387"/>
      <c r="F213" s="399"/>
      <c r="G213" s="387"/>
      <c r="H213" s="387"/>
      <c r="I213" s="387"/>
      <c r="J213" s="387"/>
      <c r="K213" s="387"/>
      <c r="L213" s="387"/>
      <c r="M213" s="387"/>
      <c r="N213" s="387"/>
    </row>
    <row r="214" spans="1:17" ht="13.8" x14ac:dyDescent="0.25">
      <c r="A214" s="387"/>
      <c r="B214" s="387"/>
      <c r="C214" s="387"/>
      <c r="D214" s="387"/>
      <c r="E214" s="387"/>
      <c r="F214" s="399"/>
      <c r="G214" s="387"/>
      <c r="H214" s="387"/>
      <c r="I214" s="387"/>
      <c r="J214" s="387"/>
      <c r="K214" s="387"/>
      <c r="L214" s="387"/>
      <c r="M214" s="387"/>
      <c r="N214" s="387"/>
    </row>
    <row r="215" spans="1:17" ht="19.8" customHeight="1" x14ac:dyDescent="0.25">
      <c r="A215" s="516" t="s">
        <v>737</v>
      </c>
      <c r="B215" s="516"/>
      <c r="C215" s="516"/>
      <c r="D215" s="516"/>
      <c r="E215" s="516"/>
      <c r="F215" s="516"/>
      <c r="G215" s="516"/>
      <c r="H215" s="516"/>
      <c r="I215" s="516"/>
      <c r="J215" s="516"/>
      <c r="K215" s="516"/>
      <c r="L215" s="516"/>
      <c r="M215" s="516"/>
      <c r="N215" s="516"/>
    </row>
    <row r="216" spans="1:17" ht="29.1" customHeight="1" x14ac:dyDescent="0.25">
      <c r="A216" s="516" t="s">
        <v>827</v>
      </c>
      <c r="B216" s="516"/>
      <c r="C216" s="516"/>
      <c r="D216" s="516"/>
      <c r="E216" s="516"/>
      <c r="F216" s="516"/>
      <c r="G216" s="516"/>
      <c r="H216" s="516"/>
      <c r="I216" s="516"/>
      <c r="J216" s="516"/>
      <c r="K216" s="516"/>
      <c r="L216" s="516"/>
      <c r="M216" s="516"/>
      <c r="N216" s="516"/>
    </row>
    <row r="223" spans="1:17" x14ac:dyDescent="0.25">
      <c r="A223" s="361"/>
    </row>
    <row r="227" spans="1:1" x14ac:dyDescent="0.25">
      <c r="A227" s="361"/>
    </row>
    <row r="231" spans="1:1" x14ac:dyDescent="0.25">
      <c r="A231" s="361"/>
    </row>
    <row r="234" spans="1:1" x14ac:dyDescent="0.25">
      <c r="A234" s="361"/>
    </row>
    <row r="245" spans="1:1" x14ac:dyDescent="0.25">
      <c r="A245" s="361"/>
    </row>
    <row r="250" spans="1:1" x14ac:dyDescent="0.25">
      <c r="A250" s="361"/>
    </row>
    <row r="257" spans="1:1" x14ac:dyDescent="0.25">
      <c r="A257" s="361"/>
    </row>
    <row r="260" spans="1:1" x14ac:dyDescent="0.25">
      <c r="A260" s="361"/>
    </row>
    <row r="264" spans="1:1" x14ac:dyDescent="0.25">
      <c r="A264" s="361"/>
    </row>
    <row r="268" spans="1:1" x14ac:dyDescent="0.25">
      <c r="A268" s="361"/>
    </row>
    <row r="273" spans="1:1" x14ac:dyDescent="0.25">
      <c r="A273" s="361"/>
    </row>
    <row r="281" spans="1:1" x14ac:dyDescent="0.25">
      <c r="A281" s="361"/>
    </row>
    <row r="286" spans="1:1" x14ac:dyDescent="0.25">
      <c r="A286" s="361"/>
    </row>
    <row r="291" spans="1:1" x14ac:dyDescent="0.25">
      <c r="A291" s="361"/>
    </row>
    <row r="294" spans="1:1" x14ac:dyDescent="0.25">
      <c r="A294" s="361"/>
    </row>
    <row r="299" spans="1:1" x14ac:dyDescent="0.25">
      <c r="A299" s="361"/>
    </row>
    <row r="303" spans="1:1" x14ac:dyDescent="0.25">
      <c r="A303" s="361"/>
    </row>
    <row r="306" spans="1:1" x14ac:dyDescent="0.25">
      <c r="A306" s="361"/>
    </row>
    <row r="309" spans="1:1" x14ac:dyDescent="0.25">
      <c r="A309" s="361"/>
    </row>
    <row r="313" spans="1:1" x14ac:dyDescent="0.25">
      <c r="A313" s="361"/>
    </row>
    <row r="331" spans="1:1" x14ac:dyDescent="0.25">
      <c r="A331" s="361"/>
    </row>
    <row r="337" spans="1:1" x14ac:dyDescent="0.25">
      <c r="A337" s="361"/>
    </row>
    <row r="341" spans="1:1" x14ac:dyDescent="0.25">
      <c r="A341" s="361"/>
    </row>
    <row r="348" spans="1:1" x14ac:dyDescent="0.25">
      <c r="A348" s="361"/>
    </row>
    <row r="356" spans="1:1" x14ac:dyDescent="0.25">
      <c r="A356" s="361"/>
    </row>
    <row r="359" spans="1:1" x14ac:dyDescent="0.25">
      <c r="A359" s="361"/>
    </row>
    <row r="363" spans="1:1" x14ac:dyDescent="0.25">
      <c r="A363" s="361"/>
    </row>
    <row r="369" spans="1:1" x14ac:dyDescent="0.25">
      <c r="A369" s="361"/>
    </row>
    <row r="372" spans="1:1" x14ac:dyDescent="0.25">
      <c r="A372" s="361"/>
    </row>
    <row r="375" spans="1:1" x14ac:dyDescent="0.25">
      <c r="A375" s="361"/>
    </row>
    <row r="378" spans="1:1" x14ac:dyDescent="0.25">
      <c r="A378" s="361"/>
    </row>
    <row r="381" spans="1:1" x14ac:dyDescent="0.25">
      <c r="A381" s="361"/>
    </row>
    <row r="384" spans="1:1" x14ac:dyDescent="0.25">
      <c r="A384" s="361"/>
    </row>
    <row r="389" spans="1:1" x14ac:dyDescent="0.25">
      <c r="A389" s="361"/>
    </row>
    <row r="393" spans="1:1" x14ac:dyDescent="0.25">
      <c r="A393" s="361"/>
    </row>
    <row r="398" spans="1:1" x14ac:dyDescent="0.25">
      <c r="A398" s="361"/>
    </row>
    <row r="401" spans="1:1" x14ac:dyDescent="0.25">
      <c r="A401" s="361"/>
    </row>
    <row r="408" spans="1:1" x14ac:dyDescent="0.25">
      <c r="A408" s="361"/>
    </row>
    <row r="412" spans="1:1" x14ac:dyDescent="0.25">
      <c r="A412" s="361"/>
    </row>
    <row r="416" spans="1:1" x14ac:dyDescent="0.25">
      <c r="A416" s="361"/>
    </row>
    <row r="422" spans="1:1" x14ac:dyDescent="0.25">
      <c r="A422" s="361"/>
    </row>
  </sheetData>
  <mergeCells count="19">
    <mergeCell ref="A216:N216"/>
    <mergeCell ref="A206:N207"/>
    <mergeCell ref="A208:A209"/>
    <mergeCell ref="B208:B209"/>
    <mergeCell ref="C208:C209"/>
    <mergeCell ref="D208:D209"/>
    <mergeCell ref="E208:E209"/>
    <mergeCell ref="A215:N215"/>
    <mergeCell ref="M208:M209"/>
    <mergeCell ref="F208:F209"/>
    <mergeCell ref="N208:N209"/>
    <mergeCell ref="G208:G209"/>
    <mergeCell ref="H208:H209"/>
    <mergeCell ref="I208:I209"/>
    <mergeCell ref="J208:J209"/>
    <mergeCell ref="K208:K209"/>
    <mergeCell ref="L208:L209"/>
    <mergeCell ref="A1:N1"/>
    <mergeCell ref="A2:N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R422"/>
  <sheetViews>
    <sheetView zoomScale="90" zoomScaleNormal="90" workbookViewId="0">
      <pane xSplit="1" ySplit="4" topLeftCell="B5" activePane="bottomRight" state="frozen"/>
      <selection pane="topRight" activeCell="B1" sqref="B1"/>
      <selection pane="bottomLeft" activeCell="A5" sqref="A5"/>
      <selection pane="bottomRight" activeCell="B5" sqref="B5"/>
    </sheetView>
  </sheetViews>
  <sheetFormatPr defaultColWidth="9.109375" defaultRowHeight="12" x14ac:dyDescent="0.25"/>
  <cols>
    <col min="1" max="1" width="43.109375" style="339" customWidth="1"/>
    <col min="2" max="4" width="12.21875" style="339" customWidth="1"/>
    <col min="5" max="6" width="11.21875" style="339" customWidth="1"/>
    <col min="7" max="13" width="11.77734375" style="339" customWidth="1"/>
    <col min="14" max="14" width="12.21875" style="339" customWidth="1"/>
    <col min="15" max="15" width="44.21875" style="338" bestFit="1" customWidth="1"/>
    <col min="16" max="18" width="9.109375" style="338" customWidth="1"/>
    <col min="19" max="16384" width="9.109375" style="339"/>
  </cols>
  <sheetData>
    <row r="1" spans="1:16" ht="42" customHeight="1" thickTop="1" thickBot="1" x14ac:dyDescent="0.3">
      <c r="A1" s="504" t="s">
        <v>828</v>
      </c>
      <c r="B1" s="505"/>
      <c r="C1" s="505"/>
      <c r="D1" s="505"/>
      <c r="E1" s="505"/>
      <c r="F1" s="505"/>
      <c r="G1" s="505"/>
      <c r="H1" s="505"/>
      <c r="I1" s="505"/>
      <c r="J1" s="505"/>
      <c r="K1" s="505"/>
      <c r="L1" s="505"/>
      <c r="M1" s="505"/>
      <c r="N1" s="506"/>
      <c r="O1" s="337"/>
    </row>
    <row r="2" spans="1:16" ht="27" customHeight="1" thickTop="1" thickBot="1" x14ac:dyDescent="0.3">
      <c r="A2" s="504" t="s">
        <v>829</v>
      </c>
      <c r="B2" s="505"/>
      <c r="C2" s="505"/>
      <c r="D2" s="505"/>
      <c r="E2" s="505"/>
      <c r="F2" s="505"/>
      <c r="G2" s="505"/>
      <c r="H2" s="505"/>
      <c r="I2" s="505"/>
      <c r="J2" s="505"/>
      <c r="K2" s="505"/>
      <c r="L2" s="505"/>
      <c r="M2" s="505"/>
      <c r="N2" s="506"/>
      <c r="O2" s="337"/>
    </row>
    <row r="3" spans="1:16" ht="30.45" customHeight="1" thickTop="1" thickBot="1" x14ac:dyDescent="0.3">
      <c r="A3" s="340" t="s">
        <v>674</v>
      </c>
      <c r="B3" s="341" t="s">
        <v>831</v>
      </c>
      <c r="C3" s="341" t="s">
        <v>832</v>
      </c>
      <c r="D3" s="341" t="s">
        <v>807</v>
      </c>
      <c r="E3" s="341" t="s">
        <v>478</v>
      </c>
      <c r="F3" s="341" t="s">
        <v>830</v>
      </c>
      <c r="G3" s="341" t="s">
        <v>480</v>
      </c>
      <c r="H3" s="341" t="s">
        <v>481</v>
      </c>
      <c r="I3" s="341" t="s">
        <v>482</v>
      </c>
      <c r="J3" s="341" t="s">
        <v>483</v>
      </c>
      <c r="K3" s="341" t="s">
        <v>484</v>
      </c>
      <c r="L3" s="341" t="s">
        <v>485</v>
      </c>
      <c r="M3" s="341" t="s">
        <v>486</v>
      </c>
      <c r="N3" s="342" t="s">
        <v>487</v>
      </c>
      <c r="O3" s="343" t="s">
        <v>53</v>
      </c>
    </row>
    <row r="4" spans="1:16" ht="27" customHeight="1" thickTop="1" thickBot="1" x14ac:dyDescent="0.3">
      <c r="A4" s="345" t="s">
        <v>578</v>
      </c>
      <c r="B4" s="346">
        <f t="shared" ref="B4:M4" si="0">SUM(B5:B205)/2</f>
        <v>0</v>
      </c>
      <c r="C4" s="346">
        <f t="shared" si="0"/>
        <v>0</v>
      </c>
      <c r="D4" s="346">
        <f t="shared" si="0"/>
        <v>13559</v>
      </c>
      <c r="E4" s="346">
        <f t="shared" si="0"/>
        <v>68391</v>
      </c>
      <c r="F4" s="396">
        <f t="shared" si="0"/>
        <v>163604</v>
      </c>
      <c r="G4" s="346">
        <f t="shared" si="0"/>
        <v>446566</v>
      </c>
      <c r="H4" s="346">
        <f t="shared" si="0"/>
        <v>991824</v>
      </c>
      <c r="I4" s="346">
        <f t="shared" si="0"/>
        <v>1202402</v>
      </c>
      <c r="J4" s="346">
        <f t="shared" si="0"/>
        <v>1031617</v>
      </c>
      <c r="K4" s="346">
        <f t="shared" si="0"/>
        <v>873850</v>
      </c>
      <c r="L4" s="346">
        <f t="shared" si="0"/>
        <v>336028</v>
      </c>
      <c r="M4" s="346">
        <f t="shared" si="0"/>
        <v>181704</v>
      </c>
      <c r="N4" s="347">
        <f t="array" ref="N4">SUM(N5:N205/2)</f>
        <v>5309545</v>
      </c>
      <c r="O4" s="343" t="s">
        <v>675</v>
      </c>
    </row>
    <row r="5" spans="1:16" ht="24" customHeight="1" thickTop="1" x14ac:dyDescent="0.3">
      <c r="A5" s="348" t="s">
        <v>488</v>
      </c>
      <c r="B5" s="349">
        <f>SUM(B6:B13)</f>
        <v>0</v>
      </c>
      <c r="C5" s="349">
        <f>SUM(C6:C13)</f>
        <v>0</v>
      </c>
      <c r="D5" s="349">
        <f t="shared" ref="D5:M5" si="1">SUM(D6:D13)</f>
        <v>110</v>
      </c>
      <c r="E5" s="349">
        <f t="shared" si="1"/>
        <v>240</v>
      </c>
      <c r="F5" s="349">
        <f>SUM(F6:F13)</f>
        <v>953</v>
      </c>
      <c r="G5" s="349">
        <f>SUM(G6:G13)</f>
        <v>1927</v>
      </c>
      <c r="H5" s="349">
        <f t="shared" si="1"/>
        <v>2670</v>
      </c>
      <c r="I5" s="349">
        <f>SUM(I6:I13)</f>
        <v>4425</v>
      </c>
      <c r="J5" s="349">
        <f>SUM(J6:J13)</f>
        <v>3371</v>
      </c>
      <c r="K5" s="349">
        <f t="shared" si="1"/>
        <v>3079</v>
      </c>
      <c r="L5" s="349">
        <f t="shared" si="1"/>
        <v>1328</v>
      </c>
      <c r="M5" s="349">
        <f t="shared" si="1"/>
        <v>850</v>
      </c>
      <c r="N5" s="350">
        <f t="shared" ref="N5:N77" si="2">SUM(B5:M5)</f>
        <v>18953</v>
      </c>
      <c r="O5" s="351" t="s">
        <v>413</v>
      </c>
    </row>
    <row r="6" spans="1:16" ht="18" customHeight="1" x14ac:dyDescent="0.25">
      <c r="A6" s="352" t="s">
        <v>414</v>
      </c>
      <c r="B6" s="353"/>
      <c r="C6" s="353"/>
      <c r="D6" s="353"/>
      <c r="E6" s="353">
        <v>5</v>
      </c>
      <c r="F6" s="353">
        <v>25</v>
      </c>
      <c r="G6" s="354">
        <v>4</v>
      </c>
      <c r="H6" s="354">
        <v>14</v>
      </c>
      <c r="I6" s="354">
        <v>7</v>
      </c>
      <c r="J6" s="354">
        <v>29</v>
      </c>
      <c r="K6" s="354">
        <v>19</v>
      </c>
      <c r="L6" s="354">
        <v>10</v>
      </c>
      <c r="M6" s="354">
        <v>0</v>
      </c>
      <c r="N6" s="355">
        <f t="shared" si="2"/>
        <v>113</v>
      </c>
      <c r="O6" s="339" t="s">
        <v>637</v>
      </c>
    </row>
    <row r="7" spans="1:16" ht="18" customHeight="1" x14ac:dyDescent="0.25">
      <c r="A7" s="352" t="s">
        <v>710</v>
      </c>
      <c r="B7" s="353"/>
      <c r="C7" s="353"/>
      <c r="D7" s="353"/>
      <c r="E7" s="353"/>
      <c r="F7" s="353">
        <v>57</v>
      </c>
      <c r="G7" s="354">
        <v>47</v>
      </c>
      <c r="H7" s="354">
        <v>85</v>
      </c>
      <c r="I7" s="354">
        <v>266</v>
      </c>
      <c r="J7" s="354">
        <v>111</v>
      </c>
      <c r="K7" s="354">
        <v>76</v>
      </c>
      <c r="L7" s="354">
        <v>73</v>
      </c>
      <c r="M7" s="354">
        <v>23</v>
      </c>
      <c r="N7" s="355">
        <f t="shared" si="2"/>
        <v>738</v>
      </c>
      <c r="O7" s="339" t="s">
        <v>760</v>
      </c>
    </row>
    <row r="8" spans="1:16" ht="18" customHeight="1" x14ac:dyDescent="0.25">
      <c r="A8" s="352" t="s">
        <v>711</v>
      </c>
      <c r="B8" s="353"/>
      <c r="C8" s="353"/>
      <c r="D8" s="353"/>
      <c r="E8" s="353">
        <v>31</v>
      </c>
      <c r="F8" s="353">
        <v>99</v>
      </c>
      <c r="G8" s="354">
        <v>113</v>
      </c>
      <c r="H8" s="354">
        <v>220</v>
      </c>
      <c r="I8" s="354">
        <v>320</v>
      </c>
      <c r="J8" s="354">
        <v>221</v>
      </c>
      <c r="K8" s="354">
        <v>192</v>
      </c>
      <c r="L8" s="354">
        <v>0</v>
      </c>
      <c r="M8" s="354">
        <v>0</v>
      </c>
      <c r="N8" s="355">
        <f t="shared" si="2"/>
        <v>1196</v>
      </c>
      <c r="O8" s="339" t="s">
        <v>761</v>
      </c>
    </row>
    <row r="9" spans="1:16" ht="18" customHeight="1" x14ac:dyDescent="0.25">
      <c r="A9" s="352" t="s">
        <v>712</v>
      </c>
      <c r="B9" s="353"/>
      <c r="C9" s="353"/>
      <c r="D9" s="353">
        <v>110</v>
      </c>
      <c r="E9" s="353">
        <v>165</v>
      </c>
      <c r="F9" s="353">
        <v>640</v>
      </c>
      <c r="G9" s="354">
        <v>1615</v>
      </c>
      <c r="H9" s="354">
        <v>2215</v>
      </c>
      <c r="I9" s="354">
        <v>3590</v>
      </c>
      <c r="J9" s="354">
        <v>2695</v>
      </c>
      <c r="K9" s="354">
        <v>2460</v>
      </c>
      <c r="L9" s="354">
        <v>1120</v>
      </c>
      <c r="M9" s="354">
        <v>750</v>
      </c>
      <c r="N9" s="355">
        <f t="shared" si="2"/>
        <v>15360</v>
      </c>
      <c r="O9" s="339" t="s">
        <v>762</v>
      </c>
    </row>
    <row r="10" spans="1:16" ht="18" customHeight="1" x14ac:dyDescent="0.25">
      <c r="A10" s="356" t="s">
        <v>745</v>
      </c>
      <c r="B10" s="353"/>
      <c r="C10" s="353"/>
      <c r="D10" s="353"/>
      <c r="E10" s="353"/>
      <c r="F10" s="353">
        <v>79</v>
      </c>
      <c r="G10" s="354">
        <v>50</v>
      </c>
      <c r="H10" s="354">
        <v>89</v>
      </c>
      <c r="I10" s="354">
        <v>83</v>
      </c>
      <c r="J10" s="354">
        <v>113</v>
      </c>
      <c r="K10" s="354">
        <v>92</v>
      </c>
      <c r="L10" s="354">
        <v>65</v>
      </c>
      <c r="M10" s="354">
        <v>61</v>
      </c>
      <c r="N10" s="355">
        <f t="shared" si="2"/>
        <v>632</v>
      </c>
      <c r="O10" s="339" t="s">
        <v>639</v>
      </c>
    </row>
    <row r="11" spans="1:16" ht="18" customHeight="1" x14ac:dyDescent="0.25">
      <c r="A11" s="356" t="s">
        <v>744</v>
      </c>
      <c r="B11" s="353"/>
      <c r="C11" s="353"/>
      <c r="D11" s="353"/>
      <c r="E11" s="353"/>
      <c r="F11" s="353">
        <v>0</v>
      </c>
      <c r="G11" s="354">
        <v>34</v>
      </c>
      <c r="H11" s="354">
        <v>0</v>
      </c>
      <c r="I11" s="354">
        <v>37</v>
      </c>
      <c r="J11" s="354">
        <v>50</v>
      </c>
      <c r="K11" s="354">
        <v>61</v>
      </c>
      <c r="L11" s="354">
        <v>0</v>
      </c>
      <c r="M11" s="354">
        <v>0</v>
      </c>
      <c r="N11" s="355">
        <f t="shared" si="2"/>
        <v>182</v>
      </c>
      <c r="O11" s="357" t="s">
        <v>638</v>
      </c>
    </row>
    <row r="12" spans="1:16" ht="18" customHeight="1" x14ac:dyDescent="0.25">
      <c r="A12" s="356" t="s">
        <v>743</v>
      </c>
      <c r="B12" s="353"/>
      <c r="C12" s="353"/>
      <c r="D12" s="353"/>
      <c r="E12" s="353">
        <v>33</v>
      </c>
      <c r="F12" s="353">
        <v>43</v>
      </c>
      <c r="G12" s="354">
        <v>54</v>
      </c>
      <c r="H12" s="354">
        <v>38</v>
      </c>
      <c r="I12" s="354">
        <v>96</v>
      </c>
      <c r="J12" s="354">
        <v>117</v>
      </c>
      <c r="K12" s="354">
        <v>150</v>
      </c>
      <c r="L12" s="354">
        <v>33</v>
      </c>
      <c r="M12" s="354">
        <v>16</v>
      </c>
      <c r="N12" s="355">
        <f t="shared" si="2"/>
        <v>580</v>
      </c>
      <c r="O12" s="357" t="s">
        <v>640</v>
      </c>
    </row>
    <row r="13" spans="1:16" ht="18" customHeight="1" x14ac:dyDescent="0.25">
      <c r="A13" s="356" t="s">
        <v>418</v>
      </c>
      <c r="B13" s="353"/>
      <c r="C13" s="353"/>
      <c r="D13" s="353"/>
      <c r="E13" s="353">
        <v>6</v>
      </c>
      <c r="F13" s="353">
        <v>10</v>
      </c>
      <c r="G13" s="354">
        <v>10</v>
      </c>
      <c r="H13" s="354">
        <v>9</v>
      </c>
      <c r="I13" s="354">
        <v>26</v>
      </c>
      <c r="J13" s="354">
        <v>35</v>
      </c>
      <c r="K13" s="354">
        <v>29</v>
      </c>
      <c r="L13" s="354">
        <v>27</v>
      </c>
      <c r="M13" s="354">
        <v>0</v>
      </c>
      <c r="N13" s="355">
        <f t="shared" si="2"/>
        <v>152</v>
      </c>
      <c r="O13" s="357" t="s">
        <v>419</v>
      </c>
    </row>
    <row r="14" spans="1:16" s="361" customFormat="1" ht="24" customHeight="1" x14ac:dyDescent="0.3">
      <c r="A14" s="358" t="s">
        <v>490</v>
      </c>
      <c r="B14" s="359">
        <f>SUM(B15:B21)</f>
        <v>0</v>
      </c>
      <c r="C14" s="359">
        <f>SUM(C15:C21)</f>
        <v>0</v>
      </c>
      <c r="D14" s="359">
        <f t="shared" ref="D14:L14" si="3">SUM(D15:D21)</f>
        <v>423</v>
      </c>
      <c r="E14" s="359">
        <f t="shared" si="3"/>
        <v>2738</v>
      </c>
      <c r="F14" s="359">
        <f>SUM(F15:F21)</f>
        <v>17120</v>
      </c>
      <c r="G14" s="359">
        <f>SUM(G15:G21)</f>
        <v>36926</v>
      </c>
      <c r="H14" s="359">
        <f t="shared" si="3"/>
        <v>83726</v>
      </c>
      <c r="I14" s="359">
        <f t="shared" si="3"/>
        <v>113514</v>
      </c>
      <c r="J14" s="359">
        <f t="shared" si="3"/>
        <v>87840</v>
      </c>
      <c r="K14" s="359">
        <f t="shared" si="3"/>
        <v>75711</v>
      </c>
      <c r="L14" s="359">
        <f t="shared" si="3"/>
        <v>35351</v>
      </c>
      <c r="M14" s="359">
        <f>SUM(M15:M21)</f>
        <v>20169</v>
      </c>
      <c r="N14" s="360">
        <f t="shared" si="2"/>
        <v>473518</v>
      </c>
      <c r="O14" s="351" t="s">
        <v>54</v>
      </c>
    </row>
    <row r="15" spans="1:16" ht="18" customHeight="1" x14ac:dyDescent="0.25">
      <c r="A15" s="356" t="s">
        <v>212</v>
      </c>
      <c r="B15" s="354"/>
      <c r="C15" s="354"/>
      <c r="D15" s="354">
        <v>103</v>
      </c>
      <c r="E15" s="354">
        <v>839</v>
      </c>
      <c r="F15" s="354">
        <v>5500</v>
      </c>
      <c r="G15" s="354">
        <v>14389</v>
      </c>
      <c r="H15" s="354">
        <v>34610</v>
      </c>
      <c r="I15" s="354">
        <v>45669</v>
      </c>
      <c r="J15" s="354">
        <v>34971</v>
      </c>
      <c r="K15" s="354">
        <v>28536</v>
      </c>
      <c r="L15" s="354">
        <v>11277</v>
      </c>
      <c r="M15" s="354">
        <v>6224</v>
      </c>
      <c r="N15" s="355">
        <f t="shared" si="2"/>
        <v>182118</v>
      </c>
      <c r="O15" s="338" t="s">
        <v>55</v>
      </c>
      <c r="P15" s="339"/>
    </row>
    <row r="16" spans="1:16" ht="18" customHeight="1" x14ac:dyDescent="0.25">
      <c r="A16" s="356" t="s">
        <v>213</v>
      </c>
      <c r="B16" s="354"/>
      <c r="C16" s="354"/>
      <c r="D16" s="354"/>
      <c r="E16" s="354">
        <v>15</v>
      </c>
      <c r="F16" s="354">
        <v>58</v>
      </c>
      <c r="G16" s="354">
        <v>70</v>
      </c>
      <c r="H16" s="354">
        <v>83</v>
      </c>
      <c r="I16" s="354">
        <v>189</v>
      </c>
      <c r="J16" s="354">
        <v>170</v>
      </c>
      <c r="K16" s="354">
        <v>120</v>
      </c>
      <c r="L16" s="354">
        <v>132</v>
      </c>
      <c r="M16" s="354">
        <v>21</v>
      </c>
      <c r="N16" s="355">
        <f t="shared" si="2"/>
        <v>858</v>
      </c>
      <c r="O16" s="338" t="s">
        <v>286</v>
      </c>
      <c r="P16" s="339"/>
    </row>
    <row r="17" spans="1:17" ht="18" customHeight="1" x14ac:dyDescent="0.25">
      <c r="A17" s="356" t="s">
        <v>214</v>
      </c>
      <c r="B17" s="354"/>
      <c r="C17" s="354"/>
      <c r="D17" s="354">
        <v>93</v>
      </c>
      <c r="E17" s="354">
        <v>614</v>
      </c>
      <c r="F17" s="354">
        <v>4294</v>
      </c>
      <c r="G17" s="354">
        <v>11023</v>
      </c>
      <c r="H17" s="354">
        <v>27807</v>
      </c>
      <c r="I17" s="354">
        <v>37839</v>
      </c>
      <c r="J17" s="354">
        <v>29282</v>
      </c>
      <c r="K17" s="354">
        <v>26554</v>
      </c>
      <c r="L17" s="354">
        <v>12671</v>
      </c>
      <c r="M17" s="354">
        <v>6050</v>
      </c>
      <c r="N17" s="355">
        <f t="shared" si="2"/>
        <v>156227</v>
      </c>
      <c r="O17" s="338" t="s">
        <v>275</v>
      </c>
      <c r="P17" s="339"/>
    </row>
    <row r="18" spans="1:17" ht="18" customHeight="1" x14ac:dyDescent="0.25">
      <c r="A18" s="356" t="s">
        <v>5</v>
      </c>
      <c r="B18" s="354"/>
      <c r="C18" s="354"/>
      <c r="D18" s="354">
        <v>5</v>
      </c>
      <c r="E18" s="354">
        <v>118</v>
      </c>
      <c r="F18" s="354">
        <v>259</v>
      </c>
      <c r="G18" s="354">
        <v>594</v>
      </c>
      <c r="H18" s="354">
        <v>1269</v>
      </c>
      <c r="I18" s="354">
        <v>1603</v>
      </c>
      <c r="J18" s="354">
        <v>1620</v>
      </c>
      <c r="K18" s="354">
        <v>1125</v>
      </c>
      <c r="L18" s="354">
        <v>650</v>
      </c>
      <c r="M18" s="354">
        <v>436</v>
      </c>
      <c r="N18" s="355">
        <f t="shared" si="2"/>
        <v>7679</v>
      </c>
      <c r="O18" s="338" t="s">
        <v>58</v>
      </c>
      <c r="P18" s="339"/>
    </row>
    <row r="19" spans="1:17" ht="18" customHeight="1" x14ac:dyDescent="0.25">
      <c r="A19" s="356" t="s">
        <v>421</v>
      </c>
      <c r="B19" s="354"/>
      <c r="C19" s="354"/>
      <c r="D19" s="354">
        <v>202</v>
      </c>
      <c r="E19" s="354">
        <v>976</v>
      </c>
      <c r="F19" s="354">
        <v>6741</v>
      </c>
      <c r="G19" s="354">
        <v>10379</v>
      </c>
      <c r="H19" s="354">
        <v>19084</v>
      </c>
      <c r="I19" s="354">
        <v>26558</v>
      </c>
      <c r="J19" s="354">
        <v>20398</v>
      </c>
      <c r="K19" s="354">
        <v>18158</v>
      </c>
      <c r="L19" s="354">
        <v>10133</v>
      </c>
      <c r="M19" s="354">
        <v>7168</v>
      </c>
      <c r="N19" s="355">
        <f t="shared" si="2"/>
        <v>119797</v>
      </c>
      <c r="O19" s="338" t="s">
        <v>59</v>
      </c>
      <c r="Q19" s="361"/>
    </row>
    <row r="20" spans="1:17" ht="18" customHeight="1" x14ac:dyDescent="0.25">
      <c r="A20" s="356" t="s">
        <v>790</v>
      </c>
      <c r="B20" s="354"/>
      <c r="C20" s="354"/>
      <c r="D20" s="354">
        <v>9</v>
      </c>
      <c r="E20" s="354">
        <v>87</v>
      </c>
      <c r="F20" s="354">
        <v>150</v>
      </c>
      <c r="G20" s="354">
        <v>350</v>
      </c>
      <c r="H20" s="354">
        <v>584</v>
      </c>
      <c r="I20" s="354">
        <v>1314</v>
      </c>
      <c r="J20" s="354">
        <v>892</v>
      </c>
      <c r="K20" s="354">
        <v>778</v>
      </c>
      <c r="L20" s="354">
        <v>383</v>
      </c>
      <c r="M20" s="354">
        <v>235</v>
      </c>
      <c r="N20" s="355">
        <f t="shared" si="2"/>
        <v>4782</v>
      </c>
      <c r="O20" s="338" t="s">
        <v>811</v>
      </c>
      <c r="Q20" s="361"/>
    </row>
    <row r="21" spans="1:17" ht="18" customHeight="1" x14ac:dyDescent="0.25">
      <c r="A21" s="356" t="s">
        <v>791</v>
      </c>
      <c r="B21" s="354"/>
      <c r="C21" s="354"/>
      <c r="D21" s="354">
        <v>11</v>
      </c>
      <c r="E21" s="354">
        <v>89</v>
      </c>
      <c r="F21" s="354">
        <v>118</v>
      </c>
      <c r="G21" s="354">
        <v>121</v>
      </c>
      <c r="H21" s="354">
        <v>289</v>
      </c>
      <c r="I21" s="354">
        <v>342</v>
      </c>
      <c r="J21" s="354">
        <v>507</v>
      </c>
      <c r="K21" s="354">
        <v>440</v>
      </c>
      <c r="L21" s="354">
        <v>105</v>
      </c>
      <c r="M21" s="354">
        <v>35</v>
      </c>
      <c r="N21" s="355">
        <f t="shared" si="2"/>
        <v>2057</v>
      </c>
      <c r="O21" s="338" t="s">
        <v>812</v>
      </c>
      <c r="Q21" s="361"/>
    </row>
    <row r="22" spans="1:17" s="361" customFormat="1" ht="24" customHeight="1" x14ac:dyDescent="0.3">
      <c r="A22" s="362" t="s">
        <v>491</v>
      </c>
      <c r="B22" s="359">
        <f>SUM(B23:B23)</f>
        <v>0</v>
      </c>
      <c r="C22" s="359">
        <f>SUM(C23:C23)</f>
        <v>0</v>
      </c>
      <c r="D22" s="359">
        <f t="shared" ref="D22:M22" si="4">SUM(D23:D23)</f>
        <v>0</v>
      </c>
      <c r="E22" s="359">
        <f t="shared" si="4"/>
        <v>0</v>
      </c>
      <c r="F22" s="359">
        <f>SUM(F23:F23)</f>
        <v>24</v>
      </c>
      <c r="G22" s="359">
        <f>SUM(G23:G23)</f>
        <v>26</v>
      </c>
      <c r="H22" s="359">
        <f t="shared" si="4"/>
        <v>26</v>
      </c>
      <c r="I22" s="359">
        <f>SUM(I23:I23)</f>
        <v>45</v>
      </c>
      <c r="J22" s="359">
        <f>SUM(J23:J23)</f>
        <v>24</v>
      </c>
      <c r="K22" s="359">
        <f t="shared" si="4"/>
        <v>79</v>
      </c>
      <c r="L22" s="359">
        <f t="shared" si="4"/>
        <v>89</v>
      </c>
      <c r="M22" s="359">
        <f t="shared" si="4"/>
        <v>51</v>
      </c>
      <c r="N22" s="360">
        <f t="shared" si="2"/>
        <v>364</v>
      </c>
      <c r="O22" s="351" t="s">
        <v>492</v>
      </c>
      <c r="Q22" s="339"/>
    </row>
    <row r="23" spans="1:17" ht="18" customHeight="1" x14ac:dyDescent="0.25">
      <c r="A23" s="356" t="s">
        <v>493</v>
      </c>
      <c r="B23" s="354"/>
      <c r="C23" s="354"/>
      <c r="D23" s="354"/>
      <c r="E23" s="354"/>
      <c r="F23" s="354">
        <v>24</v>
      </c>
      <c r="G23" s="354">
        <v>26</v>
      </c>
      <c r="H23" s="354">
        <v>26</v>
      </c>
      <c r="I23" s="354">
        <v>45</v>
      </c>
      <c r="J23" s="354">
        <v>24</v>
      </c>
      <c r="K23" s="354">
        <v>79</v>
      </c>
      <c r="L23" s="354">
        <v>89</v>
      </c>
      <c r="M23" s="354">
        <v>51</v>
      </c>
      <c r="N23" s="355">
        <f t="shared" si="2"/>
        <v>364</v>
      </c>
      <c r="O23" s="338" t="s">
        <v>676</v>
      </c>
    </row>
    <row r="24" spans="1:17" s="361" customFormat="1" ht="24" customHeight="1" x14ac:dyDescent="0.3">
      <c r="A24" s="358" t="s">
        <v>494</v>
      </c>
      <c r="B24" s="359">
        <f>SUM(B25:B42)</f>
        <v>0</v>
      </c>
      <c r="C24" s="359">
        <f>SUM(C25:C42)</f>
        <v>0</v>
      </c>
      <c r="D24" s="359">
        <f t="shared" ref="D24:M24" si="5">SUM(D25:D42)</f>
        <v>11321</v>
      </c>
      <c r="E24" s="359">
        <f t="shared" si="5"/>
        <v>53166</v>
      </c>
      <c r="F24" s="359">
        <f>SUM(F25:F42)</f>
        <v>73350</v>
      </c>
      <c r="G24" s="359">
        <f>SUM(G25:G42)</f>
        <v>154463</v>
      </c>
      <c r="H24" s="359">
        <f t="shared" si="5"/>
        <v>306424</v>
      </c>
      <c r="I24" s="359">
        <f>SUM(I25:I42)</f>
        <v>341449</v>
      </c>
      <c r="J24" s="359">
        <f>SUM(J25:J42)</f>
        <v>312389</v>
      </c>
      <c r="K24" s="359">
        <f t="shared" si="5"/>
        <v>290943</v>
      </c>
      <c r="L24" s="359">
        <f t="shared" si="5"/>
        <v>198004</v>
      </c>
      <c r="M24" s="359">
        <f t="shared" si="5"/>
        <v>117589</v>
      </c>
      <c r="N24" s="360">
        <f t="shared" si="2"/>
        <v>1859098</v>
      </c>
      <c r="O24" s="351" t="s">
        <v>61</v>
      </c>
    </row>
    <row r="25" spans="1:17" s="361" customFormat="1" ht="18" customHeight="1" x14ac:dyDescent="0.25">
      <c r="A25" s="352" t="s">
        <v>792</v>
      </c>
      <c r="B25" s="354"/>
      <c r="C25" s="354"/>
      <c r="D25" s="354">
        <v>7157</v>
      </c>
      <c r="E25" s="354">
        <v>22284</v>
      </c>
      <c r="F25" s="354">
        <v>42855</v>
      </c>
      <c r="G25" s="354">
        <v>104045</v>
      </c>
      <c r="H25" s="354">
        <v>218660</v>
      </c>
      <c r="I25" s="354">
        <v>239076</v>
      </c>
      <c r="J25" s="354">
        <v>206507</v>
      </c>
      <c r="K25" s="354">
        <v>187214</v>
      </c>
      <c r="L25" s="354">
        <v>118875</v>
      </c>
      <c r="M25" s="354">
        <v>73044</v>
      </c>
      <c r="N25" s="355">
        <f t="shared" si="2"/>
        <v>1219717</v>
      </c>
      <c r="O25" s="338" t="s">
        <v>62</v>
      </c>
    </row>
    <row r="26" spans="1:17" ht="18" customHeight="1" x14ac:dyDescent="0.25">
      <c r="A26" s="356" t="s">
        <v>216</v>
      </c>
      <c r="B26" s="354"/>
      <c r="C26" s="354"/>
      <c r="D26" s="354">
        <v>40</v>
      </c>
      <c r="E26" s="354">
        <v>727</v>
      </c>
      <c r="F26" s="354">
        <v>1055</v>
      </c>
      <c r="G26" s="354">
        <v>481</v>
      </c>
      <c r="H26" s="354">
        <v>623</v>
      </c>
      <c r="I26" s="354">
        <v>358</v>
      </c>
      <c r="J26" s="354">
        <v>902</v>
      </c>
      <c r="K26" s="354">
        <v>836</v>
      </c>
      <c r="L26" s="354">
        <v>502</v>
      </c>
      <c r="M26" s="354">
        <v>462</v>
      </c>
      <c r="N26" s="355">
        <f t="shared" si="2"/>
        <v>5986</v>
      </c>
      <c r="O26" s="338" t="s">
        <v>677</v>
      </c>
    </row>
    <row r="27" spans="1:17" ht="18" customHeight="1" x14ac:dyDescent="0.25">
      <c r="A27" s="356" t="s">
        <v>713</v>
      </c>
      <c r="B27" s="354"/>
      <c r="C27" s="354"/>
      <c r="D27" s="354">
        <v>92</v>
      </c>
      <c r="E27" s="354">
        <v>407</v>
      </c>
      <c r="F27" s="354">
        <v>332</v>
      </c>
      <c r="G27" s="354">
        <v>523</v>
      </c>
      <c r="H27" s="354">
        <v>1192</v>
      </c>
      <c r="I27" s="354">
        <v>1325</v>
      </c>
      <c r="J27" s="354">
        <v>1399</v>
      </c>
      <c r="K27" s="354">
        <v>1316</v>
      </c>
      <c r="L27" s="354">
        <v>790</v>
      </c>
      <c r="M27" s="354">
        <v>560</v>
      </c>
      <c r="N27" s="355">
        <f t="shared" si="2"/>
        <v>7936</v>
      </c>
      <c r="O27" s="338" t="s">
        <v>763</v>
      </c>
    </row>
    <row r="28" spans="1:17" ht="18" customHeight="1" x14ac:dyDescent="0.25">
      <c r="A28" s="356" t="s">
        <v>217</v>
      </c>
      <c r="B28" s="354"/>
      <c r="C28" s="354"/>
      <c r="D28" s="354">
        <v>1263</v>
      </c>
      <c r="E28" s="354">
        <v>6148</v>
      </c>
      <c r="F28" s="354">
        <v>5072</v>
      </c>
      <c r="G28" s="354">
        <v>10940</v>
      </c>
      <c r="H28" s="354">
        <v>21396</v>
      </c>
      <c r="I28" s="354">
        <v>26447</v>
      </c>
      <c r="J28" s="354">
        <v>28021</v>
      </c>
      <c r="K28" s="354">
        <v>28171</v>
      </c>
      <c r="L28" s="354">
        <v>25762</v>
      </c>
      <c r="M28" s="354">
        <v>15818</v>
      </c>
      <c r="N28" s="355">
        <f t="shared" si="2"/>
        <v>169038</v>
      </c>
      <c r="O28" s="338" t="s">
        <v>64</v>
      </c>
    </row>
    <row r="29" spans="1:17" ht="18" customHeight="1" x14ac:dyDescent="0.25">
      <c r="A29" s="356" t="s">
        <v>331</v>
      </c>
      <c r="B29" s="354"/>
      <c r="C29" s="354"/>
      <c r="D29" s="354">
        <v>73</v>
      </c>
      <c r="E29" s="354">
        <v>274</v>
      </c>
      <c r="F29" s="354">
        <v>1133</v>
      </c>
      <c r="G29" s="354">
        <v>2798</v>
      </c>
      <c r="H29" s="354">
        <v>6107</v>
      </c>
      <c r="I29" s="354">
        <v>8087</v>
      </c>
      <c r="J29" s="354">
        <v>9878</v>
      </c>
      <c r="K29" s="354">
        <v>8322</v>
      </c>
      <c r="L29" s="354">
        <v>5496</v>
      </c>
      <c r="M29" s="354">
        <v>3051</v>
      </c>
      <c r="N29" s="355">
        <f t="shared" si="2"/>
        <v>45219</v>
      </c>
      <c r="O29" s="338" t="s">
        <v>348</v>
      </c>
    </row>
    <row r="30" spans="1:17" ht="18" customHeight="1" x14ac:dyDescent="0.25">
      <c r="A30" s="356" t="s">
        <v>495</v>
      </c>
      <c r="B30" s="354"/>
      <c r="C30" s="354"/>
      <c r="D30" s="354">
        <v>161</v>
      </c>
      <c r="E30" s="354">
        <v>2464</v>
      </c>
      <c r="F30" s="354">
        <v>1568</v>
      </c>
      <c r="G30" s="354">
        <v>1393</v>
      </c>
      <c r="H30" s="354">
        <v>1531</v>
      </c>
      <c r="I30" s="354">
        <v>1857</v>
      </c>
      <c r="J30" s="354">
        <v>1904</v>
      </c>
      <c r="K30" s="354">
        <v>2471</v>
      </c>
      <c r="L30" s="354">
        <v>1925</v>
      </c>
      <c r="M30" s="354">
        <v>1263</v>
      </c>
      <c r="N30" s="355">
        <f t="shared" si="2"/>
        <v>16537</v>
      </c>
      <c r="O30" s="338" t="s">
        <v>72</v>
      </c>
    </row>
    <row r="31" spans="1:17" ht="17.7" customHeight="1" x14ac:dyDescent="0.25">
      <c r="A31" s="356" t="s">
        <v>218</v>
      </c>
      <c r="B31" s="354"/>
      <c r="C31" s="354"/>
      <c r="D31" s="354">
        <v>249</v>
      </c>
      <c r="E31" s="354">
        <v>1815</v>
      </c>
      <c r="F31" s="354">
        <v>1144</v>
      </c>
      <c r="G31" s="354">
        <v>1086</v>
      </c>
      <c r="H31" s="354">
        <v>617</v>
      </c>
      <c r="I31" s="354">
        <v>1260</v>
      </c>
      <c r="J31" s="354">
        <v>1695</v>
      </c>
      <c r="K31" s="354">
        <v>2605</v>
      </c>
      <c r="L31" s="354">
        <v>2041</v>
      </c>
      <c r="M31" s="354">
        <v>1336</v>
      </c>
      <c r="N31" s="355">
        <f t="shared" si="2"/>
        <v>13848</v>
      </c>
      <c r="O31" s="339" t="s">
        <v>68</v>
      </c>
    </row>
    <row r="32" spans="1:17" ht="18" customHeight="1" x14ac:dyDescent="0.25">
      <c r="A32" s="356" t="s">
        <v>738</v>
      </c>
      <c r="B32" s="354"/>
      <c r="C32" s="354"/>
      <c r="D32" s="354"/>
      <c r="E32" s="354"/>
      <c r="F32" s="354"/>
      <c r="G32" s="354"/>
      <c r="H32" s="354"/>
      <c r="I32" s="354"/>
      <c r="J32" s="354"/>
      <c r="K32" s="354"/>
      <c r="L32" s="354"/>
      <c r="M32" s="354"/>
      <c r="N32" s="355">
        <f t="shared" si="2"/>
        <v>0</v>
      </c>
      <c r="O32" s="338" t="s">
        <v>63</v>
      </c>
    </row>
    <row r="33" spans="1:15" ht="18" customHeight="1" x14ac:dyDescent="0.25">
      <c r="A33" s="356" t="s">
        <v>736</v>
      </c>
      <c r="B33" s="354"/>
      <c r="C33" s="354"/>
      <c r="D33" s="354"/>
      <c r="E33" s="354"/>
      <c r="F33" s="354">
        <v>0</v>
      </c>
      <c r="G33" s="354">
        <v>73</v>
      </c>
      <c r="H33" s="354">
        <v>148</v>
      </c>
      <c r="I33" s="354">
        <v>216</v>
      </c>
      <c r="J33" s="354">
        <v>135</v>
      </c>
      <c r="K33" s="354">
        <v>28</v>
      </c>
      <c r="L33" s="354">
        <v>8</v>
      </c>
      <c r="M33" s="354">
        <v>0</v>
      </c>
      <c r="N33" s="355">
        <f t="shared" si="2"/>
        <v>608</v>
      </c>
      <c r="O33" s="338" t="s">
        <v>764</v>
      </c>
    </row>
    <row r="34" spans="1:15" ht="17.7" customHeight="1" x14ac:dyDescent="0.25">
      <c r="A34" s="356" t="s">
        <v>219</v>
      </c>
      <c r="B34" s="354"/>
      <c r="C34" s="354"/>
      <c r="D34" s="354">
        <v>425</v>
      </c>
      <c r="E34" s="354">
        <v>1886</v>
      </c>
      <c r="F34" s="354">
        <v>832</v>
      </c>
      <c r="G34" s="354">
        <v>1060</v>
      </c>
      <c r="H34" s="354">
        <v>1743</v>
      </c>
      <c r="I34" s="354">
        <v>2136</v>
      </c>
      <c r="J34" s="354">
        <v>3053</v>
      </c>
      <c r="K34" s="354">
        <v>4488</v>
      </c>
      <c r="L34" s="354">
        <v>5190</v>
      </c>
      <c r="M34" s="354">
        <v>3067</v>
      </c>
      <c r="N34" s="355">
        <f t="shared" si="2"/>
        <v>23880</v>
      </c>
      <c r="O34" s="338" t="s">
        <v>65</v>
      </c>
    </row>
    <row r="35" spans="1:15" ht="17.7" customHeight="1" x14ac:dyDescent="0.25">
      <c r="A35" s="356" t="s">
        <v>267</v>
      </c>
      <c r="B35" s="354"/>
      <c r="C35" s="354"/>
      <c r="D35" s="354">
        <v>62</v>
      </c>
      <c r="E35" s="354">
        <v>790</v>
      </c>
      <c r="F35" s="354">
        <v>660</v>
      </c>
      <c r="G35" s="354">
        <v>629</v>
      </c>
      <c r="H35" s="354">
        <v>668</v>
      </c>
      <c r="I35" s="354">
        <v>513</v>
      </c>
      <c r="J35" s="354">
        <v>414</v>
      </c>
      <c r="K35" s="354">
        <v>400</v>
      </c>
      <c r="L35" s="354">
        <v>179</v>
      </c>
      <c r="M35" s="354">
        <v>142</v>
      </c>
      <c r="N35" s="355">
        <f t="shared" si="2"/>
        <v>4457</v>
      </c>
      <c r="O35" s="338" t="s">
        <v>70</v>
      </c>
    </row>
    <row r="36" spans="1:15" ht="17.7" customHeight="1" x14ac:dyDescent="0.25">
      <c r="A36" s="356" t="s">
        <v>496</v>
      </c>
      <c r="B36" s="354"/>
      <c r="C36" s="354"/>
      <c r="D36" s="354">
        <v>51</v>
      </c>
      <c r="E36" s="354">
        <v>145</v>
      </c>
      <c r="F36" s="354">
        <v>524</v>
      </c>
      <c r="G36" s="354">
        <v>994</v>
      </c>
      <c r="H36" s="354">
        <v>1386</v>
      </c>
      <c r="I36" s="354">
        <v>2115</v>
      </c>
      <c r="J36" s="354">
        <v>2036</v>
      </c>
      <c r="K36" s="354">
        <v>1990</v>
      </c>
      <c r="L36" s="354">
        <v>1241</v>
      </c>
      <c r="M36" s="354">
        <v>672</v>
      </c>
      <c r="N36" s="355">
        <f t="shared" si="2"/>
        <v>11154</v>
      </c>
      <c r="O36" s="338" t="s">
        <v>73</v>
      </c>
    </row>
    <row r="37" spans="1:15" ht="17.7" customHeight="1" x14ac:dyDescent="0.25">
      <c r="A37" s="356" t="s">
        <v>497</v>
      </c>
      <c r="B37" s="354"/>
      <c r="C37" s="354"/>
      <c r="D37" s="354">
        <v>43</v>
      </c>
      <c r="E37" s="354">
        <v>240</v>
      </c>
      <c r="F37" s="354">
        <v>2008</v>
      </c>
      <c r="G37" s="354">
        <v>4894</v>
      </c>
      <c r="H37" s="354">
        <v>6610</v>
      </c>
      <c r="I37" s="354">
        <v>8793</v>
      </c>
      <c r="J37" s="354">
        <v>7092</v>
      </c>
      <c r="K37" s="354">
        <v>5413</v>
      </c>
      <c r="L37" s="354">
        <v>2681</v>
      </c>
      <c r="M37" s="354">
        <v>926</v>
      </c>
      <c r="N37" s="355">
        <f t="shared" si="2"/>
        <v>38700</v>
      </c>
      <c r="O37" s="338" t="s">
        <v>74</v>
      </c>
    </row>
    <row r="38" spans="1:15" ht="17.7" customHeight="1" x14ac:dyDescent="0.25">
      <c r="A38" s="356" t="s">
        <v>13</v>
      </c>
      <c r="B38" s="354"/>
      <c r="C38" s="354"/>
      <c r="D38" s="354">
        <v>11</v>
      </c>
      <c r="E38" s="354"/>
      <c r="F38" s="354">
        <v>1179</v>
      </c>
      <c r="G38" s="354">
        <v>7169</v>
      </c>
      <c r="H38" s="354">
        <v>14829</v>
      </c>
      <c r="I38" s="354">
        <v>16791</v>
      </c>
      <c r="J38" s="354">
        <v>16299</v>
      </c>
      <c r="K38" s="354">
        <v>16382</v>
      </c>
      <c r="L38" s="354">
        <v>12155</v>
      </c>
      <c r="M38" s="354">
        <v>5402</v>
      </c>
      <c r="N38" s="355">
        <f t="shared" si="2"/>
        <v>90217</v>
      </c>
      <c r="O38" s="338" t="s">
        <v>424</v>
      </c>
    </row>
    <row r="39" spans="1:15" ht="17.7" customHeight="1" x14ac:dyDescent="0.25">
      <c r="A39" s="356" t="s">
        <v>22</v>
      </c>
      <c r="B39" s="354"/>
      <c r="C39" s="354"/>
      <c r="D39" s="354">
        <v>121</v>
      </c>
      <c r="E39" s="354">
        <v>1036</v>
      </c>
      <c r="F39" s="354">
        <v>613</v>
      </c>
      <c r="G39" s="354">
        <v>351</v>
      </c>
      <c r="H39" s="354">
        <v>649</v>
      </c>
      <c r="I39" s="354">
        <v>547</v>
      </c>
      <c r="J39" s="354">
        <v>671</v>
      </c>
      <c r="K39" s="354">
        <v>650</v>
      </c>
      <c r="L39" s="354">
        <v>571</v>
      </c>
      <c r="M39" s="354">
        <v>333</v>
      </c>
      <c r="N39" s="355">
        <f t="shared" si="2"/>
        <v>5542</v>
      </c>
      <c r="O39" s="338" t="s">
        <v>425</v>
      </c>
    </row>
    <row r="40" spans="1:15" ht="17.7" customHeight="1" x14ac:dyDescent="0.25">
      <c r="A40" s="356" t="s">
        <v>14</v>
      </c>
      <c r="B40" s="354"/>
      <c r="C40" s="354"/>
      <c r="D40" s="354">
        <v>160</v>
      </c>
      <c r="E40" s="354">
        <v>1450</v>
      </c>
      <c r="F40" s="354">
        <v>912</v>
      </c>
      <c r="G40" s="354">
        <v>1828</v>
      </c>
      <c r="H40" s="354">
        <v>3873</v>
      </c>
      <c r="I40" s="354">
        <v>4707</v>
      </c>
      <c r="J40" s="354">
        <v>6167</v>
      </c>
      <c r="K40" s="354">
        <v>6101</v>
      </c>
      <c r="L40" s="354">
        <v>4113</v>
      </c>
      <c r="M40" s="354">
        <v>2486</v>
      </c>
      <c r="N40" s="355">
        <f t="shared" si="2"/>
        <v>31797</v>
      </c>
      <c r="O40" s="338" t="s">
        <v>67</v>
      </c>
    </row>
    <row r="41" spans="1:15" ht="17.7" customHeight="1" x14ac:dyDescent="0.25">
      <c r="A41" s="356" t="s">
        <v>16</v>
      </c>
      <c r="B41" s="354"/>
      <c r="C41" s="354"/>
      <c r="D41" s="354">
        <v>1413</v>
      </c>
      <c r="E41" s="354">
        <v>13500</v>
      </c>
      <c r="F41" s="354">
        <v>13339</v>
      </c>
      <c r="G41" s="354">
        <v>15834</v>
      </c>
      <c r="H41" s="354">
        <v>26095</v>
      </c>
      <c r="I41" s="354">
        <v>27053</v>
      </c>
      <c r="J41" s="354">
        <v>25780</v>
      </c>
      <c r="K41" s="354">
        <v>23940</v>
      </c>
      <c r="L41" s="354">
        <v>15768</v>
      </c>
      <c r="M41" s="354">
        <v>8626</v>
      </c>
      <c r="N41" s="355">
        <f t="shared" si="2"/>
        <v>171348</v>
      </c>
      <c r="O41" s="338" t="s">
        <v>69</v>
      </c>
    </row>
    <row r="42" spans="1:15" ht="17.7" customHeight="1" x14ac:dyDescent="0.25">
      <c r="A42" s="356" t="s">
        <v>728</v>
      </c>
      <c r="B42" s="354"/>
      <c r="C42" s="354"/>
      <c r="D42" s="354"/>
      <c r="E42" s="354"/>
      <c r="F42" s="354">
        <v>124</v>
      </c>
      <c r="G42" s="354">
        <v>365</v>
      </c>
      <c r="H42" s="354">
        <v>297</v>
      </c>
      <c r="I42" s="354">
        <v>168</v>
      </c>
      <c r="J42" s="354">
        <v>436</v>
      </c>
      <c r="K42" s="354">
        <v>616</v>
      </c>
      <c r="L42" s="354">
        <v>707</v>
      </c>
      <c r="M42" s="354">
        <v>401</v>
      </c>
      <c r="N42" s="355">
        <f t="shared" si="2"/>
        <v>3114</v>
      </c>
      <c r="O42" s="338" t="s">
        <v>813</v>
      </c>
    </row>
    <row r="43" spans="1:15" s="361" customFormat="1" ht="24" customHeight="1" x14ac:dyDescent="0.3">
      <c r="A43" s="358" t="s">
        <v>498</v>
      </c>
      <c r="B43" s="359">
        <f>SUM(B44:B45)</f>
        <v>0</v>
      </c>
      <c r="C43" s="359">
        <f>SUM(C44:C45)</f>
        <v>0</v>
      </c>
      <c r="D43" s="359">
        <f t="shared" ref="D43:M43" si="6">SUM(D44:D45)</f>
        <v>129</v>
      </c>
      <c r="E43" s="359">
        <f t="shared" si="6"/>
        <v>899</v>
      </c>
      <c r="F43" s="359">
        <f>SUM(F44:F45)</f>
        <v>393</v>
      </c>
      <c r="G43" s="359">
        <f>SUM(G44:G45)</f>
        <v>786</v>
      </c>
      <c r="H43" s="359">
        <f t="shared" si="6"/>
        <v>129</v>
      </c>
      <c r="I43" s="359">
        <f>SUM(I44:I45)</f>
        <v>435</v>
      </c>
      <c r="J43" s="359">
        <f>SUM(J44:J45)</f>
        <v>275</v>
      </c>
      <c r="K43" s="359">
        <f t="shared" si="6"/>
        <v>297</v>
      </c>
      <c r="L43" s="359">
        <f t="shared" si="6"/>
        <v>444</v>
      </c>
      <c r="M43" s="359">
        <f t="shared" si="6"/>
        <v>317</v>
      </c>
      <c r="N43" s="360">
        <f t="shared" si="2"/>
        <v>4104</v>
      </c>
      <c r="O43" s="351" t="s">
        <v>427</v>
      </c>
    </row>
    <row r="44" spans="1:15" ht="18" customHeight="1" x14ac:dyDescent="0.25">
      <c r="A44" s="356" t="s">
        <v>428</v>
      </c>
      <c r="B44" s="354"/>
      <c r="C44" s="354"/>
      <c r="D44" s="354">
        <v>108</v>
      </c>
      <c r="E44" s="354">
        <v>867</v>
      </c>
      <c r="F44" s="354">
        <v>335</v>
      </c>
      <c r="G44" s="354">
        <v>736</v>
      </c>
      <c r="H44" s="354">
        <v>74</v>
      </c>
      <c r="I44" s="354">
        <v>357</v>
      </c>
      <c r="J44" s="354">
        <v>202</v>
      </c>
      <c r="K44" s="354">
        <v>257</v>
      </c>
      <c r="L44" s="354">
        <v>414</v>
      </c>
      <c r="M44" s="354">
        <v>312</v>
      </c>
      <c r="N44" s="355">
        <f t="shared" si="2"/>
        <v>3662</v>
      </c>
      <c r="O44" s="338" t="s">
        <v>678</v>
      </c>
    </row>
    <row r="45" spans="1:15" ht="18" customHeight="1" x14ac:dyDescent="0.25">
      <c r="A45" s="356" t="s">
        <v>429</v>
      </c>
      <c r="B45" s="354"/>
      <c r="C45" s="354"/>
      <c r="D45" s="354">
        <v>21</v>
      </c>
      <c r="E45" s="354">
        <v>32</v>
      </c>
      <c r="F45" s="354">
        <v>58</v>
      </c>
      <c r="G45" s="354">
        <v>50</v>
      </c>
      <c r="H45" s="354">
        <v>55</v>
      </c>
      <c r="I45" s="354">
        <v>78</v>
      </c>
      <c r="J45" s="354">
        <v>73</v>
      </c>
      <c r="K45" s="354">
        <v>40</v>
      </c>
      <c r="L45" s="354">
        <v>30</v>
      </c>
      <c r="M45" s="354">
        <v>5</v>
      </c>
      <c r="N45" s="355">
        <f t="shared" si="2"/>
        <v>442</v>
      </c>
      <c r="O45" s="338" t="s">
        <v>430</v>
      </c>
    </row>
    <row r="46" spans="1:15" s="361" customFormat="1" ht="24" customHeight="1" x14ac:dyDescent="0.3">
      <c r="A46" s="358" t="s">
        <v>499</v>
      </c>
      <c r="B46" s="359">
        <f>SUM(B47:B47)</f>
        <v>0</v>
      </c>
      <c r="C46" s="359">
        <f>SUM(C47:C47)</f>
        <v>0</v>
      </c>
      <c r="D46" s="359">
        <f t="shared" ref="D46:M46" si="7">SUM(D47:D47)</f>
        <v>0</v>
      </c>
      <c r="E46" s="359">
        <f t="shared" si="7"/>
        <v>0</v>
      </c>
      <c r="F46" s="359">
        <f>SUM(F47:F47)</f>
        <v>38</v>
      </c>
      <c r="G46" s="359">
        <f>SUM(G47:G47)</f>
        <v>93</v>
      </c>
      <c r="H46" s="359">
        <f t="shared" si="7"/>
        <v>73</v>
      </c>
      <c r="I46" s="359">
        <f>SUM(I47:I47)</f>
        <v>108</v>
      </c>
      <c r="J46" s="359">
        <f>SUM(J47:J47)</f>
        <v>148</v>
      </c>
      <c r="K46" s="359">
        <f t="shared" si="7"/>
        <v>116</v>
      </c>
      <c r="L46" s="359">
        <f t="shared" si="7"/>
        <v>157</v>
      </c>
      <c r="M46" s="359">
        <f t="shared" si="7"/>
        <v>148</v>
      </c>
      <c r="N46" s="360">
        <f t="shared" si="2"/>
        <v>881</v>
      </c>
      <c r="O46" s="351" t="s">
        <v>227</v>
      </c>
    </row>
    <row r="47" spans="1:15" ht="18" customHeight="1" x14ac:dyDescent="0.25">
      <c r="A47" s="356" t="s">
        <v>500</v>
      </c>
      <c r="B47" s="354"/>
      <c r="C47" s="354"/>
      <c r="D47" s="354"/>
      <c r="E47" s="354"/>
      <c r="F47" s="354">
        <v>38</v>
      </c>
      <c r="G47" s="354">
        <v>93</v>
      </c>
      <c r="H47" s="354">
        <v>73</v>
      </c>
      <c r="I47" s="354">
        <v>108</v>
      </c>
      <c r="J47" s="354">
        <v>148</v>
      </c>
      <c r="K47" s="354">
        <v>116</v>
      </c>
      <c r="L47" s="354">
        <v>157</v>
      </c>
      <c r="M47" s="354">
        <v>148</v>
      </c>
      <c r="N47" s="355">
        <f t="shared" si="2"/>
        <v>881</v>
      </c>
      <c r="O47" s="338" t="s">
        <v>431</v>
      </c>
    </row>
    <row r="48" spans="1:15" s="361" customFormat="1" ht="24" customHeight="1" x14ac:dyDescent="0.3">
      <c r="A48" s="358" t="s">
        <v>501</v>
      </c>
      <c r="B48" s="359">
        <f>SUM(B49:B55)</f>
        <v>0</v>
      </c>
      <c r="C48" s="359">
        <f>SUM(C49:C55)</f>
        <v>0</v>
      </c>
      <c r="D48" s="359">
        <f t="shared" ref="D48:M48" si="8">SUM(D49:D55)</f>
        <v>85</v>
      </c>
      <c r="E48" s="359">
        <f>SUM(E49:E55)</f>
        <v>493</v>
      </c>
      <c r="F48" s="359">
        <f>SUM(F49:F55)</f>
        <v>11982</v>
      </c>
      <c r="G48" s="359">
        <f>SUM(G49:G55)</f>
        <v>49300</v>
      </c>
      <c r="H48" s="359">
        <f t="shared" si="8"/>
        <v>114165</v>
      </c>
      <c r="I48" s="359">
        <f>SUM(I49:I55)</f>
        <v>133054</v>
      </c>
      <c r="J48" s="359">
        <f>SUM(J49:J55)</f>
        <v>133408</v>
      </c>
      <c r="K48" s="359">
        <f t="shared" si="8"/>
        <v>110119</v>
      </c>
      <c r="L48" s="359">
        <f t="shared" si="8"/>
        <v>9970</v>
      </c>
      <c r="M48" s="359">
        <f t="shared" si="8"/>
        <v>1705</v>
      </c>
      <c r="N48" s="360">
        <f t="shared" si="2"/>
        <v>564281</v>
      </c>
      <c r="O48" s="351" t="s">
        <v>76</v>
      </c>
    </row>
    <row r="49" spans="1:15" s="361" customFormat="1" ht="18" customHeight="1" x14ac:dyDescent="0.25">
      <c r="A49" s="352" t="s">
        <v>223</v>
      </c>
      <c r="B49" s="354"/>
      <c r="C49" s="354"/>
      <c r="D49" s="354">
        <v>48</v>
      </c>
      <c r="E49" s="354">
        <v>49</v>
      </c>
      <c r="F49" s="354">
        <v>1607</v>
      </c>
      <c r="G49" s="354">
        <v>6734</v>
      </c>
      <c r="H49" s="354">
        <v>15858</v>
      </c>
      <c r="I49" s="354">
        <v>18732</v>
      </c>
      <c r="J49" s="354">
        <v>17030</v>
      </c>
      <c r="K49" s="354">
        <v>13042</v>
      </c>
      <c r="L49" s="354">
        <v>345</v>
      </c>
      <c r="M49" s="354">
        <v>82</v>
      </c>
      <c r="N49" s="355">
        <f t="shared" si="2"/>
        <v>73527</v>
      </c>
      <c r="O49" s="338" t="s">
        <v>80</v>
      </c>
    </row>
    <row r="50" spans="1:15" s="361" customFormat="1" ht="18" customHeight="1" x14ac:dyDescent="0.25">
      <c r="A50" s="352" t="s">
        <v>502</v>
      </c>
      <c r="B50" s="354"/>
      <c r="C50" s="354"/>
      <c r="D50" s="354">
        <v>5</v>
      </c>
      <c r="E50" s="354">
        <v>75</v>
      </c>
      <c r="F50" s="354">
        <v>983</v>
      </c>
      <c r="G50" s="354">
        <v>3399</v>
      </c>
      <c r="H50" s="354">
        <v>5786</v>
      </c>
      <c r="I50" s="354">
        <v>4830</v>
      </c>
      <c r="J50" s="354">
        <v>8565</v>
      </c>
      <c r="K50" s="354">
        <v>7515</v>
      </c>
      <c r="L50" s="354">
        <v>1640</v>
      </c>
      <c r="M50" s="354">
        <v>259</v>
      </c>
      <c r="N50" s="355">
        <f t="shared" si="2"/>
        <v>33057</v>
      </c>
      <c r="O50" s="338" t="s">
        <v>77</v>
      </c>
    </row>
    <row r="51" spans="1:15" s="361" customFormat="1" ht="18" customHeight="1" x14ac:dyDescent="0.25">
      <c r="A51" s="352" t="s">
        <v>288</v>
      </c>
      <c r="B51" s="354"/>
      <c r="C51" s="354"/>
      <c r="D51" s="354">
        <v>5</v>
      </c>
      <c r="E51" s="354">
        <v>120</v>
      </c>
      <c r="F51" s="354">
        <v>1671</v>
      </c>
      <c r="G51" s="354">
        <v>5501</v>
      </c>
      <c r="H51" s="354">
        <v>10970</v>
      </c>
      <c r="I51" s="354">
        <v>13927</v>
      </c>
      <c r="J51" s="354">
        <v>16054</v>
      </c>
      <c r="K51" s="354">
        <v>13167</v>
      </c>
      <c r="L51" s="354">
        <v>1298</v>
      </c>
      <c r="M51" s="354">
        <v>460</v>
      </c>
      <c r="N51" s="355">
        <f t="shared" si="2"/>
        <v>63173</v>
      </c>
      <c r="O51" s="338" t="s">
        <v>79</v>
      </c>
    </row>
    <row r="52" spans="1:15" ht="18" customHeight="1" x14ac:dyDescent="0.25">
      <c r="A52" s="356" t="s">
        <v>503</v>
      </c>
      <c r="B52" s="354"/>
      <c r="C52" s="354"/>
      <c r="D52" s="354"/>
      <c r="E52" s="354"/>
      <c r="F52" s="354">
        <v>0</v>
      </c>
      <c r="G52" s="354">
        <v>0</v>
      </c>
      <c r="H52" s="354">
        <v>0</v>
      </c>
      <c r="I52" s="354">
        <v>0</v>
      </c>
      <c r="J52" s="354">
        <v>0</v>
      </c>
      <c r="K52" s="354">
        <v>0</v>
      </c>
      <c r="L52" s="354">
        <v>0</v>
      </c>
      <c r="M52" s="354">
        <v>0</v>
      </c>
      <c r="N52" s="355">
        <f t="shared" si="2"/>
        <v>0</v>
      </c>
      <c r="O52" s="338" t="s">
        <v>81</v>
      </c>
    </row>
    <row r="53" spans="1:15" ht="18" customHeight="1" x14ac:dyDescent="0.25">
      <c r="A53" s="356" t="s">
        <v>504</v>
      </c>
      <c r="B53" s="354"/>
      <c r="C53" s="354"/>
      <c r="D53" s="354">
        <v>27</v>
      </c>
      <c r="E53" s="354">
        <v>249</v>
      </c>
      <c r="F53" s="354">
        <v>7084</v>
      </c>
      <c r="G53" s="354">
        <v>29303</v>
      </c>
      <c r="H53" s="354">
        <v>73460</v>
      </c>
      <c r="I53" s="354">
        <v>87546</v>
      </c>
      <c r="J53" s="354">
        <v>78808</v>
      </c>
      <c r="K53" s="354">
        <v>65555</v>
      </c>
      <c r="L53" s="400">
        <v>6532</v>
      </c>
      <c r="M53" s="400">
        <v>854</v>
      </c>
      <c r="N53" s="355">
        <f t="shared" si="2"/>
        <v>349418</v>
      </c>
      <c r="O53" s="338" t="s">
        <v>78</v>
      </c>
    </row>
    <row r="54" spans="1:15" ht="18" customHeight="1" x14ac:dyDescent="0.25">
      <c r="A54" s="364" t="s">
        <v>505</v>
      </c>
      <c r="B54" s="354"/>
      <c r="C54" s="354"/>
      <c r="D54" s="354"/>
      <c r="E54" s="354"/>
      <c r="F54" s="354">
        <v>267</v>
      </c>
      <c r="G54" s="354">
        <v>1191</v>
      </c>
      <c r="H54" s="354">
        <v>3304</v>
      </c>
      <c r="I54" s="354">
        <v>4191</v>
      </c>
      <c r="J54" s="354">
        <v>3635</v>
      </c>
      <c r="K54" s="354">
        <v>2511</v>
      </c>
      <c r="L54" s="354">
        <v>155</v>
      </c>
      <c r="M54" s="354">
        <v>50</v>
      </c>
      <c r="N54" s="355">
        <f t="shared" si="2"/>
        <v>15304</v>
      </c>
      <c r="O54" s="338" t="s">
        <v>82</v>
      </c>
    </row>
    <row r="55" spans="1:15" ht="17.7" customHeight="1" x14ac:dyDescent="0.25">
      <c r="A55" s="356" t="s">
        <v>386</v>
      </c>
      <c r="B55" s="354"/>
      <c r="C55" s="354"/>
      <c r="D55" s="354"/>
      <c r="E55" s="354"/>
      <c r="F55" s="354">
        <v>370</v>
      </c>
      <c r="G55" s="354">
        <v>3172</v>
      </c>
      <c r="H55" s="354">
        <v>4787</v>
      </c>
      <c r="I55" s="354">
        <v>3828</v>
      </c>
      <c r="J55" s="354">
        <v>9316</v>
      </c>
      <c r="K55" s="354">
        <v>8329</v>
      </c>
      <c r="L55" s="354">
        <v>0</v>
      </c>
      <c r="M55" s="354">
        <v>0</v>
      </c>
      <c r="N55" s="355">
        <f t="shared" si="2"/>
        <v>29802</v>
      </c>
      <c r="O55" s="338" t="s">
        <v>432</v>
      </c>
    </row>
    <row r="56" spans="1:15" s="361" customFormat="1" ht="23.55" customHeight="1" x14ac:dyDescent="0.3">
      <c r="A56" s="358" t="s">
        <v>506</v>
      </c>
      <c r="B56" s="359">
        <f>SUM(B57:B58)</f>
        <v>0</v>
      </c>
      <c r="C56" s="359">
        <f>SUM(C57:C58)</f>
        <v>0</v>
      </c>
      <c r="D56" s="359">
        <f t="shared" ref="D56:M56" si="9">SUM(D57:D58)</f>
        <v>20</v>
      </c>
      <c r="E56" s="359">
        <f t="shared" si="9"/>
        <v>36</v>
      </c>
      <c r="F56" s="359">
        <f>SUM(F57:F58)</f>
        <v>155</v>
      </c>
      <c r="G56" s="359">
        <f>SUM(G57:G58)</f>
        <v>1048</v>
      </c>
      <c r="H56" s="359">
        <f t="shared" si="9"/>
        <v>2662</v>
      </c>
      <c r="I56" s="359">
        <f t="shared" si="9"/>
        <v>5521</v>
      </c>
      <c r="J56" s="359">
        <f t="shared" si="9"/>
        <v>1710</v>
      </c>
      <c r="K56" s="359">
        <f t="shared" si="9"/>
        <v>284</v>
      </c>
      <c r="L56" s="359">
        <f t="shared" si="9"/>
        <v>84</v>
      </c>
      <c r="M56" s="359">
        <f t="shared" si="9"/>
        <v>123</v>
      </c>
      <c r="N56" s="360">
        <f t="shared" si="2"/>
        <v>11643</v>
      </c>
      <c r="O56" s="351" t="s">
        <v>83</v>
      </c>
    </row>
    <row r="57" spans="1:15" ht="18" customHeight="1" x14ac:dyDescent="0.25">
      <c r="A57" s="356" t="s">
        <v>269</v>
      </c>
      <c r="B57" s="354"/>
      <c r="C57" s="354"/>
      <c r="D57" s="354">
        <v>20</v>
      </c>
      <c r="E57" s="354">
        <v>36</v>
      </c>
      <c r="F57" s="354">
        <v>24</v>
      </c>
      <c r="G57" s="354">
        <v>117</v>
      </c>
      <c r="H57" s="354">
        <v>79</v>
      </c>
      <c r="I57" s="354">
        <v>440</v>
      </c>
      <c r="J57" s="354">
        <v>129</v>
      </c>
      <c r="K57" s="354">
        <v>59</v>
      </c>
      <c r="L57" s="354">
        <v>84</v>
      </c>
      <c r="M57" s="354">
        <v>123</v>
      </c>
      <c r="N57" s="355">
        <f t="shared" si="2"/>
        <v>1111</v>
      </c>
      <c r="O57" s="338" t="s">
        <v>85</v>
      </c>
    </row>
    <row r="58" spans="1:15" ht="18" customHeight="1" x14ac:dyDescent="0.25">
      <c r="A58" s="356" t="s">
        <v>507</v>
      </c>
      <c r="B58" s="354"/>
      <c r="C58" s="354"/>
      <c r="D58" s="354"/>
      <c r="E58" s="354"/>
      <c r="F58" s="354">
        <v>131</v>
      </c>
      <c r="G58" s="354">
        <v>931</v>
      </c>
      <c r="H58" s="354">
        <v>2583</v>
      </c>
      <c r="I58" s="354">
        <v>5081</v>
      </c>
      <c r="J58" s="354">
        <v>1581</v>
      </c>
      <c r="K58" s="354">
        <v>225</v>
      </c>
      <c r="L58" s="354">
        <v>0</v>
      </c>
      <c r="M58" s="354">
        <v>0</v>
      </c>
      <c r="N58" s="355">
        <f t="shared" si="2"/>
        <v>10532</v>
      </c>
      <c r="O58" s="338" t="s">
        <v>290</v>
      </c>
    </row>
    <row r="59" spans="1:15" ht="22.95" customHeight="1" x14ac:dyDescent="0.3">
      <c r="A59" s="362" t="s">
        <v>793</v>
      </c>
      <c r="B59" s="359">
        <f>(B60:B60)</f>
        <v>0</v>
      </c>
      <c r="C59" s="359">
        <f>(C60:C60)</f>
        <v>0</v>
      </c>
      <c r="D59" s="359">
        <f t="shared" ref="D59:M59" si="10">(D60:D60)</f>
        <v>0</v>
      </c>
      <c r="E59" s="359">
        <f t="shared" si="10"/>
        <v>0</v>
      </c>
      <c r="F59" s="359">
        <f t="shared" si="10"/>
        <v>31</v>
      </c>
      <c r="G59" s="359">
        <f t="shared" si="10"/>
        <v>112</v>
      </c>
      <c r="H59" s="359">
        <f t="shared" si="10"/>
        <v>368</v>
      </c>
      <c r="I59" s="359">
        <f t="shared" si="10"/>
        <v>502</v>
      </c>
      <c r="J59" s="359">
        <f t="shared" si="10"/>
        <v>229</v>
      </c>
      <c r="K59" s="359">
        <f t="shared" si="10"/>
        <v>37</v>
      </c>
      <c r="L59" s="359">
        <f t="shared" si="10"/>
        <v>0</v>
      </c>
      <c r="M59" s="359">
        <f t="shared" si="10"/>
        <v>0</v>
      </c>
      <c r="N59" s="360">
        <f t="shared" si="2"/>
        <v>1279</v>
      </c>
      <c r="O59" s="338" t="s">
        <v>814</v>
      </c>
    </row>
    <row r="60" spans="1:15" ht="17.7" customHeight="1" x14ac:dyDescent="0.25">
      <c r="A60" s="356" t="s">
        <v>794</v>
      </c>
      <c r="B60" s="354"/>
      <c r="C60" s="354"/>
      <c r="D60" s="354"/>
      <c r="E60" s="354"/>
      <c r="F60" s="354">
        <v>31</v>
      </c>
      <c r="G60" s="354">
        <v>112</v>
      </c>
      <c r="H60" s="354">
        <v>368</v>
      </c>
      <c r="I60" s="354">
        <v>502</v>
      </c>
      <c r="J60" s="354">
        <v>229</v>
      </c>
      <c r="K60" s="354">
        <v>37</v>
      </c>
      <c r="L60" s="354">
        <v>0</v>
      </c>
      <c r="M60" s="354"/>
      <c r="N60" s="355">
        <f>SUM(B60:M60)</f>
        <v>1279</v>
      </c>
      <c r="O60" s="338" t="s">
        <v>815</v>
      </c>
    </row>
    <row r="61" spans="1:15" s="361" customFormat="1" ht="22.95" customHeight="1" x14ac:dyDescent="0.3">
      <c r="A61" s="358" t="s">
        <v>508</v>
      </c>
      <c r="B61" s="359">
        <f>SUM(B62:B62)</f>
        <v>0</v>
      </c>
      <c r="C61" s="359">
        <f>SUM(C62:C62)</f>
        <v>0</v>
      </c>
      <c r="D61" s="359">
        <f t="shared" ref="D61:M61" si="11">SUM(D62:D62)</f>
        <v>0</v>
      </c>
      <c r="E61" s="359">
        <f t="shared" si="11"/>
        <v>100</v>
      </c>
      <c r="F61" s="397">
        <f>SUM(F62:F62)</f>
        <v>459</v>
      </c>
      <c r="G61" s="359">
        <f>SUM(G62:G62)</f>
        <v>972</v>
      </c>
      <c r="H61" s="359">
        <f t="shared" si="11"/>
        <v>5245</v>
      </c>
      <c r="I61" s="359">
        <f>SUM(I62:I62)</f>
        <v>713</v>
      </c>
      <c r="J61" s="359">
        <f>SUM(J62:J62)</f>
        <v>3624</v>
      </c>
      <c r="K61" s="359">
        <f t="shared" si="11"/>
        <v>1396</v>
      </c>
      <c r="L61" s="359">
        <f t="shared" si="11"/>
        <v>213</v>
      </c>
      <c r="M61" s="359">
        <f t="shared" si="11"/>
        <v>62</v>
      </c>
      <c r="N61" s="360">
        <f t="shared" si="2"/>
        <v>12784</v>
      </c>
      <c r="O61" s="351" t="s">
        <v>86</v>
      </c>
    </row>
    <row r="62" spans="1:15" ht="18" customHeight="1" x14ac:dyDescent="0.25">
      <c r="A62" s="356" t="s">
        <v>34</v>
      </c>
      <c r="B62" s="354"/>
      <c r="C62" s="354"/>
      <c r="D62" s="354"/>
      <c r="E62" s="354">
        <v>100</v>
      </c>
      <c r="F62" s="354">
        <v>459</v>
      </c>
      <c r="G62" s="354">
        <v>972</v>
      </c>
      <c r="H62" s="354">
        <v>5245</v>
      </c>
      <c r="I62" s="354">
        <v>713</v>
      </c>
      <c r="J62" s="354">
        <v>3624</v>
      </c>
      <c r="K62" s="354">
        <v>1396</v>
      </c>
      <c r="L62" s="354">
        <v>213</v>
      </c>
      <c r="M62" s="354">
        <v>62</v>
      </c>
      <c r="N62" s="355">
        <f t="shared" si="2"/>
        <v>12784</v>
      </c>
      <c r="O62" s="338" t="s">
        <v>87</v>
      </c>
    </row>
    <row r="63" spans="1:15" s="361" customFormat="1" ht="24" customHeight="1" x14ac:dyDescent="0.3">
      <c r="A63" s="358" t="s">
        <v>509</v>
      </c>
      <c r="B63" s="359">
        <f>SUM(B64:B66)</f>
        <v>0</v>
      </c>
      <c r="C63" s="359">
        <f>SUM(C64:C66)</f>
        <v>0</v>
      </c>
      <c r="D63" s="359">
        <f t="shared" ref="D63:M63" si="12">SUM(D64:D66)</f>
        <v>194</v>
      </c>
      <c r="E63" s="359">
        <f t="shared" si="12"/>
        <v>2220</v>
      </c>
      <c r="F63" s="359">
        <f>SUM(F64:F66)</f>
        <v>5486</v>
      </c>
      <c r="G63" s="359">
        <f>SUM(G64:G66)</f>
        <v>14343</v>
      </c>
      <c r="H63" s="359">
        <f t="shared" si="12"/>
        <v>31783</v>
      </c>
      <c r="I63" s="359">
        <f>SUM(I64:I66)</f>
        <v>37978</v>
      </c>
      <c r="J63" s="359">
        <f>SUM(J64:J66)</f>
        <v>35543</v>
      </c>
      <c r="K63" s="359">
        <f t="shared" si="12"/>
        <v>29036</v>
      </c>
      <c r="L63" s="359">
        <f t="shared" si="12"/>
        <v>10025</v>
      </c>
      <c r="M63" s="359">
        <f t="shared" si="12"/>
        <v>3756</v>
      </c>
      <c r="N63" s="360">
        <f t="shared" si="2"/>
        <v>170364</v>
      </c>
      <c r="O63" s="351" t="s">
        <v>88</v>
      </c>
    </row>
    <row r="64" spans="1:15" ht="18" customHeight="1" x14ac:dyDescent="0.25">
      <c r="A64" s="356" t="s">
        <v>225</v>
      </c>
      <c r="B64" s="354"/>
      <c r="C64" s="354"/>
      <c r="D64" s="354">
        <v>131</v>
      </c>
      <c r="E64" s="354">
        <v>1544</v>
      </c>
      <c r="F64" s="354">
        <v>4309</v>
      </c>
      <c r="G64" s="354">
        <v>12012</v>
      </c>
      <c r="H64" s="354">
        <v>27266</v>
      </c>
      <c r="I64" s="354">
        <v>30312</v>
      </c>
      <c r="J64" s="354">
        <v>30801</v>
      </c>
      <c r="K64" s="354">
        <v>25638</v>
      </c>
      <c r="L64" s="354">
        <v>8635</v>
      </c>
      <c r="M64" s="354">
        <v>2901</v>
      </c>
      <c r="N64" s="355">
        <f t="shared" si="2"/>
        <v>143549</v>
      </c>
      <c r="O64" s="338" t="s">
        <v>89</v>
      </c>
    </row>
    <row r="65" spans="1:15" ht="18" customHeight="1" x14ac:dyDescent="0.25">
      <c r="A65" s="356" t="s">
        <v>327</v>
      </c>
      <c r="B65" s="354"/>
      <c r="C65" s="354"/>
      <c r="D65" s="354">
        <v>34</v>
      </c>
      <c r="E65" s="354">
        <v>278</v>
      </c>
      <c r="F65" s="354">
        <v>358</v>
      </c>
      <c r="G65" s="354">
        <v>752</v>
      </c>
      <c r="H65" s="354">
        <v>1500</v>
      </c>
      <c r="I65" s="354">
        <v>2716</v>
      </c>
      <c r="J65" s="354">
        <v>1568</v>
      </c>
      <c r="K65" s="354">
        <v>825</v>
      </c>
      <c r="L65" s="354">
        <v>326</v>
      </c>
      <c r="M65" s="354">
        <v>164</v>
      </c>
      <c r="N65" s="355">
        <f t="shared" si="2"/>
        <v>8521</v>
      </c>
      <c r="O65" s="338" t="s">
        <v>351</v>
      </c>
    </row>
    <row r="66" spans="1:15" ht="18" customHeight="1" x14ac:dyDescent="0.25">
      <c r="A66" s="356" t="s">
        <v>510</v>
      </c>
      <c r="B66" s="354"/>
      <c r="C66" s="354"/>
      <c r="D66" s="354">
        <v>29</v>
      </c>
      <c r="E66" s="354">
        <v>398</v>
      </c>
      <c r="F66" s="354">
        <v>819</v>
      </c>
      <c r="G66" s="354">
        <v>1579</v>
      </c>
      <c r="H66" s="354">
        <v>3017</v>
      </c>
      <c r="I66" s="354">
        <v>4950</v>
      </c>
      <c r="J66" s="354">
        <v>3174</v>
      </c>
      <c r="K66" s="354">
        <v>2573</v>
      </c>
      <c r="L66" s="354">
        <v>1064</v>
      </c>
      <c r="M66" s="354">
        <v>691</v>
      </c>
      <c r="N66" s="355">
        <f t="shared" si="2"/>
        <v>18294</v>
      </c>
      <c r="O66" s="338" t="s">
        <v>90</v>
      </c>
    </row>
    <row r="67" spans="1:15" s="361" customFormat="1" ht="24" customHeight="1" x14ac:dyDescent="0.3">
      <c r="A67" s="358" t="s">
        <v>511</v>
      </c>
      <c r="B67" s="359">
        <f>SUM(B68:B69)</f>
        <v>0</v>
      </c>
      <c r="C67" s="359">
        <f>SUM(C68:C69)</f>
        <v>0</v>
      </c>
      <c r="D67" s="359">
        <f t="shared" ref="D67:M67" si="13">SUM(D68:D69)</f>
        <v>0</v>
      </c>
      <c r="E67" s="359">
        <f t="shared" si="13"/>
        <v>0</v>
      </c>
      <c r="F67" s="359">
        <f>SUM(F68:F69)</f>
        <v>1859</v>
      </c>
      <c r="G67" s="359">
        <f>SUM(G68:G69)</f>
        <v>4670</v>
      </c>
      <c r="H67" s="359">
        <f t="shared" si="13"/>
        <v>9198</v>
      </c>
      <c r="I67" s="359">
        <f>SUM(I68:I69)</f>
        <v>13691</v>
      </c>
      <c r="J67" s="359">
        <f>SUM(J68:J69)</f>
        <v>9768</v>
      </c>
      <c r="K67" s="359">
        <f t="shared" si="13"/>
        <v>9298</v>
      </c>
      <c r="L67" s="359">
        <f t="shared" si="13"/>
        <v>4232</v>
      </c>
      <c r="M67" s="359">
        <f t="shared" si="13"/>
        <v>4074</v>
      </c>
      <c r="N67" s="360">
        <f t="shared" si="2"/>
        <v>56790</v>
      </c>
      <c r="O67" s="351" t="s">
        <v>91</v>
      </c>
    </row>
    <row r="68" spans="1:15" ht="18" customHeight="1" x14ac:dyDescent="0.25">
      <c r="A68" s="356" t="s">
        <v>226</v>
      </c>
      <c r="B68" s="354"/>
      <c r="C68" s="354"/>
      <c r="D68" s="354"/>
      <c r="E68" s="354"/>
      <c r="F68" s="354"/>
      <c r="G68" s="354"/>
      <c r="H68" s="354"/>
      <c r="I68" s="354"/>
      <c r="J68" s="354"/>
      <c r="K68" s="354"/>
      <c r="L68" s="354"/>
      <c r="M68" s="354"/>
      <c r="N68" s="355">
        <f t="shared" si="2"/>
        <v>0</v>
      </c>
      <c r="O68" s="338" t="s">
        <v>92</v>
      </c>
    </row>
    <row r="69" spans="1:15" ht="18" customHeight="1" x14ac:dyDescent="0.25">
      <c r="A69" s="356" t="s">
        <v>40</v>
      </c>
      <c r="B69" s="354"/>
      <c r="C69" s="354"/>
      <c r="D69" s="354"/>
      <c r="E69" s="354"/>
      <c r="F69" s="354">
        <v>1859</v>
      </c>
      <c r="G69" s="354">
        <v>4670</v>
      </c>
      <c r="H69" s="354">
        <v>9198</v>
      </c>
      <c r="I69" s="354">
        <v>13691</v>
      </c>
      <c r="J69" s="354">
        <v>9768</v>
      </c>
      <c r="K69" s="354">
        <v>9298</v>
      </c>
      <c r="L69" s="354">
        <v>4232</v>
      </c>
      <c r="M69" s="354">
        <v>4074</v>
      </c>
      <c r="N69" s="355">
        <f t="shared" si="2"/>
        <v>56790</v>
      </c>
      <c r="O69" s="338" t="s">
        <v>93</v>
      </c>
    </row>
    <row r="70" spans="1:15" s="361" customFormat="1" ht="23.55" customHeight="1" x14ac:dyDescent="0.3">
      <c r="A70" s="358" t="s">
        <v>512</v>
      </c>
      <c r="B70" s="359">
        <f>SUM(B71:B78)</f>
        <v>0</v>
      </c>
      <c r="C70" s="359">
        <f>SUM(C71:C78)</f>
        <v>0</v>
      </c>
      <c r="D70" s="359">
        <f t="shared" ref="D70:M70" si="14">SUM(D71:D78)</f>
        <v>111</v>
      </c>
      <c r="E70" s="359">
        <f>SUM(E71:E78)</f>
        <v>2279</v>
      </c>
      <c r="F70" s="359">
        <f>SUM(F71:F78)</f>
        <v>16594</v>
      </c>
      <c r="G70" s="359">
        <f>SUM(G71:G78)</f>
        <v>55348</v>
      </c>
      <c r="H70" s="359">
        <f t="shared" si="14"/>
        <v>140547</v>
      </c>
      <c r="I70" s="359">
        <f>SUM(I71:I78)</f>
        <v>168155</v>
      </c>
      <c r="J70" s="359">
        <f>SUM(J71:J78)</f>
        <v>134354</v>
      </c>
      <c r="K70" s="359">
        <f t="shared" si="14"/>
        <v>131609</v>
      </c>
      <c r="L70" s="359">
        <f t="shared" si="14"/>
        <v>23862</v>
      </c>
      <c r="M70" s="359">
        <f t="shared" si="14"/>
        <v>5788</v>
      </c>
      <c r="N70" s="360">
        <f t="shared" si="2"/>
        <v>678647</v>
      </c>
      <c r="O70" s="351" t="s">
        <v>137</v>
      </c>
    </row>
    <row r="71" spans="1:15" ht="18" customHeight="1" x14ac:dyDescent="0.25">
      <c r="A71" s="356" t="s">
        <v>230</v>
      </c>
      <c r="B71" s="354"/>
      <c r="C71" s="354"/>
      <c r="D71" s="354"/>
      <c r="E71" s="354">
        <v>17</v>
      </c>
      <c r="F71" s="354">
        <v>145</v>
      </c>
      <c r="G71" s="354">
        <v>466</v>
      </c>
      <c r="H71" s="354">
        <v>863</v>
      </c>
      <c r="I71" s="354">
        <v>1005</v>
      </c>
      <c r="J71" s="354">
        <v>1305</v>
      </c>
      <c r="K71" s="354">
        <v>1215</v>
      </c>
      <c r="L71" s="354">
        <v>236</v>
      </c>
      <c r="M71" s="354">
        <v>118</v>
      </c>
      <c r="N71" s="355">
        <f t="shared" si="2"/>
        <v>5370</v>
      </c>
      <c r="O71" s="338" t="s">
        <v>143</v>
      </c>
    </row>
    <row r="72" spans="1:15" ht="18" customHeight="1" x14ac:dyDescent="0.25">
      <c r="A72" s="356" t="s">
        <v>231</v>
      </c>
      <c r="B72" s="354"/>
      <c r="C72" s="354"/>
      <c r="D72" s="354">
        <v>5</v>
      </c>
      <c r="E72" s="354">
        <v>112</v>
      </c>
      <c r="F72" s="354">
        <v>630</v>
      </c>
      <c r="G72" s="354">
        <v>2202</v>
      </c>
      <c r="H72" s="354">
        <v>5063</v>
      </c>
      <c r="I72" s="354">
        <v>6256</v>
      </c>
      <c r="J72" s="354">
        <v>6539</v>
      </c>
      <c r="K72" s="354">
        <v>6598</v>
      </c>
      <c r="L72" s="354">
        <v>1167</v>
      </c>
      <c r="M72" s="354">
        <v>238</v>
      </c>
      <c r="N72" s="355">
        <f t="shared" si="2"/>
        <v>28810</v>
      </c>
      <c r="O72" s="338" t="s">
        <v>141</v>
      </c>
    </row>
    <row r="73" spans="1:15" ht="18" customHeight="1" x14ac:dyDescent="0.25">
      <c r="A73" s="356" t="s">
        <v>232</v>
      </c>
      <c r="B73" s="354"/>
      <c r="C73" s="354"/>
      <c r="D73" s="354">
        <v>68</v>
      </c>
      <c r="E73" s="354">
        <v>1738</v>
      </c>
      <c r="F73" s="354">
        <v>10429</v>
      </c>
      <c r="G73" s="354">
        <v>37324</v>
      </c>
      <c r="H73" s="354">
        <v>95880</v>
      </c>
      <c r="I73" s="354">
        <v>114807</v>
      </c>
      <c r="J73" s="354">
        <v>83161</v>
      </c>
      <c r="K73" s="354">
        <v>81858</v>
      </c>
      <c r="L73" s="354">
        <v>16201</v>
      </c>
      <c r="M73" s="354">
        <v>3694</v>
      </c>
      <c r="N73" s="355">
        <f t="shared" si="2"/>
        <v>445160</v>
      </c>
      <c r="O73" s="338" t="s">
        <v>138</v>
      </c>
    </row>
    <row r="74" spans="1:15" ht="18" customHeight="1" x14ac:dyDescent="0.25">
      <c r="A74" s="356" t="s">
        <v>513</v>
      </c>
      <c r="B74" s="354"/>
      <c r="C74" s="354"/>
      <c r="D74" s="354">
        <v>5</v>
      </c>
      <c r="E74" s="354">
        <v>59</v>
      </c>
      <c r="F74" s="354">
        <v>565</v>
      </c>
      <c r="G74" s="354">
        <v>1813</v>
      </c>
      <c r="H74" s="354">
        <v>5280</v>
      </c>
      <c r="I74" s="354">
        <v>6483</v>
      </c>
      <c r="J74" s="354">
        <v>6907</v>
      </c>
      <c r="K74" s="354">
        <v>7851</v>
      </c>
      <c r="L74" s="354">
        <v>779</v>
      </c>
      <c r="M74" s="354">
        <v>236</v>
      </c>
      <c r="N74" s="355">
        <f t="shared" si="2"/>
        <v>29978</v>
      </c>
      <c r="O74" s="338" t="s">
        <v>144</v>
      </c>
    </row>
    <row r="75" spans="1:15" ht="18" customHeight="1" x14ac:dyDescent="0.25">
      <c r="A75" s="356" t="s">
        <v>102</v>
      </c>
      <c r="B75" s="354"/>
      <c r="C75" s="354"/>
      <c r="D75" s="354"/>
      <c r="E75" s="354">
        <v>186</v>
      </c>
      <c r="F75" s="354">
        <v>1556</v>
      </c>
      <c r="G75" s="354">
        <v>4562</v>
      </c>
      <c r="H75" s="354">
        <v>9165</v>
      </c>
      <c r="I75" s="354">
        <v>10490</v>
      </c>
      <c r="J75" s="354">
        <v>10067</v>
      </c>
      <c r="K75" s="354">
        <v>10104</v>
      </c>
      <c r="L75" s="354">
        <v>988</v>
      </c>
      <c r="M75" s="354">
        <v>68</v>
      </c>
      <c r="N75" s="355">
        <f t="shared" si="2"/>
        <v>47186</v>
      </c>
      <c r="O75" s="338" t="s">
        <v>145</v>
      </c>
    </row>
    <row r="76" spans="1:15" ht="18" customHeight="1" x14ac:dyDescent="0.25">
      <c r="A76" s="356" t="s">
        <v>234</v>
      </c>
      <c r="B76" s="354"/>
      <c r="C76" s="354"/>
      <c r="D76" s="354"/>
      <c r="E76" s="354">
        <v>34</v>
      </c>
      <c r="F76" s="354">
        <v>34</v>
      </c>
      <c r="G76" s="354">
        <v>114</v>
      </c>
      <c r="H76" s="354">
        <v>219</v>
      </c>
      <c r="I76" s="354">
        <v>458</v>
      </c>
      <c r="J76" s="354">
        <v>236</v>
      </c>
      <c r="K76" s="354">
        <v>337</v>
      </c>
      <c r="L76" s="354">
        <v>39</v>
      </c>
      <c r="M76" s="354">
        <v>42</v>
      </c>
      <c r="N76" s="355">
        <f t="shared" si="2"/>
        <v>1513</v>
      </c>
      <c r="O76" s="338" t="s">
        <v>139</v>
      </c>
    </row>
    <row r="77" spans="1:15" ht="18" customHeight="1" x14ac:dyDescent="0.25">
      <c r="A77" s="356" t="s">
        <v>235</v>
      </c>
      <c r="B77" s="354"/>
      <c r="C77" s="354"/>
      <c r="D77" s="354">
        <v>33</v>
      </c>
      <c r="E77" s="354">
        <v>133</v>
      </c>
      <c r="F77" s="354">
        <v>1243</v>
      </c>
      <c r="G77" s="354">
        <v>3590</v>
      </c>
      <c r="H77" s="354">
        <v>9234</v>
      </c>
      <c r="I77" s="354">
        <v>11666</v>
      </c>
      <c r="J77" s="354">
        <v>11068</v>
      </c>
      <c r="K77" s="354">
        <v>9433</v>
      </c>
      <c r="L77" s="354">
        <v>1789</v>
      </c>
      <c r="M77" s="354">
        <v>410</v>
      </c>
      <c r="N77" s="355">
        <f t="shared" si="2"/>
        <v>48599</v>
      </c>
      <c r="O77" s="338" t="s">
        <v>142</v>
      </c>
    </row>
    <row r="78" spans="1:15" ht="18" customHeight="1" x14ac:dyDescent="0.25">
      <c r="A78" s="356" t="s">
        <v>514</v>
      </c>
      <c r="B78" s="354"/>
      <c r="C78" s="354"/>
      <c r="D78" s="354"/>
      <c r="E78" s="354"/>
      <c r="F78" s="354">
        <v>1992</v>
      </c>
      <c r="G78" s="354">
        <v>5277</v>
      </c>
      <c r="H78" s="354">
        <v>14843</v>
      </c>
      <c r="I78" s="354">
        <v>16990</v>
      </c>
      <c r="J78" s="354">
        <v>15071</v>
      </c>
      <c r="K78" s="354">
        <v>14213</v>
      </c>
      <c r="L78" s="354">
        <v>2663</v>
      </c>
      <c r="M78" s="354">
        <v>982</v>
      </c>
      <c r="N78" s="355">
        <f t="shared" ref="N78:N166" si="15">SUM(B78:M78)</f>
        <v>72031</v>
      </c>
      <c r="O78" s="338" t="s">
        <v>140</v>
      </c>
    </row>
    <row r="79" spans="1:15" ht="24" customHeight="1" x14ac:dyDescent="0.3">
      <c r="A79" s="362" t="s">
        <v>515</v>
      </c>
      <c r="B79" s="359">
        <f>SUM(B80:B84)</f>
        <v>0</v>
      </c>
      <c r="C79" s="359">
        <f>SUM(C80:C84)</f>
        <v>0</v>
      </c>
      <c r="D79" s="359">
        <f t="shared" ref="D79:M79" si="16">SUM(D80:D84)</f>
        <v>0</v>
      </c>
      <c r="E79" s="359">
        <f t="shared" si="16"/>
        <v>40</v>
      </c>
      <c r="F79" s="359">
        <f>SUM(F80:F84)</f>
        <v>45</v>
      </c>
      <c r="G79" s="359">
        <f>SUM(G80:G84)</f>
        <v>48</v>
      </c>
      <c r="H79" s="359">
        <f t="shared" si="16"/>
        <v>122</v>
      </c>
      <c r="I79" s="359">
        <f>SUM(I80:I84)</f>
        <v>848</v>
      </c>
      <c r="J79" s="359">
        <f>SUM(J80:J84)</f>
        <v>164</v>
      </c>
      <c r="K79" s="359">
        <f t="shared" si="16"/>
        <v>220</v>
      </c>
      <c r="L79" s="359">
        <f t="shared" si="16"/>
        <v>53</v>
      </c>
      <c r="M79" s="359">
        <f t="shared" si="16"/>
        <v>2</v>
      </c>
      <c r="N79" s="360">
        <f t="shared" si="15"/>
        <v>1542</v>
      </c>
      <c r="O79" s="338" t="s">
        <v>433</v>
      </c>
    </row>
    <row r="80" spans="1:15" ht="18" customHeight="1" x14ac:dyDescent="0.25">
      <c r="A80" s="356" t="s">
        <v>516</v>
      </c>
      <c r="B80" s="354"/>
      <c r="C80" s="354"/>
      <c r="D80" s="354"/>
      <c r="E80" s="354">
        <v>40</v>
      </c>
      <c r="F80" s="354">
        <v>37</v>
      </c>
      <c r="G80" s="354">
        <v>28</v>
      </c>
      <c r="H80" s="354">
        <v>87</v>
      </c>
      <c r="I80" s="354">
        <v>391</v>
      </c>
      <c r="J80" s="354">
        <v>122</v>
      </c>
      <c r="K80" s="354">
        <v>164</v>
      </c>
      <c r="L80" s="354">
        <v>26</v>
      </c>
      <c r="M80" s="354">
        <v>2</v>
      </c>
      <c r="N80" s="355">
        <f t="shared" si="15"/>
        <v>897</v>
      </c>
      <c r="O80" s="338" t="s">
        <v>679</v>
      </c>
    </row>
    <row r="81" spans="1:15" ht="18" customHeight="1" x14ac:dyDescent="0.25">
      <c r="A81" s="356" t="s">
        <v>517</v>
      </c>
      <c r="B81" s="354"/>
      <c r="C81" s="354"/>
      <c r="D81" s="354"/>
      <c r="E81" s="354"/>
      <c r="F81" s="354">
        <v>0</v>
      </c>
      <c r="G81" s="354">
        <v>0</v>
      </c>
      <c r="H81" s="354">
        <v>0</v>
      </c>
      <c r="I81" s="354">
        <v>0</v>
      </c>
      <c r="J81" s="354">
        <v>0</v>
      </c>
      <c r="K81" s="354">
        <v>0</v>
      </c>
      <c r="L81" s="354">
        <v>0</v>
      </c>
      <c r="M81" s="354">
        <v>0</v>
      </c>
      <c r="N81" s="355">
        <f t="shared" si="15"/>
        <v>0</v>
      </c>
      <c r="O81" s="338" t="s">
        <v>680</v>
      </c>
    </row>
    <row r="82" spans="1:15" ht="18" customHeight="1" x14ac:dyDescent="0.25">
      <c r="A82" s="356" t="s">
        <v>518</v>
      </c>
      <c r="B82" s="354"/>
      <c r="C82" s="354"/>
      <c r="D82" s="354"/>
      <c r="E82" s="354"/>
      <c r="F82" s="354">
        <v>8</v>
      </c>
      <c r="G82" s="354">
        <v>20</v>
      </c>
      <c r="H82" s="354">
        <v>35</v>
      </c>
      <c r="I82" s="354">
        <v>457</v>
      </c>
      <c r="J82" s="354">
        <v>42</v>
      </c>
      <c r="K82" s="354">
        <v>56</v>
      </c>
      <c r="L82" s="354">
        <v>27</v>
      </c>
      <c r="M82" s="354">
        <v>0</v>
      </c>
      <c r="N82" s="355">
        <f t="shared" si="15"/>
        <v>645</v>
      </c>
      <c r="O82" s="338" t="s">
        <v>681</v>
      </c>
    </row>
    <row r="83" spans="1:15" ht="18" customHeight="1" x14ac:dyDescent="0.25">
      <c r="A83" s="356" t="s">
        <v>519</v>
      </c>
      <c r="B83" s="354"/>
      <c r="C83" s="354"/>
      <c r="D83" s="354"/>
      <c r="E83" s="354"/>
      <c r="F83" s="354">
        <v>0</v>
      </c>
      <c r="G83" s="354">
        <v>0</v>
      </c>
      <c r="H83" s="354">
        <v>0</v>
      </c>
      <c r="I83" s="354">
        <v>0</v>
      </c>
      <c r="J83" s="354">
        <v>0</v>
      </c>
      <c r="K83" s="354">
        <v>0</v>
      </c>
      <c r="L83" s="354">
        <v>0</v>
      </c>
      <c r="M83" s="354">
        <v>0</v>
      </c>
      <c r="N83" s="355">
        <f t="shared" si="15"/>
        <v>0</v>
      </c>
      <c r="O83" s="338" t="s">
        <v>682</v>
      </c>
    </row>
    <row r="84" spans="1:15" ht="18" customHeight="1" x14ac:dyDescent="0.25">
      <c r="A84" s="356" t="s">
        <v>520</v>
      </c>
      <c r="B84" s="354"/>
      <c r="C84" s="354"/>
      <c r="D84" s="354"/>
      <c r="E84" s="354"/>
      <c r="F84" s="354">
        <v>0</v>
      </c>
      <c r="G84" s="354">
        <v>0</v>
      </c>
      <c r="H84" s="354">
        <v>0</v>
      </c>
      <c r="I84" s="354">
        <v>0</v>
      </c>
      <c r="J84" s="354">
        <v>0</v>
      </c>
      <c r="K84" s="354">
        <v>0</v>
      </c>
      <c r="L84" s="354">
        <v>0</v>
      </c>
      <c r="M84" s="354">
        <v>0</v>
      </c>
      <c r="N84" s="355">
        <f t="shared" si="15"/>
        <v>0</v>
      </c>
      <c r="O84" s="338" t="s">
        <v>434</v>
      </c>
    </row>
    <row r="85" spans="1:15" ht="24" customHeight="1" x14ac:dyDescent="0.3">
      <c r="A85" s="362" t="s">
        <v>521</v>
      </c>
      <c r="B85" s="359">
        <f>SUM(B86:B88)</f>
        <v>0</v>
      </c>
      <c r="C85" s="359">
        <f>SUM(C86:C88)</f>
        <v>0</v>
      </c>
      <c r="D85" s="359">
        <f t="shared" ref="D85:L85" si="17">SUM(D86:D88)</f>
        <v>106</v>
      </c>
      <c r="E85" s="359">
        <f t="shared" si="17"/>
        <v>207</v>
      </c>
      <c r="F85" s="359">
        <f>SUM(F86:F88)</f>
        <v>821</v>
      </c>
      <c r="G85" s="359">
        <f>SUM(G86:G88)</f>
        <v>1747</v>
      </c>
      <c r="H85" s="359">
        <f t="shared" si="17"/>
        <v>2560</v>
      </c>
      <c r="I85" s="359">
        <f t="shared" si="17"/>
        <v>4291</v>
      </c>
      <c r="J85" s="359">
        <f t="shared" si="17"/>
        <v>4489</v>
      </c>
      <c r="K85" s="359">
        <f t="shared" si="17"/>
        <v>4857</v>
      </c>
      <c r="L85" s="359">
        <f t="shared" si="17"/>
        <v>2816</v>
      </c>
      <c r="M85" s="359">
        <f>SUM(M86:M88)</f>
        <v>1041</v>
      </c>
      <c r="N85" s="360">
        <f t="shared" si="15"/>
        <v>22935</v>
      </c>
      <c r="O85" s="338" t="s">
        <v>650</v>
      </c>
    </row>
    <row r="86" spans="1:15" ht="18" customHeight="1" x14ac:dyDescent="0.25">
      <c r="A86" s="356" t="s">
        <v>14</v>
      </c>
      <c r="B86" s="354"/>
      <c r="C86" s="354"/>
      <c r="D86" s="354">
        <v>38</v>
      </c>
      <c r="E86" s="354">
        <v>24</v>
      </c>
      <c r="F86" s="354">
        <v>59</v>
      </c>
      <c r="G86" s="354">
        <v>69</v>
      </c>
      <c r="H86" s="354">
        <v>140</v>
      </c>
      <c r="I86" s="354">
        <v>192</v>
      </c>
      <c r="J86" s="354">
        <v>655</v>
      </c>
      <c r="K86" s="354">
        <v>447</v>
      </c>
      <c r="L86" s="354">
        <v>182</v>
      </c>
      <c r="M86" s="354">
        <v>102</v>
      </c>
      <c r="N86" s="355">
        <f t="shared" si="15"/>
        <v>1908</v>
      </c>
      <c r="O86" s="338" t="s">
        <v>683</v>
      </c>
    </row>
    <row r="87" spans="1:15" ht="18" customHeight="1" x14ac:dyDescent="0.25">
      <c r="A87" s="356" t="s">
        <v>795</v>
      </c>
      <c r="B87" s="354"/>
      <c r="C87" s="354"/>
      <c r="D87" s="354">
        <v>43</v>
      </c>
      <c r="E87" s="354">
        <v>33</v>
      </c>
      <c r="F87" s="354">
        <v>38</v>
      </c>
      <c r="G87" s="354">
        <v>89</v>
      </c>
      <c r="H87" s="354">
        <v>98</v>
      </c>
      <c r="I87" s="354">
        <v>161</v>
      </c>
      <c r="J87" s="354">
        <v>569</v>
      </c>
      <c r="K87" s="354">
        <v>260</v>
      </c>
      <c r="L87" s="354">
        <v>127</v>
      </c>
      <c r="M87" s="354">
        <v>26</v>
      </c>
      <c r="N87" s="355">
        <f t="shared" si="15"/>
        <v>1444</v>
      </c>
      <c r="O87" s="338" t="s">
        <v>816</v>
      </c>
    </row>
    <row r="88" spans="1:15" ht="18" customHeight="1" x14ac:dyDescent="0.25">
      <c r="A88" s="356" t="s">
        <v>796</v>
      </c>
      <c r="B88" s="354"/>
      <c r="C88" s="354"/>
      <c r="D88" s="354">
        <v>25</v>
      </c>
      <c r="E88" s="354">
        <v>150</v>
      </c>
      <c r="F88" s="354">
        <v>724</v>
      </c>
      <c r="G88" s="354">
        <v>1589</v>
      </c>
      <c r="H88" s="354">
        <v>2322</v>
      </c>
      <c r="I88" s="354">
        <v>3938</v>
      </c>
      <c r="J88" s="354">
        <v>3265</v>
      </c>
      <c r="K88" s="354">
        <v>4150</v>
      </c>
      <c r="L88" s="354">
        <v>2507</v>
      </c>
      <c r="M88" s="354">
        <v>913</v>
      </c>
      <c r="N88" s="355">
        <f t="shared" si="15"/>
        <v>19583</v>
      </c>
      <c r="O88" s="338" t="s">
        <v>817</v>
      </c>
    </row>
    <row r="89" spans="1:15" s="361" customFormat="1" ht="24" customHeight="1" x14ac:dyDescent="0.3">
      <c r="A89" s="358" t="s">
        <v>522</v>
      </c>
      <c r="B89" s="359">
        <f>SUM(B90:B90)</f>
        <v>0</v>
      </c>
      <c r="C89" s="359">
        <f>SUM(C90:C90)</f>
        <v>0</v>
      </c>
      <c r="D89" s="359">
        <f t="shared" ref="D89:M89" si="18">SUM(D90:D90)</f>
        <v>40</v>
      </c>
      <c r="E89" s="359">
        <f t="shared" si="18"/>
        <v>406</v>
      </c>
      <c r="F89" s="359">
        <f>SUM(F90:F90)</f>
        <v>509</v>
      </c>
      <c r="G89" s="359">
        <f>SUM(G90:G90)</f>
        <v>1485</v>
      </c>
      <c r="H89" s="359">
        <f t="shared" si="18"/>
        <v>2954</v>
      </c>
      <c r="I89" s="359">
        <f>SUM(I90:I90)</f>
        <v>4661</v>
      </c>
      <c r="J89" s="359">
        <f>SUM(J90:J90)</f>
        <v>3288</v>
      </c>
      <c r="K89" s="359">
        <f t="shared" si="18"/>
        <v>2465</v>
      </c>
      <c r="L89" s="359">
        <f t="shared" si="18"/>
        <v>1068</v>
      </c>
      <c r="M89" s="359">
        <f t="shared" si="18"/>
        <v>1694</v>
      </c>
      <c r="N89" s="360">
        <f t="shared" si="15"/>
        <v>18570</v>
      </c>
      <c r="O89" s="351" t="s">
        <v>146</v>
      </c>
    </row>
    <row r="90" spans="1:15" ht="18" customHeight="1" x14ac:dyDescent="0.25">
      <c r="A90" s="356" t="s">
        <v>237</v>
      </c>
      <c r="B90" s="354"/>
      <c r="C90" s="354"/>
      <c r="D90" s="354">
        <v>40</v>
      </c>
      <c r="E90" s="354">
        <v>406</v>
      </c>
      <c r="F90" s="354">
        <v>509</v>
      </c>
      <c r="G90" s="354">
        <v>1485</v>
      </c>
      <c r="H90" s="354">
        <v>2954</v>
      </c>
      <c r="I90" s="354">
        <v>4661</v>
      </c>
      <c r="J90" s="354">
        <v>3288</v>
      </c>
      <c r="K90" s="354">
        <v>2465</v>
      </c>
      <c r="L90" s="354">
        <v>1068</v>
      </c>
      <c r="M90" s="354">
        <v>1694</v>
      </c>
      <c r="N90" s="355">
        <f t="shared" si="15"/>
        <v>18570</v>
      </c>
      <c r="O90" s="338" t="s">
        <v>147</v>
      </c>
    </row>
    <row r="91" spans="1:15" s="361" customFormat="1" ht="24" customHeight="1" x14ac:dyDescent="0.3">
      <c r="A91" s="358" t="s">
        <v>523</v>
      </c>
      <c r="B91" s="359">
        <f>SUM(B92:B92)</f>
        <v>0</v>
      </c>
      <c r="C91" s="359">
        <f>SUM(C92:C92)</f>
        <v>0</v>
      </c>
      <c r="D91" s="359">
        <f t="shared" ref="D91:M91" si="19">SUM(D92:D92)</f>
        <v>0</v>
      </c>
      <c r="E91" s="359">
        <f t="shared" si="19"/>
        <v>70</v>
      </c>
      <c r="F91" s="359">
        <f>SUM(F92:F92)</f>
        <v>389</v>
      </c>
      <c r="G91" s="359">
        <f>SUM(G92:G92)</f>
        <v>1397</v>
      </c>
      <c r="H91" s="359">
        <f t="shared" si="19"/>
        <v>2951</v>
      </c>
      <c r="I91" s="359">
        <f>SUM(I92:I92)</f>
        <v>3432</v>
      </c>
      <c r="J91" s="359">
        <f>SUM(J92:J92)</f>
        <v>3150</v>
      </c>
      <c r="K91" s="359">
        <f t="shared" si="19"/>
        <v>3122</v>
      </c>
      <c r="L91" s="359">
        <f t="shared" si="19"/>
        <v>1285</v>
      </c>
      <c r="M91" s="359">
        <f t="shared" si="19"/>
        <v>768</v>
      </c>
      <c r="N91" s="360">
        <f t="shared" si="15"/>
        <v>16564</v>
      </c>
      <c r="O91" s="351" t="s">
        <v>148</v>
      </c>
    </row>
    <row r="92" spans="1:15" ht="17.7" customHeight="1" x14ac:dyDescent="0.25">
      <c r="A92" s="356" t="s">
        <v>524</v>
      </c>
      <c r="B92" s="354"/>
      <c r="C92" s="354"/>
      <c r="D92" s="354"/>
      <c r="E92" s="354">
        <v>70</v>
      </c>
      <c r="F92" s="354">
        <v>389</v>
      </c>
      <c r="G92" s="354">
        <v>1397</v>
      </c>
      <c r="H92" s="354">
        <v>2951</v>
      </c>
      <c r="I92" s="354">
        <v>3432</v>
      </c>
      <c r="J92" s="354">
        <v>3150</v>
      </c>
      <c r="K92" s="354">
        <v>3122</v>
      </c>
      <c r="L92" s="354">
        <v>1285</v>
      </c>
      <c r="M92" s="354">
        <v>768</v>
      </c>
      <c r="N92" s="355">
        <f t="shared" si="15"/>
        <v>16564</v>
      </c>
      <c r="O92" s="338" t="s">
        <v>684</v>
      </c>
    </row>
    <row r="93" spans="1:15" ht="17.7" customHeight="1" x14ac:dyDescent="0.3">
      <c r="A93" s="362" t="s">
        <v>732</v>
      </c>
      <c r="B93" s="359">
        <f>SUM(B94:B94)</f>
        <v>0</v>
      </c>
      <c r="C93" s="359">
        <f>SUM(C94:C94)</f>
        <v>0</v>
      </c>
      <c r="D93" s="359">
        <f t="shared" ref="D93:M93" si="20">SUM(D94:D94)</f>
        <v>0</v>
      </c>
      <c r="E93" s="359">
        <f t="shared" si="20"/>
        <v>100</v>
      </c>
      <c r="F93" s="359">
        <f>SUM(F94:F94)</f>
        <v>136</v>
      </c>
      <c r="G93" s="359">
        <f>SUM(G94:G94)</f>
        <v>101</v>
      </c>
      <c r="H93" s="359">
        <f t="shared" si="20"/>
        <v>111</v>
      </c>
      <c r="I93" s="359">
        <f>SUM(I94:I94)</f>
        <v>138</v>
      </c>
      <c r="J93" s="359">
        <f>SUM(J94:J94)</f>
        <v>105</v>
      </c>
      <c r="K93" s="359">
        <f t="shared" si="20"/>
        <v>165</v>
      </c>
      <c r="L93" s="359">
        <f t="shared" si="20"/>
        <v>102</v>
      </c>
      <c r="M93" s="359">
        <f t="shared" si="20"/>
        <v>69</v>
      </c>
      <c r="N93" s="360">
        <f t="shared" si="15"/>
        <v>1027</v>
      </c>
      <c r="O93" s="351" t="s">
        <v>765</v>
      </c>
    </row>
    <row r="94" spans="1:15" ht="17.7" customHeight="1" x14ac:dyDescent="0.25">
      <c r="A94" s="356" t="s">
        <v>733</v>
      </c>
      <c r="B94" s="354"/>
      <c r="C94" s="354"/>
      <c r="D94" s="354"/>
      <c r="E94" s="354">
        <v>100</v>
      </c>
      <c r="F94" s="354">
        <v>136</v>
      </c>
      <c r="G94" s="354">
        <v>101</v>
      </c>
      <c r="H94" s="354">
        <v>111</v>
      </c>
      <c r="I94" s="354">
        <v>138</v>
      </c>
      <c r="J94" s="354">
        <v>105</v>
      </c>
      <c r="K94" s="354">
        <v>165</v>
      </c>
      <c r="L94" s="354">
        <v>102</v>
      </c>
      <c r="M94" s="354">
        <v>69</v>
      </c>
      <c r="N94" s="355">
        <f t="shared" si="15"/>
        <v>1027</v>
      </c>
      <c r="O94" s="338" t="s">
        <v>766</v>
      </c>
    </row>
    <row r="95" spans="1:15" s="361" customFormat="1" ht="24" customHeight="1" x14ac:dyDescent="0.3">
      <c r="A95" s="358" t="s">
        <v>525</v>
      </c>
      <c r="B95" s="359">
        <f>SUM(B96:B96)</f>
        <v>0</v>
      </c>
      <c r="C95" s="359">
        <f>SUM(C96:C96)</f>
        <v>0</v>
      </c>
      <c r="D95" s="359">
        <f t="shared" ref="D95:M95" si="21">SUM(D96:D96)</f>
        <v>0</v>
      </c>
      <c r="E95" s="359">
        <f t="shared" si="21"/>
        <v>0</v>
      </c>
      <c r="F95" s="359">
        <f>SUM(F96:F96)</f>
        <v>65</v>
      </c>
      <c r="G95" s="359">
        <f>SUM(G96:G96)</f>
        <v>421</v>
      </c>
      <c r="H95" s="359">
        <f t="shared" si="21"/>
        <v>4</v>
      </c>
      <c r="I95" s="359">
        <f>SUM(I96:I96)</f>
        <v>56</v>
      </c>
      <c r="J95" s="359">
        <f>SUM(J96:J96)</f>
        <v>23</v>
      </c>
      <c r="K95" s="359">
        <f t="shared" si="21"/>
        <v>30</v>
      </c>
      <c r="L95" s="359">
        <f t="shared" si="21"/>
        <v>139</v>
      </c>
      <c r="M95" s="359">
        <f t="shared" si="21"/>
        <v>30</v>
      </c>
      <c r="N95" s="360">
        <f t="shared" si="15"/>
        <v>768</v>
      </c>
      <c r="O95" s="351" t="s">
        <v>526</v>
      </c>
    </row>
    <row r="96" spans="1:15" ht="18" customHeight="1" x14ac:dyDescent="0.25">
      <c r="A96" s="356" t="s">
        <v>436</v>
      </c>
      <c r="B96" s="354"/>
      <c r="C96" s="354"/>
      <c r="D96" s="354"/>
      <c r="E96" s="354"/>
      <c r="F96" s="365">
        <v>65</v>
      </c>
      <c r="G96" s="354">
        <v>421</v>
      </c>
      <c r="H96" s="354">
        <v>4</v>
      </c>
      <c r="I96" s="354">
        <v>56</v>
      </c>
      <c r="J96" s="354">
        <v>23</v>
      </c>
      <c r="K96" s="354">
        <v>30</v>
      </c>
      <c r="L96" s="354">
        <v>139</v>
      </c>
      <c r="M96" s="354">
        <v>30</v>
      </c>
      <c r="N96" s="355">
        <f t="shared" si="15"/>
        <v>768</v>
      </c>
      <c r="O96" s="338" t="s">
        <v>643</v>
      </c>
    </row>
    <row r="97" spans="1:18" s="361" customFormat="1" ht="23.55" customHeight="1" x14ac:dyDescent="0.3">
      <c r="A97" s="358" t="s">
        <v>527</v>
      </c>
      <c r="B97" s="359">
        <f>SUM(B98:B99)</f>
        <v>0</v>
      </c>
      <c r="C97" s="359">
        <f>SUM(C98:C99)</f>
        <v>0</v>
      </c>
      <c r="D97" s="359">
        <f t="shared" ref="D97:M97" si="22">SUM(D98:D99)</f>
        <v>0</v>
      </c>
      <c r="E97" s="359">
        <f t="shared" si="22"/>
        <v>180</v>
      </c>
      <c r="F97" s="359">
        <f>SUM(F98:F99)</f>
        <v>1975</v>
      </c>
      <c r="G97" s="359">
        <f>SUM(G98:G99)</f>
        <v>13756</v>
      </c>
      <c r="H97" s="359">
        <f t="shared" si="22"/>
        <v>34242</v>
      </c>
      <c r="I97" s="359">
        <f t="shared" si="22"/>
        <v>41717</v>
      </c>
      <c r="J97" s="359">
        <f>SUM(J98:J99)</f>
        <v>40234</v>
      </c>
      <c r="K97" s="359">
        <f t="shared" si="22"/>
        <v>24853</v>
      </c>
      <c r="L97" s="359">
        <f t="shared" si="22"/>
        <v>2184</v>
      </c>
      <c r="M97" s="359">
        <f t="shared" si="22"/>
        <v>442</v>
      </c>
      <c r="N97" s="360">
        <f t="shared" si="15"/>
        <v>159583</v>
      </c>
      <c r="O97" s="351" t="s">
        <v>149</v>
      </c>
    </row>
    <row r="98" spans="1:18" ht="17.7" customHeight="1" x14ac:dyDescent="0.25">
      <c r="A98" s="352" t="s">
        <v>528</v>
      </c>
      <c r="B98" s="354"/>
      <c r="C98" s="354"/>
      <c r="D98" s="354"/>
      <c r="E98" s="354"/>
      <c r="F98" s="365"/>
      <c r="G98" s="354">
        <v>4193</v>
      </c>
      <c r="H98" s="354">
        <v>9932</v>
      </c>
      <c r="I98" s="354">
        <v>10932</v>
      </c>
      <c r="J98" s="354">
        <v>10866</v>
      </c>
      <c r="K98" s="354">
        <v>5942</v>
      </c>
      <c r="L98" s="354">
        <v>293</v>
      </c>
      <c r="M98" s="354">
        <v>0</v>
      </c>
      <c r="N98" s="355">
        <f t="shared" si="15"/>
        <v>42158</v>
      </c>
      <c r="O98" s="338" t="s">
        <v>437</v>
      </c>
    </row>
    <row r="99" spans="1:18" ht="18" customHeight="1" x14ac:dyDescent="0.25">
      <c r="A99" s="356" t="s">
        <v>529</v>
      </c>
      <c r="B99" s="354"/>
      <c r="C99" s="354"/>
      <c r="D99" s="354"/>
      <c r="E99" s="354">
        <v>180</v>
      </c>
      <c r="F99" s="365">
        <v>1975</v>
      </c>
      <c r="G99" s="354">
        <v>9563</v>
      </c>
      <c r="H99" s="354">
        <v>24310</v>
      </c>
      <c r="I99" s="354">
        <v>30785</v>
      </c>
      <c r="J99" s="354">
        <v>29368</v>
      </c>
      <c r="K99" s="354">
        <v>18911</v>
      </c>
      <c r="L99" s="354">
        <v>1891</v>
      </c>
      <c r="M99" s="354">
        <v>442</v>
      </c>
      <c r="N99" s="355">
        <f t="shared" si="15"/>
        <v>117425</v>
      </c>
      <c r="O99" s="338" t="s">
        <v>150</v>
      </c>
    </row>
    <row r="100" spans="1:18" ht="18" customHeight="1" x14ac:dyDescent="0.3">
      <c r="A100" s="362" t="s">
        <v>797</v>
      </c>
      <c r="B100" s="359">
        <f t="shared" ref="B100:M100" si="23">SUM(B101:B102)</f>
        <v>0</v>
      </c>
      <c r="C100" s="359">
        <f t="shared" si="23"/>
        <v>0</v>
      </c>
      <c r="D100" s="359">
        <f t="shared" si="23"/>
        <v>0</v>
      </c>
      <c r="E100" s="359">
        <f t="shared" si="23"/>
        <v>0</v>
      </c>
      <c r="F100" s="359">
        <f t="shared" si="23"/>
        <v>0</v>
      </c>
      <c r="G100" s="359">
        <f t="shared" si="23"/>
        <v>0</v>
      </c>
      <c r="H100" s="359">
        <f t="shared" si="23"/>
        <v>995</v>
      </c>
      <c r="I100" s="359">
        <f t="shared" si="23"/>
        <v>3811</v>
      </c>
      <c r="J100" s="359">
        <f t="shared" si="23"/>
        <v>2884</v>
      </c>
      <c r="K100" s="359">
        <f t="shared" si="23"/>
        <v>863</v>
      </c>
      <c r="L100" s="359">
        <f t="shared" si="23"/>
        <v>65</v>
      </c>
      <c r="M100" s="359">
        <f t="shared" si="23"/>
        <v>26</v>
      </c>
      <c r="N100" s="360">
        <f t="shared" si="15"/>
        <v>8644</v>
      </c>
      <c r="O100" s="338" t="s">
        <v>818</v>
      </c>
    </row>
    <row r="101" spans="1:18" ht="37.200000000000003" customHeight="1" x14ac:dyDescent="0.25">
      <c r="A101" s="364" t="s">
        <v>798</v>
      </c>
      <c r="B101" s="354"/>
      <c r="C101" s="354"/>
      <c r="D101" s="354"/>
      <c r="E101" s="354"/>
      <c r="F101" s="365">
        <v>0</v>
      </c>
      <c r="G101" s="354">
        <v>0</v>
      </c>
      <c r="H101" s="354">
        <v>0</v>
      </c>
      <c r="I101" s="354">
        <v>128</v>
      </c>
      <c r="J101" s="354">
        <v>0</v>
      </c>
      <c r="K101" s="354"/>
      <c r="L101" s="354"/>
      <c r="M101" s="354"/>
      <c r="N101" s="355">
        <f t="shared" si="15"/>
        <v>128</v>
      </c>
      <c r="O101" s="338" t="s">
        <v>819</v>
      </c>
    </row>
    <row r="102" spans="1:18" ht="18" customHeight="1" x14ac:dyDescent="0.25">
      <c r="A102" s="356" t="s">
        <v>799</v>
      </c>
      <c r="B102" s="354"/>
      <c r="C102" s="354"/>
      <c r="D102" s="354"/>
      <c r="E102" s="354"/>
      <c r="F102" s="365">
        <v>0</v>
      </c>
      <c r="G102" s="354">
        <v>0</v>
      </c>
      <c r="H102" s="354">
        <v>995</v>
      </c>
      <c r="I102" s="354">
        <f>3355+328</f>
        <v>3683</v>
      </c>
      <c r="J102" s="354">
        <v>2884</v>
      </c>
      <c r="K102" s="354">
        <v>863</v>
      </c>
      <c r="L102" s="354">
        <v>65</v>
      </c>
      <c r="M102" s="354">
        <v>26</v>
      </c>
      <c r="N102" s="355">
        <f t="shared" si="15"/>
        <v>8516</v>
      </c>
      <c r="O102" s="338" t="s">
        <v>820</v>
      </c>
    </row>
    <row r="103" spans="1:18" ht="18" customHeight="1" x14ac:dyDescent="0.3">
      <c r="A103" s="362" t="s">
        <v>740</v>
      </c>
      <c r="B103" s="359">
        <f>SUM(B104:B105)</f>
        <v>0</v>
      </c>
      <c r="C103" s="359">
        <f>SUM(C104:C105)</f>
        <v>0</v>
      </c>
      <c r="D103" s="359">
        <f t="shared" ref="D103:M103" si="24">SUM(D104:D105)</f>
        <v>14</v>
      </c>
      <c r="E103" s="359">
        <f t="shared" si="24"/>
        <v>10</v>
      </c>
      <c r="F103" s="359">
        <f>SUM(F104:F105)</f>
        <v>94</v>
      </c>
      <c r="G103" s="359">
        <f>SUM(G104:G105)</f>
        <v>131</v>
      </c>
      <c r="H103" s="359">
        <f t="shared" si="24"/>
        <v>33</v>
      </c>
      <c r="I103" s="359">
        <f>SUM(I104:I105)</f>
        <v>224</v>
      </c>
      <c r="J103" s="359">
        <f>SUM(J104:J105)</f>
        <v>325</v>
      </c>
      <c r="K103" s="359">
        <f t="shared" si="24"/>
        <v>27</v>
      </c>
      <c r="L103" s="359">
        <f t="shared" si="24"/>
        <v>57</v>
      </c>
      <c r="M103" s="359">
        <f t="shared" si="24"/>
        <v>19</v>
      </c>
      <c r="N103" s="360">
        <f t="shared" si="15"/>
        <v>934</v>
      </c>
      <c r="O103" s="351" t="s">
        <v>767</v>
      </c>
    </row>
    <row r="104" spans="1:18" ht="18" customHeight="1" x14ac:dyDescent="0.3">
      <c r="A104" s="356" t="s">
        <v>741</v>
      </c>
      <c r="B104" s="354"/>
      <c r="C104" s="354"/>
      <c r="D104" s="354">
        <v>8</v>
      </c>
      <c r="E104" s="354">
        <v>4</v>
      </c>
      <c r="F104" s="365">
        <v>60</v>
      </c>
      <c r="G104" s="354">
        <v>113</v>
      </c>
      <c r="H104" s="354">
        <v>10</v>
      </c>
      <c r="I104" s="354">
        <v>26</v>
      </c>
      <c r="J104" s="354">
        <v>222</v>
      </c>
      <c r="K104" s="354">
        <v>13</v>
      </c>
      <c r="L104" s="354">
        <v>10</v>
      </c>
      <c r="M104" s="354">
        <v>15</v>
      </c>
      <c r="N104" s="360">
        <f t="shared" si="15"/>
        <v>481</v>
      </c>
      <c r="O104" s="338" t="s">
        <v>768</v>
      </c>
    </row>
    <row r="105" spans="1:18" ht="18" customHeight="1" x14ac:dyDescent="0.25">
      <c r="A105" s="356" t="s">
        <v>742</v>
      </c>
      <c r="B105" s="354"/>
      <c r="C105" s="354"/>
      <c r="D105" s="354">
        <v>6</v>
      </c>
      <c r="E105" s="354">
        <v>6</v>
      </c>
      <c r="F105" s="365">
        <v>34</v>
      </c>
      <c r="G105" s="354">
        <v>18</v>
      </c>
      <c r="H105" s="354">
        <v>23</v>
      </c>
      <c r="I105" s="354">
        <v>198</v>
      </c>
      <c r="J105" s="354">
        <v>103</v>
      </c>
      <c r="K105" s="354">
        <v>14</v>
      </c>
      <c r="L105" s="354">
        <v>47</v>
      </c>
      <c r="M105" s="354">
        <v>4</v>
      </c>
      <c r="N105" s="355">
        <f t="shared" si="15"/>
        <v>453</v>
      </c>
      <c r="O105" s="338" t="s">
        <v>769</v>
      </c>
    </row>
    <row r="106" spans="1:18" s="361" customFormat="1" ht="24" customHeight="1" x14ac:dyDescent="0.3">
      <c r="A106" s="362" t="s">
        <v>530</v>
      </c>
      <c r="B106" s="359">
        <f>SUM(B107:B108)</f>
        <v>0</v>
      </c>
      <c r="C106" s="359">
        <f>SUM(C107:C108)</f>
        <v>0</v>
      </c>
      <c r="D106" s="359">
        <f t="shared" ref="D106:M106" si="25">SUM(D107:D108)</f>
        <v>0</v>
      </c>
      <c r="E106" s="359">
        <f t="shared" si="25"/>
        <v>0</v>
      </c>
      <c r="F106" s="359">
        <f>SUM(F107:F108)</f>
        <v>6</v>
      </c>
      <c r="G106" s="359">
        <f>SUM(G107:G108)</f>
        <v>26</v>
      </c>
      <c r="H106" s="359">
        <f t="shared" si="25"/>
        <v>0</v>
      </c>
      <c r="I106" s="359">
        <f t="shared" si="25"/>
        <v>0</v>
      </c>
      <c r="J106" s="359">
        <f t="shared" si="25"/>
        <v>0</v>
      </c>
      <c r="K106" s="359">
        <f t="shared" si="25"/>
        <v>0</v>
      </c>
      <c r="L106" s="359">
        <f t="shared" si="25"/>
        <v>0</v>
      </c>
      <c r="M106" s="359">
        <f t="shared" si="25"/>
        <v>0</v>
      </c>
      <c r="N106" s="360">
        <f t="shared" si="15"/>
        <v>32</v>
      </c>
      <c r="O106" s="351" t="s">
        <v>252</v>
      </c>
      <c r="P106" s="351"/>
      <c r="Q106" s="351"/>
      <c r="R106" s="351"/>
    </row>
    <row r="107" spans="1:18" ht="18" customHeight="1" x14ac:dyDescent="0.25">
      <c r="A107" s="356" t="s">
        <v>531</v>
      </c>
      <c r="B107" s="354"/>
      <c r="C107" s="354"/>
      <c r="D107" s="366"/>
      <c r="E107" s="354"/>
      <c r="F107" s="365">
        <v>6</v>
      </c>
      <c r="G107" s="354">
        <v>17</v>
      </c>
      <c r="H107" s="354">
        <v>0</v>
      </c>
      <c r="I107" s="354">
        <v>0</v>
      </c>
      <c r="J107" s="354">
        <v>0</v>
      </c>
      <c r="K107" s="354">
        <v>0</v>
      </c>
      <c r="L107" s="354">
        <v>0</v>
      </c>
      <c r="M107" s="354">
        <v>0</v>
      </c>
      <c r="N107" s="355">
        <f t="shared" si="15"/>
        <v>23</v>
      </c>
      <c r="O107" s="338" t="s">
        <v>253</v>
      </c>
    </row>
    <row r="108" spans="1:18" ht="18" customHeight="1" x14ac:dyDescent="0.25">
      <c r="A108" s="356" t="s">
        <v>532</v>
      </c>
      <c r="B108" s="354"/>
      <c r="C108" s="354"/>
      <c r="D108" s="354"/>
      <c r="E108" s="354"/>
      <c r="F108" s="365">
        <v>0</v>
      </c>
      <c r="G108" s="354">
        <v>9</v>
      </c>
      <c r="H108" s="354">
        <v>0</v>
      </c>
      <c r="I108" s="354">
        <v>0</v>
      </c>
      <c r="J108" s="354">
        <v>0</v>
      </c>
      <c r="K108" s="354">
        <v>0</v>
      </c>
      <c r="L108" s="354">
        <v>0</v>
      </c>
      <c r="M108" s="354">
        <v>0</v>
      </c>
      <c r="N108" s="355">
        <f t="shared" si="15"/>
        <v>9</v>
      </c>
      <c r="O108" s="338" t="s">
        <v>439</v>
      </c>
    </row>
    <row r="109" spans="1:18" s="361" customFormat="1" ht="24" customHeight="1" x14ac:dyDescent="0.3">
      <c r="A109" s="358" t="s">
        <v>533</v>
      </c>
      <c r="B109" s="359">
        <f>SUM(B110:B114)</f>
        <v>0</v>
      </c>
      <c r="C109" s="359">
        <f>SUM(C110:C114)</f>
        <v>0</v>
      </c>
      <c r="D109" s="359">
        <f t="shared" ref="D109:M109" si="26">SUM(D110:D114)</f>
        <v>141</v>
      </c>
      <c r="E109" s="359">
        <f t="shared" si="26"/>
        <v>654</v>
      </c>
      <c r="F109" s="359">
        <f>SUM(F110:F114)</f>
        <v>2420</v>
      </c>
      <c r="G109" s="359">
        <f>SUM(G110:G114)</f>
        <v>5476</v>
      </c>
      <c r="H109" s="359">
        <f t="shared" si="26"/>
        <v>11916</v>
      </c>
      <c r="I109" s="359">
        <f>SUM(I110:I114)</f>
        <v>15619</v>
      </c>
      <c r="J109" s="359">
        <f>SUM(J110:J114)</f>
        <v>14678</v>
      </c>
      <c r="K109" s="359">
        <f t="shared" si="26"/>
        <v>15420</v>
      </c>
      <c r="L109" s="359">
        <f t="shared" si="26"/>
        <v>7463</v>
      </c>
      <c r="M109" s="359">
        <f t="shared" si="26"/>
        <v>3689</v>
      </c>
      <c r="N109" s="360">
        <f t="shared" si="15"/>
        <v>77476</v>
      </c>
      <c r="O109" s="351" t="s">
        <v>151</v>
      </c>
    </row>
    <row r="110" spans="1:18" ht="18" customHeight="1" x14ac:dyDescent="0.25">
      <c r="A110" s="356" t="s">
        <v>405</v>
      </c>
      <c r="B110" s="354"/>
      <c r="C110" s="354"/>
      <c r="D110" s="354"/>
      <c r="E110" s="354"/>
      <c r="F110" s="367"/>
      <c r="G110" s="354"/>
      <c r="H110" s="354"/>
      <c r="I110" s="354"/>
      <c r="J110" s="354"/>
      <c r="K110" s="354"/>
      <c r="L110" s="354"/>
      <c r="M110" s="354"/>
      <c r="N110" s="355">
        <f t="shared" si="15"/>
        <v>0</v>
      </c>
      <c r="O110" s="338" t="s">
        <v>685</v>
      </c>
    </row>
    <row r="111" spans="1:18" ht="18" customHeight="1" x14ac:dyDescent="0.25">
      <c r="A111" s="356" t="s">
        <v>241</v>
      </c>
      <c r="B111" s="354"/>
      <c r="C111" s="354"/>
      <c r="D111" s="354">
        <v>104</v>
      </c>
      <c r="E111" s="354">
        <v>425</v>
      </c>
      <c r="F111" s="365">
        <v>1619</v>
      </c>
      <c r="G111" s="354">
        <v>4276</v>
      </c>
      <c r="H111" s="354">
        <v>9395</v>
      </c>
      <c r="I111" s="354">
        <v>12033</v>
      </c>
      <c r="J111" s="354">
        <v>11461</v>
      </c>
      <c r="K111" s="354">
        <v>12000</v>
      </c>
      <c r="L111" s="354">
        <v>5324</v>
      </c>
      <c r="M111" s="354">
        <v>2634</v>
      </c>
      <c r="N111" s="355">
        <f t="shared" si="15"/>
        <v>59271</v>
      </c>
      <c r="O111" s="338" t="s">
        <v>152</v>
      </c>
    </row>
    <row r="112" spans="1:18" ht="18" customHeight="1" x14ac:dyDescent="0.25">
      <c r="A112" s="356" t="s">
        <v>112</v>
      </c>
      <c r="B112" s="354"/>
      <c r="C112" s="354"/>
      <c r="D112" s="354">
        <v>25</v>
      </c>
      <c r="E112" s="354">
        <v>122</v>
      </c>
      <c r="F112" s="365">
        <v>567</v>
      </c>
      <c r="G112" s="354">
        <v>822</v>
      </c>
      <c r="H112" s="354">
        <v>1603</v>
      </c>
      <c r="I112" s="354">
        <v>2581</v>
      </c>
      <c r="J112" s="354">
        <v>2054</v>
      </c>
      <c r="K112" s="354">
        <v>2216</v>
      </c>
      <c r="L112" s="354">
        <v>1396</v>
      </c>
      <c r="M112" s="354">
        <v>631</v>
      </c>
      <c r="N112" s="355">
        <f t="shared" si="15"/>
        <v>12017</v>
      </c>
      <c r="O112" s="338" t="s">
        <v>154</v>
      </c>
    </row>
    <row r="113" spans="1:15" ht="18" customHeight="1" x14ac:dyDescent="0.25">
      <c r="A113" s="356" t="s">
        <v>388</v>
      </c>
      <c r="B113" s="354"/>
      <c r="C113" s="354"/>
      <c r="D113" s="354"/>
      <c r="E113" s="354">
        <v>50</v>
      </c>
      <c r="F113" s="365">
        <v>70</v>
      </c>
      <c r="G113" s="354">
        <v>80</v>
      </c>
      <c r="H113" s="354">
        <v>95</v>
      </c>
      <c r="I113" s="354">
        <v>174</v>
      </c>
      <c r="J113" s="354">
        <v>123</v>
      </c>
      <c r="K113" s="354">
        <v>151</v>
      </c>
      <c r="L113" s="354">
        <v>187</v>
      </c>
      <c r="M113" s="354">
        <v>31</v>
      </c>
      <c r="N113" s="355">
        <f t="shared" si="15"/>
        <v>961</v>
      </c>
      <c r="O113" s="338" t="s">
        <v>353</v>
      </c>
    </row>
    <row r="114" spans="1:15" ht="18" customHeight="1" x14ac:dyDescent="0.25">
      <c r="A114" s="356" t="s">
        <v>534</v>
      </c>
      <c r="B114" s="354"/>
      <c r="C114" s="354"/>
      <c r="D114" s="354">
        <v>12</v>
      </c>
      <c r="E114" s="354">
        <v>57</v>
      </c>
      <c r="F114" s="365">
        <v>164</v>
      </c>
      <c r="G114" s="354">
        <v>298</v>
      </c>
      <c r="H114" s="354">
        <v>823</v>
      </c>
      <c r="I114" s="354">
        <v>831</v>
      </c>
      <c r="J114" s="354">
        <v>1040</v>
      </c>
      <c r="K114" s="354">
        <v>1053</v>
      </c>
      <c r="L114" s="354">
        <v>556</v>
      </c>
      <c r="M114" s="354">
        <v>393</v>
      </c>
      <c r="N114" s="355">
        <f t="shared" si="15"/>
        <v>5227</v>
      </c>
      <c r="O114" s="338" t="s">
        <v>155</v>
      </c>
    </row>
    <row r="115" spans="1:15" s="361" customFormat="1" ht="24" customHeight="1" x14ac:dyDescent="0.3">
      <c r="A115" s="358" t="s">
        <v>535</v>
      </c>
      <c r="B115" s="359">
        <f>SUM(B116:B128)</f>
        <v>0</v>
      </c>
      <c r="C115" s="359">
        <f>SUM(C116:C128)</f>
        <v>0</v>
      </c>
      <c r="D115" s="359">
        <f t="shared" ref="D115:M115" si="27">SUM(D116:D128)</f>
        <v>42</v>
      </c>
      <c r="E115" s="359">
        <f t="shared" si="27"/>
        <v>128</v>
      </c>
      <c r="F115" s="359">
        <f>SUM(F116:F128)</f>
        <v>6274</v>
      </c>
      <c r="G115" s="359">
        <f>SUM(G116:G128)</f>
        <v>29729</v>
      </c>
      <c r="H115" s="359">
        <f t="shared" si="27"/>
        <v>65977</v>
      </c>
      <c r="I115" s="359">
        <f>SUM(I116:I128)</f>
        <v>74098</v>
      </c>
      <c r="J115" s="359">
        <f>SUM(J116:J128)</f>
        <v>67507</v>
      </c>
      <c r="K115" s="359">
        <f t="shared" si="27"/>
        <v>49268</v>
      </c>
      <c r="L115" s="359">
        <f>SUM(L116:L128)</f>
        <v>7778</v>
      </c>
      <c r="M115" s="359">
        <f t="shared" si="27"/>
        <v>1122</v>
      </c>
      <c r="N115" s="360">
        <f t="shared" si="15"/>
        <v>301923</v>
      </c>
      <c r="O115" s="351" t="s">
        <v>156</v>
      </c>
    </row>
    <row r="116" spans="1:15" s="361" customFormat="1" ht="18" customHeight="1" x14ac:dyDescent="0.25">
      <c r="A116" s="356" t="s">
        <v>746</v>
      </c>
      <c r="B116" s="354"/>
      <c r="C116" s="354"/>
      <c r="D116" s="354">
        <v>6</v>
      </c>
      <c r="E116" s="354">
        <v>2</v>
      </c>
      <c r="F116" s="365">
        <v>124</v>
      </c>
      <c r="G116" s="354">
        <v>382</v>
      </c>
      <c r="H116" s="354">
        <v>884</v>
      </c>
      <c r="I116" s="354">
        <v>1133</v>
      </c>
      <c r="J116" s="354">
        <v>925</v>
      </c>
      <c r="K116" s="354">
        <v>401</v>
      </c>
      <c r="L116" s="354">
        <v>34</v>
      </c>
      <c r="M116" s="354">
        <v>30</v>
      </c>
      <c r="N116" s="355">
        <f t="shared" si="15"/>
        <v>3921</v>
      </c>
      <c r="O116" s="338" t="s">
        <v>642</v>
      </c>
    </row>
    <row r="117" spans="1:15" s="361" customFormat="1" ht="18" customHeight="1" x14ac:dyDescent="0.25">
      <c r="A117" s="356" t="s">
        <v>747</v>
      </c>
      <c r="B117" s="354"/>
      <c r="C117" s="354"/>
      <c r="D117" s="354"/>
      <c r="E117" s="354"/>
      <c r="F117" s="365">
        <v>0</v>
      </c>
      <c r="G117" s="354">
        <v>14</v>
      </c>
      <c r="H117" s="354">
        <v>48</v>
      </c>
      <c r="I117" s="354">
        <v>57</v>
      </c>
      <c r="J117" s="354">
        <v>61</v>
      </c>
      <c r="K117" s="354">
        <v>39</v>
      </c>
      <c r="L117" s="354">
        <v>12</v>
      </c>
      <c r="M117" s="354">
        <v>0</v>
      </c>
      <c r="N117" s="355">
        <f t="shared" si="15"/>
        <v>231</v>
      </c>
      <c r="O117" s="338" t="s">
        <v>644</v>
      </c>
    </row>
    <row r="118" spans="1:15" s="361" customFormat="1" ht="18" customHeight="1" x14ac:dyDescent="0.25">
      <c r="A118" s="352" t="s">
        <v>538</v>
      </c>
      <c r="B118" s="354"/>
      <c r="C118" s="354"/>
      <c r="D118" s="354"/>
      <c r="E118" s="354"/>
      <c r="F118" s="365">
        <v>2953</v>
      </c>
      <c r="G118" s="354">
        <v>13614</v>
      </c>
      <c r="H118" s="354">
        <v>28282</v>
      </c>
      <c r="I118" s="354">
        <v>29893</v>
      </c>
      <c r="J118" s="354">
        <v>26903</v>
      </c>
      <c r="K118" s="354">
        <v>22863</v>
      </c>
      <c r="L118" s="354">
        <v>3966</v>
      </c>
      <c r="M118" s="354">
        <v>818</v>
      </c>
      <c r="N118" s="355">
        <f t="shared" si="15"/>
        <v>129292</v>
      </c>
      <c r="O118" s="338" t="s">
        <v>157</v>
      </c>
    </row>
    <row r="119" spans="1:15" s="361" customFormat="1" ht="18" customHeight="1" x14ac:dyDescent="0.25">
      <c r="A119" s="352" t="s">
        <v>754</v>
      </c>
      <c r="B119" s="354"/>
      <c r="C119" s="354"/>
      <c r="D119" s="354"/>
      <c r="E119" s="354"/>
      <c r="F119" s="365">
        <v>56</v>
      </c>
      <c r="G119" s="354">
        <v>392</v>
      </c>
      <c r="H119" s="354">
        <v>902</v>
      </c>
      <c r="I119" s="354">
        <v>1062</v>
      </c>
      <c r="J119" s="354">
        <v>895</v>
      </c>
      <c r="K119" s="354">
        <v>598</v>
      </c>
      <c r="L119" s="354">
        <v>44</v>
      </c>
      <c r="M119" s="354">
        <v>11</v>
      </c>
      <c r="N119" s="355">
        <f t="shared" si="15"/>
        <v>3960</v>
      </c>
      <c r="O119" s="338" t="s">
        <v>770</v>
      </c>
    </row>
    <row r="120" spans="1:15" s="361" customFormat="1" ht="18" customHeight="1" x14ac:dyDescent="0.25">
      <c r="A120" s="352" t="s">
        <v>755</v>
      </c>
      <c r="B120" s="354"/>
      <c r="C120" s="354"/>
      <c r="D120" s="354"/>
      <c r="E120" s="354"/>
      <c r="F120" s="365">
        <v>205</v>
      </c>
      <c r="G120" s="354">
        <v>1538</v>
      </c>
      <c r="H120" s="354">
        <v>6700</v>
      </c>
      <c r="I120" s="354">
        <v>8900</v>
      </c>
      <c r="J120" s="354">
        <v>6200</v>
      </c>
      <c r="K120" s="354">
        <v>3300</v>
      </c>
      <c r="L120" s="354">
        <v>200</v>
      </c>
      <c r="M120" s="354">
        <v>0</v>
      </c>
      <c r="N120" s="355">
        <f t="shared" si="15"/>
        <v>27043</v>
      </c>
      <c r="O120" s="338" t="s">
        <v>771</v>
      </c>
    </row>
    <row r="121" spans="1:15" s="361" customFormat="1" ht="18" customHeight="1" x14ac:dyDescent="0.25">
      <c r="A121" s="356" t="s">
        <v>270</v>
      </c>
      <c r="B121" s="354"/>
      <c r="C121" s="354"/>
      <c r="D121" s="354">
        <v>36</v>
      </c>
      <c r="E121" s="354">
        <v>75</v>
      </c>
      <c r="F121" s="365">
        <v>921</v>
      </c>
      <c r="G121" s="354">
        <v>2775</v>
      </c>
      <c r="H121" s="354">
        <v>6526</v>
      </c>
      <c r="I121" s="354">
        <v>7373</v>
      </c>
      <c r="J121" s="354">
        <v>7504</v>
      </c>
      <c r="K121" s="354">
        <v>6693</v>
      </c>
      <c r="L121" s="354">
        <v>1143</v>
      </c>
      <c r="M121" s="354">
        <v>216</v>
      </c>
      <c r="N121" s="355">
        <f t="shared" si="15"/>
        <v>33262</v>
      </c>
      <c r="O121" s="338" t="s">
        <v>293</v>
      </c>
    </row>
    <row r="122" spans="1:15" s="361" customFormat="1" ht="18" customHeight="1" x14ac:dyDescent="0.25">
      <c r="A122" s="356" t="s">
        <v>243</v>
      </c>
      <c r="B122" s="354"/>
      <c r="C122" s="354"/>
      <c r="D122" s="354"/>
      <c r="E122" s="354">
        <v>18</v>
      </c>
      <c r="F122" s="365">
        <v>1659</v>
      </c>
      <c r="G122" s="354">
        <v>8572</v>
      </c>
      <c r="H122" s="354">
        <v>15289</v>
      </c>
      <c r="I122" s="354">
        <v>18337</v>
      </c>
      <c r="J122" s="354">
        <v>19345</v>
      </c>
      <c r="K122" s="354">
        <v>13413</v>
      </c>
      <c r="L122" s="354">
        <v>2167</v>
      </c>
      <c r="M122" s="354">
        <v>8</v>
      </c>
      <c r="N122" s="355">
        <f t="shared" si="15"/>
        <v>78808</v>
      </c>
      <c r="O122" s="338" t="s">
        <v>158</v>
      </c>
    </row>
    <row r="123" spans="1:15" s="361" customFormat="1" ht="18" customHeight="1" x14ac:dyDescent="0.25">
      <c r="A123" s="356" t="s">
        <v>735</v>
      </c>
      <c r="B123" s="354"/>
      <c r="C123" s="354"/>
      <c r="D123" s="354"/>
      <c r="E123" s="354"/>
      <c r="F123" s="365">
        <v>11</v>
      </c>
      <c r="G123" s="354">
        <v>78</v>
      </c>
      <c r="H123" s="354">
        <v>291</v>
      </c>
      <c r="I123" s="354">
        <v>174</v>
      </c>
      <c r="J123" s="354">
        <v>216</v>
      </c>
      <c r="K123" s="354">
        <v>86</v>
      </c>
      <c r="L123" s="354">
        <v>23</v>
      </c>
      <c r="M123" s="354">
        <v>3</v>
      </c>
      <c r="N123" s="355">
        <f t="shared" si="15"/>
        <v>882</v>
      </c>
      <c r="O123" s="338" t="s">
        <v>446</v>
      </c>
    </row>
    <row r="124" spans="1:15" s="361" customFormat="1" ht="18" customHeight="1" x14ac:dyDescent="0.25">
      <c r="A124" s="356" t="s">
        <v>753</v>
      </c>
      <c r="B124" s="354"/>
      <c r="C124" s="354"/>
      <c r="D124" s="354"/>
      <c r="E124" s="354"/>
      <c r="F124" s="365"/>
      <c r="G124" s="354"/>
      <c r="H124" s="354"/>
      <c r="I124" s="354"/>
      <c r="J124" s="354"/>
      <c r="K124" s="354"/>
      <c r="L124" s="354"/>
      <c r="M124" s="354"/>
      <c r="N124" s="355">
        <f t="shared" si="15"/>
        <v>0</v>
      </c>
      <c r="O124" s="338" t="s">
        <v>772</v>
      </c>
    </row>
    <row r="125" spans="1:15" s="361" customFormat="1" ht="18" customHeight="1" x14ac:dyDescent="0.25">
      <c r="A125" s="356" t="s">
        <v>117</v>
      </c>
      <c r="B125" s="354"/>
      <c r="C125" s="354"/>
      <c r="D125" s="354"/>
      <c r="E125" s="354"/>
      <c r="F125" s="365">
        <v>331</v>
      </c>
      <c r="G125" s="354">
        <v>2024</v>
      </c>
      <c r="H125" s="354">
        <v>6466</v>
      </c>
      <c r="I125" s="354">
        <v>6392</v>
      </c>
      <c r="J125" s="354">
        <v>4661</v>
      </c>
      <c r="K125" s="354">
        <v>1514</v>
      </c>
      <c r="L125" s="354">
        <v>139</v>
      </c>
      <c r="M125" s="354">
        <v>22</v>
      </c>
      <c r="N125" s="355">
        <f t="shared" si="15"/>
        <v>21549</v>
      </c>
      <c r="O125" s="338" t="s">
        <v>444</v>
      </c>
    </row>
    <row r="126" spans="1:15" s="361" customFormat="1" ht="18" customHeight="1" x14ac:dyDescent="0.25">
      <c r="A126" s="356" t="s">
        <v>748</v>
      </c>
      <c r="B126" s="354"/>
      <c r="C126" s="354"/>
      <c r="D126" s="354"/>
      <c r="E126" s="354"/>
      <c r="F126" s="365">
        <v>4</v>
      </c>
      <c r="G126" s="354">
        <v>186</v>
      </c>
      <c r="H126" s="354">
        <v>286</v>
      </c>
      <c r="I126" s="354">
        <v>364</v>
      </c>
      <c r="J126" s="354">
        <v>305</v>
      </c>
      <c r="K126" s="354">
        <v>98</v>
      </c>
      <c r="L126" s="354">
        <v>26</v>
      </c>
      <c r="M126" s="354">
        <v>0</v>
      </c>
      <c r="N126" s="355">
        <f t="shared" si="15"/>
        <v>1269</v>
      </c>
      <c r="O126" s="338" t="s">
        <v>641</v>
      </c>
    </row>
    <row r="127" spans="1:15" s="361" customFormat="1" ht="18" customHeight="1" x14ac:dyDescent="0.25">
      <c r="A127" s="356" t="s">
        <v>541</v>
      </c>
      <c r="B127" s="354"/>
      <c r="C127" s="354"/>
      <c r="D127" s="354"/>
      <c r="E127" s="354">
        <v>33</v>
      </c>
      <c r="F127" s="365">
        <v>0</v>
      </c>
      <c r="G127" s="354">
        <v>32</v>
      </c>
      <c r="H127" s="354">
        <v>65</v>
      </c>
      <c r="I127" s="354">
        <v>151</v>
      </c>
      <c r="J127" s="354">
        <v>92</v>
      </c>
      <c r="K127" s="354">
        <v>89</v>
      </c>
      <c r="L127" s="354">
        <v>24</v>
      </c>
      <c r="M127" s="354">
        <v>14</v>
      </c>
      <c r="N127" s="355">
        <f t="shared" si="15"/>
        <v>500</v>
      </c>
      <c r="O127" s="338" t="s">
        <v>448</v>
      </c>
    </row>
    <row r="128" spans="1:15" s="361" customFormat="1" ht="18" customHeight="1" x14ac:dyDescent="0.25">
      <c r="A128" s="356" t="s">
        <v>542</v>
      </c>
      <c r="B128" s="354"/>
      <c r="C128" s="354"/>
      <c r="D128" s="354"/>
      <c r="E128" s="354"/>
      <c r="F128" s="365">
        <v>10</v>
      </c>
      <c r="G128" s="354">
        <v>122</v>
      </c>
      <c r="H128" s="354">
        <v>238</v>
      </c>
      <c r="I128" s="354">
        <v>262</v>
      </c>
      <c r="J128" s="354">
        <v>400</v>
      </c>
      <c r="K128" s="354">
        <v>174</v>
      </c>
      <c r="L128" s="354">
        <v>0</v>
      </c>
      <c r="M128" s="354">
        <v>0</v>
      </c>
      <c r="N128" s="355">
        <f t="shared" si="15"/>
        <v>1206</v>
      </c>
      <c r="O128" s="338" t="s">
        <v>450</v>
      </c>
    </row>
    <row r="129" spans="1:15" s="361" customFormat="1" ht="24" customHeight="1" x14ac:dyDescent="0.3">
      <c r="A129" s="358" t="s">
        <v>543</v>
      </c>
      <c r="B129" s="359">
        <f>SUM(B130:B130)</f>
        <v>0</v>
      </c>
      <c r="C129" s="359">
        <f>SUM(C130:C130)</f>
        <v>0</v>
      </c>
      <c r="D129" s="359">
        <f t="shared" ref="D129:M129" si="28">SUM(D130:D130)</f>
        <v>90</v>
      </c>
      <c r="E129" s="359">
        <f t="shared" si="28"/>
        <v>392</v>
      </c>
      <c r="F129" s="359">
        <f>SUM(F130:F130)</f>
        <v>2716</v>
      </c>
      <c r="G129" s="359">
        <f>SUM(G130:G130)</f>
        <v>5916</v>
      </c>
      <c r="H129" s="359">
        <f t="shared" si="28"/>
        <v>15065</v>
      </c>
      <c r="I129" s="359">
        <f>SUM(I130:I130)</f>
        <v>20591</v>
      </c>
      <c r="J129" s="359">
        <f>SUM(J130:J130)</f>
        <v>14469</v>
      </c>
      <c r="K129" s="359">
        <f t="shared" si="28"/>
        <v>13259</v>
      </c>
      <c r="L129" s="359">
        <f t="shared" si="28"/>
        <v>3201</v>
      </c>
      <c r="M129" s="359">
        <f t="shared" si="28"/>
        <v>3063</v>
      </c>
      <c r="N129" s="360">
        <f t="shared" si="15"/>
        <v>78762</v>
      </c>
      <c r="O129" s="351" t="s">
        <v>160</v>
      </c>
    </row>
    <row r="130" spans="1:15" ht="18" customHeight="1" x14ac:dyDescent="0.25">
      <c r="A130" s="356" t="s">
        <v>244</v>
      </c>
      <c r="B130" s="354"/>
      <c r="C130" s="354"/>
      <c r="D130" s="354">
        <v>90</v>
      </c>
      <c r="E130" s="354">
        <v>392</v>
      </c>
      <c r="F130" s="365">
        <v>2716</v>
      </c>
      <c r="G130" s="354">
        <v>5916</v>
      </c>
      <c r="H130" s="354">
        <v>15065</v>
      </c>
      <c r="I130" s="354">
        <v>20591</v>
      </c>
      <c r="J130" s="354">
        <v>14469</v>
      </c>
      <c r="K130" s="354">
        <v>13259</v>
      </c>
      <c r="L130" s="354">
        <v>3201</v>
      </c>
      <c r="M130" s="354">
        <v>3063</v>
      </c>
      <c r="N130" s="355">
        <f t="shared" si="15"/>
        <v>78762</v>
      </c>
      <c r="O130" s="338" t="s">
        <v>161</v>
      </c>
    </row>
    <row r="131" spans="1:15" ht="24" customHeight="1" x14ac:dyDescent="0.3">
      <c r="A131" s="358" t="s">
        <v>544</v>
      </c>
      <c r="B131" s="359">
        <f>SUM(B132:B132)</f>
        <v>0</v>
      </c>
      <c r="C131" s="359">
        <f>SUM(C132:C132)</f>
        <v>0</v>
      </c>
      <c r="D131" s="359">
        <f t="shared" ref="D131:M131" si="29">SUM(D132:D132)</f>
        <v>0</v>
      </c>
      <c r="E131" s="359">
        <f t="shared" si="29"/>
        <v>0</v>
      </c>
      <c r="F131" s="359">
        <f>SUM(F132:F132)</f>
        <v>0</v>
      </c>
      <c r="G131" s="359">
        <f>SUM(G132:G132)</f>
        <v>0</v>
      </c>
      <c r="H131" s="359">
        <f t="shared" si="29"/>
        <v>0</v>
      </c>
      <c r="I131" s="359">
        <f>SUM(I132:I132)</f>
        <v>0</v>
      </c>
      <c r="J131" s="359">
        <f>SUM(J132:J132)</f>
        <v>0</v>
      </c>
      <c r="K131" s="359">
        <f t="shared" si="29"/>
        <v>0</v>
      </c>
      <c r="L131" s="359">
        <f t="shared" si="29"/>
        <v>0</v>
      </c>
      <c r="M131" s="359">
        <f t="shared" si="29"/>
        <v>0</v>
      </c>
      <c r="N131" s="355">
        <f t="shared" si="15"/>
        <v>0</v>
      </c>
      <c r="O131" s="338" t="s">
        <v>653</v>
      </c>
    </row>
    <row r="132" spans="1:15" ht="18" customHeight="1" x14ac:dyDescent="0.25">
      <c r="A132" s="356" t="s">
        <v>545</v>
      </c>
      <c r="B132" s="354"/>
      <c r="C132" s="354"/>
      <c r="D132" s="354"/>
      <c r="E132" s="354"/>
      <c r="F132" s="365"/>
      <c r="G132" s="354"/>
      <c r="H132" s="354"/>
      <c r="I132" s="354"/>
      <c r="J132" s="354"/>
      <c r="K132" s="354"/>
      <c r="L132" s="354"/>
      <c r="M132" s="354"/>
      <c r="N132" s="355">
        <f t="shared" si="15"/>
        <v>0</v>
      </c>
      <c r="O132" s="338" t="s">
        <v>654</v>
      </c>
    </row>
    <row r="133" spans="1:15" s="361" customFormat="1" ht="24" customHeight="1" x14ac:dyDescent="0.3">
      <c r="A133" s="358" t="s">
        <v>546</v>
      </c>
      <c r="B133" s="359">
        <f>SUM(B134:B141)</f>
        <v>0</v>
      </c>
      <c r="C133" s="359">
        <f>SUM(C134:C141)</f>
        <v>0</v>
      </c>
      <c r="D133" s="359">
        <f t="shared" ref="D133:M133" si="30">SUM(D134:D141)</f>
        <v>6</v>
      </c>
      <c r="E133" s="359">
        <f t="shared" si="30"/>
        <v>65</v>
      </c>
      <c r="F133" s="359">
        <f>SUM(F134:F141)</f>
        <v>6342</v>
      </c>
      <c r="G133" s="359">
        <f>SUM(G134:G141)</f>
        <v>28360</v>
      </c>
      <c r="H133" s="359">
        <f t="shared" si="30"/>
        <v>69532</v>
      </c>
      <c r="I133" s="359">
        <f>SUM(I134:I141)</f>
        <v>90723</v>
      </c>
      <c r="J133" s="359">
        <f>SUM(J134:J141)</f>
        <v>71924</v>
      </c>
      <c r="K133" s="359">
        <f t="shared" si="30"/>
        <v>44462</v>
      </c>
      <c r="L133" s="359">
        <f t="shared" si="30"/>
        <v>2754</v>
      </c>
      <c r="M133" s="359">
        <f t="shared" si="30"/>
        <v>567</v>
      </c>
      <c r="N133" s="360">
        <f t="shared" si="15"/>
        <v>314735</v>
      </c>
      <c r="O133" s="351" t="s">
        <v>162</v>
      </c>
    </row>
    <row r="134" spans="1:15" s="361" customFormat="1" ht="24" customHeight="1" x14ac:dyDescent="0.3">
      <c r="A134" s="356" t="s">
        <v>729</v>
      </c>
      <c r="B134" s="368"/>
      <c r="C134" s="368"/>
      <c r="D134" s="368"/>
      <c r="E134" s="368"/>
      <c r="F134" s="365">
        <v>0</v>
      </c>
      <c r="G134" s="368">
        <v>0</v>
      </c>
      <c r="H134" s="354">
        <v>0</v>
      </c>
      <c r="I134" s="354">
        <v>0</v>
      </c>
      <c r="J134" s="354">
        <v>9</v>
      </c>
      <c r="K134" s="354">
        <v>0</v>
      </c>
      <c r="L134" s="354">
        <v>0</v>
      </c>
      <c r="M134" s="354">
        <v>0</v>
      </c>
      <c r="N134" s="355">
        <f t="shared" si="15"/>
        <v>9</v>
      </c>
      <c r="O134" s="338" t="s">
        <v>773</v>
      </c>
    </row>
    <row r="135" spans="1:15" ht="18" customHeight="1" x14ac:dyDescent="0.25">
      <c r="A135" s="356" t="s">
        <v>547</v>
      </c>
      <c r="B135" s="354"/>
      <c r="C135" s="354"/>
      <c r="D135" s="354"/>
      <c r="E135" s="354"/>
      <c r="F135" s="365">
        <v>228</v>
      </c>
      <c r="G135" s="354">
        <v>353</v>
      </c>
      <c r="H135" s="354">
        <v>1055</v>
      </c>
      <c r="I135" s="354">
        <v>1233</v>
      </c>
      <c r="J135" s="354">
        <v>1568</v>
      </c>
      <c r="K135" s="354">
        <v>1741</v>
      </c>
      <c r="L135" s="354">
        <v>227</v>
      </c>
      <c r="M135" s="354">
        <v>46</v>
      </c>
      <c r="N135" s="355">
        <f t="shared" si="15"/>
        <v>6451</v>
      </c>
      <c r="O135" s="338" t="s">
        <v>165</v>
      </c>
    </row>
    <row r="136" spans="1:15" ht="18" customHeight="1" x14ac:dyDescent="0.25">
      <c r="A136" s="356" t="s">
        <v>245</v>
      </c>
      <c r="B136" s="354"/>
      <c r="C136" s="354"/>
      <c r="D136" s="354"/>
      <c r="E136" s="354">
        <v>8</v>
      </c>
      <c r="F136" s="365">
        <v>113</v>
      </c>
      <c r="G136" s="354">
        <v>474</v>
      </c>
      <c r="H136" s="354">
        <v>667</v>
      </c>
      <c r="I136" s="354">
        <v>1248</v>
      </c>
      <c r="J136" s="354">
        <v>1223</v>
      </c>
      <c r="K136" s="354">
        <v>1331</v>
      </c>
      <c r="L136" s="354">
        <v>192</v>
      </c>
      <c r="M136" s="354">
        <v>31</v>
      </c>
      <c r="N136" s="355">
        <f t="shared" si="15"/>
        <v>5287</v>
      </c>
      <c r="O136" s="338" t="s">
        <v>164</v>
      </c>
    </row>
    <row r="137" spans="1:15" ht="18" customHeight="1" x14ac:dyDescent="0.25">
      <c r="A137" s="356" t="s">
        <v>125</v>
      </c>
      <c r="B137" s="354"/>
      <c r="C137" s="354"/>
      <c r="D137" s="354">
        <v>6</v>
      </c>
      <c r="E137" s="354">
        <v>30</v>
      </c>
      <c r="F137" s="365">
        <v>271</v>
      </c>
      <c r="G137" s="354">
        <v>548</v>
      </c>
      <c r="H137" s="354">
        <v>1107</v>
      </c>
      <c r="I137" s="354">
        <v>1448</v>
      </c>
      <c r="J137" s="354">
        <v>1589</v>
      </c>
      <c r="K137" s="354">
        <v>1874</v>
      </c>
      <c r="L137" s="354">
        <v>292</v>
      </c>
      <c r="M137" s="354">
        <v>76</v>
      </c>
      <c r="N137" s="355">
        <f t="shared" si="15"/>
        <v>7241</v>
      </c>
      <c r="O137" s="338" t="s">
        <v>167</v>
      </c>
    </row>
    <row r="138" spans="1:15" ht="18" customHeight="1" x14ac:dyDescent="0.25">
      <c r="A138" s="356" t="s">
        <v>548</v>
      </c>
      <c r="B138" s="354"/>
      <c r="C138" s="354"/>
      <c r="D138" s="354"/>
      <c r="E138" s="354"/>
      <c r="F138" s="365">
        <v>0</v>
      </c>
      <c r="G138" s="354">
        <v>53</v>
      </c>
      <c r="H138" s="354">
        <v>55</v>
      </c>
      <c r="I138" s="354">
        <v>53</v>
      </c>
      <c r="J138" s="354">
        <v>107</v>
      </c>
      <c r="K138" s="354">
        <v>215</v>
      </c>
      <c r="L138" s="354">
        <v>60</v>
      </c>
      <c r="M138" s="354">
        <v>25</v>
      </c>
      <c r="N138" s="355">
        <f t="shared" si="15"/>
        <v>568</v>
      </c>
      <c r="O138" s="338" t="s">
        <v>655</v>
      </c>
    </row>
    <row r="139" spans="1:15" ht="18" customHeight="1" x14ac:dyDescent="0.25">
      <c r="A139" s="352" t="s">
        <v>121</v>
      </c>
      <c r="B139" s="354"/>
      <c r="C139" s="354"/>
      <c r="D139" s="354"/>
      <c r="E139" s="354">
        <v>27</v>
      </c>
      <c r="F139" s="365">
        <v>2583</v>
      </c>
      <c r="G139" s="354">
        <v>9904</v>
      </c>
      <c r="H139" s="354">
        <v>26231</v>
      </c>
      <c r="I139" s="354">
        <v>32203</v>
      </c>
      <c r="J139" s="354">
        <v>21176</v>
      </c>
      <c r="K139" s="354">
        <v>0</v>
      </c>
      <c r="L139" s="354">
        <v>0</v>
      </c>
      <c r="M139" s="354">
        <v>249</v>
      </c>
      <c r="N139" s="355">
        <f t="shared" si="15"/>
        <v>92373</v>
      </c>
      <c r="O139" s="338" t="s">
        <v>451</v>
      </c>
    </row>
    <row r="140" spans="1:15" ht="18" customHeight="1" x14ac:dyDescent="0.25">
      <c r="A140" s="356" t="s">
        <v>124</v>
      </c>
      <c r="B140" s="354"/>
      <c r="C140" s="354"/>
      <c r="D140" s="354"/>
      <c r="E140" s="354"/>
      <c r="F140" s="365">
        <v>3045</v>
      </c>
      <c r="G140" s="354">
        <v>16696</v>
      </c>
      <c r="H140" s="354">
        <v>39783</v>
      </c>
      <c r="I140" s="354">
        <v>53764</v>
      </c>
      <c r="J140" s="354">
        <v>45486</v>
      </c>
      <c r="K140" s="354">
        <v>38592</v>
      </c>
      <c r="L140" s="354">
        <v>1860</v>
      </c>
      <c r="M140" s="354">
        <v>102</v>
      </c>
      <c r="N140" s="355">
        <f t="shared" si="15"/>
        <v>199328</v>
      </c>
      <c r="O140" s="338" t="s">
        <v>166</v>
      </c>
    </row>
    <row r="141" spans="1:15" ht="18" customHeight="1" x14ac:dyDescent="0.25">
      <c r="A141" s="356" t="s">
        <v>549</v>
      </c>
      <c r="B141" s="354"/>
      <c r="C141" s="354"/>
      <c r="D141" s="354"/>
      <c r="E141" s="354"/>
      <c r="F141" s="365">
        <v>102</v>
      </c>
      <c r="G141" s="354">
        <v>332</v>
      </c>
      <c r="H141" s="354">
        <v>634</v>
      </c>
      <c r="I141" s="354">
        <v>774</v>
      </c>
      <c r="J141" s="354">
        <v>766</v>
      </c>
      <c r="K141" s="354">
        <v>709</v>
      </c>
      <c r="L141" s="354">
        <v>123</v>
      </c>
      <c r="M141" s="354">
        <v>38</v>
      </c>
      <c r="N141" s="355">
        <f t="shared" si="15"/>
        <v>3478</v>
      </c>
      <c r="O141" s="338" t="s">
        <v>453</v>
      </c>
    </row>
    <row r="142" spans="1:15" s="361" customFormat="1" ht="24" customHeight="1" x14ac:dyDescent="0.3">
      <c r="A142" s="358" t="s">
        <v>550</v>
      </c>
      <c r="B142" s="359">
        <f>SUM(B143:B152)</f>
        <v>0</v>
      </c>
      <c r="C142" s="359">
        <f>SUM(C143:C152)</f>
        <v>0</v>
      </c>
      <c r="D142" s="359">
        <f t="shared" ref="D142:M142" si="31">SUM(D143:D152)</f>
        <v>76</v>
      </c>
      <c r="E142" s="359">
        <f t="shared" si="31"/>
        <v>430</v>
      </c>
      <c r="F142" s="359">
        <f>SUM(F143:F152)</f>
        <v>653</v>
      </c>
      <c r="G142" s="359">
        <f>SUM(G143:G152)</f>
        <v>2606</v>
      </c>
      <c r="H142" s="359">
        <f t="shared" si="31"/>
        <v>8295</v>
      </c>
      <c r="I142" s="359">
        <f>SUM(I143:I152)</f>
        <v>13877</v>
      </c>
      <c r="J142" s="359">
        <f>SUM(J143:J152)</f>
        <v>4945</v>
      </c>
      <c r="K142" s="359">
        <f t="shared" si="31"/>
        <v>1730</v>
      </c>
      <c r="L142" s="359">
        <f t="shared" si="31"/>
        <v>911</v>
      </c>
      <c r="M142" s="359">
        <f t="shared" si="31"/>
        <v>281</v>
      </c>
      <c r="N142" s="360">
        <f t="shared" si="15"/>
        <v>33804</v>
      </c>
      <c r="O142" s="351" t="s">
        <v>168</v>
      </c>
    </row>
    <row r="143" spans="1:15" s="361" customFormat="1" ht="18" customHeight="1" x14ac:dyDescent="0.25">
      <c r="A143" s="352" t="s">
        <v>686</v>
      </c>
      <c r="B143" s="354"/>
      <c r="C143" s="354"/>
      <c r="D143" s="354">
        <v>11</v>
      </c>
      <c r="E143" s="354">
        <v>70</v>
      </c>
      <c r="F143" s="365">
        <v>39</v>
      </c>
      <c r="G143" s="354">
        <v>79</v>
      </c>
      <c r="H143" s="354">
        <v>62</v>
      </c>
      <c r="I143" s="354">
        <v>80</v>
      </c>
      <c r="J143" s="354">
        <v>125</v>
      </c>
      <c r="K143" s="354">
        <v>71</v>
      </c>
      <c r="L143" s="354">
        <v>149</v>
      </c>
      <c r="M143" s="354">
        <v>6</v>
      </c>
      <c r="N143" s="355">
        <f t="shared" si="15"/>
        <v>692</v>
      </c>
      <c r="O143" s="338" t="s">
        <v>687</v>
      </c>
    </row>
    <row r="144" spans="1:15" s="361" customFormat="1" ht="18" customHeight="1" x14ac:dyDescent="0.25">
      <c r="A144" s="352" t="s">
        <v>714</v>
      </c>
      <c r="B144" s="354"/>
      <c r="C144" s="354"/>
      <c r="D144" s="354"/>
      <c r="E144" s="354"/>
      <c r="F144" s="365">
        <v>73</v>
      </c>
      <c r="G144" s="354">
        <v>671</v>
      </c>
      <c r="H144" s="354">
        <v>2452</v>
      </c>
      <c r="I144" s="354">
        <v>3547</v>
      </c>
      <c r="J144" s="354">
        <v>764</v>
      </c>
      <c r="K144" s="354">
        <v>245</v>
      </c>
      <c r="L144" s="354">
        <v>23</v>
      </c>
      <c r="M144" s="354">
        <v>0</v>
      </c>
      <c r="N144" s="355">
        <f t="shared" si="15"/>
        <v>7775</v>
      </c>
      <c r="O144" s="338" t="s">
        <v>774</v>
      </c>
    </row>
    <row r="145" spans="1:15" s="361" customFormat="1" ht="18" customHeight="1" x14ac:dyDescent="0.25">
      <c r="A145" s="352" t="s">
        <v>715</v>
      </c>
      <c r="B145" s="354"/>
      <c r="C145" s="354"/>
      <c r="D145" s="354"/>
      <c r="E145" s="354"/>
      <c r="F145" s="365">
        <v>0</v>
      </c>
      <c r="G145" s="354">
        <v>6</v>
      </c>
      <c r="H145" s="354">
        <v>6</v>
      </c>
      <c r="I145" s="354">
        <v>17</v>
      </c>
      <c r="J145" s="354">
        <v>28</v>
      </c>
      <c r="K145" s="354">
        <v>2</v>
      </c>
      <c r="L145" s="354">
        <v>78</v>
      </c>
      <c r="M145" s="354">
        <v>0</v>
      </c>
      <c r="N145" s="355">
        <f t="shared" si="15"/>
        <v>137</v>
      </c>
      <c r="O145" s="338" t="s">
        <v>775</v>
      </c>
    </row>
    <row r="146" spans="1:15" s="361" customFormat="1" ht="18" customHeight="1" x14ac:dyDescent="0.25">
      <c r="A146" s="352" t="s">
        <v>716</v>
      </c>
      <c r="B146" s="354"/>
      <c r="C146" s="354"/>
      <c r="D146" s="354"/>
      <c r="E146" s="354"/>
      <c r="F146" s="365">
        <v>227</v>
      </c>
      <c r="G146" s="354">
        <v>869</v>
      </c>
      <c r="H146" s="354">
        <v>3589</v>
      </c>
      <c r="I146" s="354">
        <v>5415</v>
      </c>
      <c r="J146" s="354">
        <v>1335</v>
      </c>
      <c r="K146" s="354">
        <v>232</v>
      </c>
      <c r="L146" s="354">
        <v>88</v>
      </c>
      <c r="M146" s="354">
        <v>0</v>
      </c>
      <c r="N146" s="355">
        <f t="shared" si="15"/>
        <v>11755</v>
      </c>
      <c r="O146" s="338" t="s">
        <v>776</v>
      </c>
    </row>
    <row r="147" spans="1:15" s="361" customFormat="1" ht="18" customHeight="1" x14ac:dyDescent="0.25">
      <c r="A147" s="352" t="s">
        <v>717</v>
      </c>
      <c r="B147" s="354"/>
      <c r="C147" s="354"/>
      <c r="D147" s="354"/>
      <c r="E147" s="354"/>
      <c r="F147" s="365">
        <v>0</v>
      </c>
      <c r="G147" s="354">
        <v>0</v>
      </c>
      <c r="H147" s="354">
        <v>0</v>
      </c>
      <c r="I147" s="354">
        <v>0</v>
      </c>
      <c r="J147" s="354">
        <v>0</v>
      </c>
      <c r="K147" s="354">
        <v>0</v>
      </c>
      <c r="L147" s="354">
        <v>0</v>
      </c>
      <c r="M147" s="354">
        <v>0</v>
      </c>
      <c r="N147" s="355">
        <f t="shared" si="15"/>
        <v>0</v>
      </c>
      <c r="O147" s="338" t="s">
        <v>777</v>
      </c>
    </row>
    <row r="148" spans="1:15" s="361" customFormat="1" ht="18" customHeight="1" x14ac:dyDescent="0.25">
      <c r="A148" s="352" t="s">
        <v>719</v>
      </c>
      <c r="B148" s="354"/>
      <c r="C148" s="354"/>
      <c r="D148" s="354"/>
      <c r="E148" s="354"/>
      <c r="F148" s="365"/>
      <c r="G148" s="354"/>
      <c r="H148" s="354"/>
      <c r="I148" s="354"/>
      <c r="J148" s="354"/>
      <c r="K148" s="354"/>
      <c r="L148" s="354"/>
      <c r="M148" s="354"/>
      <c r="N148" s="355">
        <f t="shared" si="15"/>
        <v>0</v>
      </c>
      <c r="O148" s="338" t="s">
        <v>778</v>
      </c>
    </row>
    <row r="149" spans="1:15" s="361" customFormat="1" ht="18" customHeight="1" x14ac:dyDescent="0.25">
      <c r="A149" s="352" t="s">
        <v>718</v>
      </c>
      <c r="B149" s="354"/>
      <c r="C149" s="354"/>
      <c r="D149" s="354"/>
      <c r="E149" s="354">
        <v>31</v>
      </c>
      <c r="F149" s="365">
        <v>21</v>
      </c>
      <c r="G149" s="354">
        <v>82</v>
      </c>
      <c r="H149" s="354">
        <v>140</v>
      </c>
      <c r="I149" s="354">
        <v>197</v>
      </c>
      <c r="J149" s="354">
        <v>198</v>
      </c>
      <c r="K149" s="354">
        <v>166</v>
      </c>
      <c r="L149" s="354">
        <v>41</v>
      </c>
      <c r="M149" s="354">
        <v>37</v>
      </c>
      <c r="N149" s="355">
        <f t="shared" si="15"/>
        <v>913</v>
      </c>
      <c r="O149" s="338" t="s">
        <v>821</v>
      </c>
    </row>
    <row r="150" spans="1:15" ht="18" customHeight="1" x14ac:dyDescent="0.25">
      <c r="A150" s="356" t="s">
        <v>246</v>
      </c>
      <c r="B150" s="354"/>
      <c r="C150" s="354"/>
      <c r="D150" s="354">
        <v>28</v>
      </c>
      <c r="E150" s="354">
        <v>143</v>
      </c>
      <c r="F150" s="365">
        <v>83</v>
      </c>
      <c r="G150" s="354">
        <v>361</v>
      </c>
      <c r="H150" s="354">
        <v>538</v>
      </c>
      <c r="I150" s="354">
        <v>924</v>
      </c>
      <c r="J150" s="354">
        <v>448</v>
      </c>
      <c r="K150" s="354">
        <v>346</v>
      </c>
      <c r="L150" s="354">
        <v>267</v>
      </c>
      <c r="M150" s="354">
        <v>113</v>
      </c>
      <c r="N150" s="355">
        <f t="shared" si="15"/>
        <v>3251</v>
      </c>
      <c r="O150" s="338" t="s">
        <v>169</v>
      </c>
    </row>
    <row r="151" spans="1:15" ht="18" customHeight="1" x14ac:dyDescent="0.25">
      <c r="A151" s="356" t="s">
        <v>720</v>
      </c>
      <c r="B151" s="354"/>
      <c r="C151" s="354"/>
      <c r="D151" s="354"/>
      <c r="E151" s="354"/>
      <c r="F151" s="365">
        <v>58</v>
      </c>
      <c r="G151" s="354">
        <v>142</v>
      </c>
      <c r="H151" s="354">
        <v>90</v>
      </c>
      <c r="I151" s="354">
        <v>47</v>
      </c>
      <c r="J151" s="354">
        <v>90</v>
      </c>
      <c r="K151" s="354">
        <v>0</v>
      </c>
      <c r="L151" s="354">
        <v>9</v>
      </c>
      <c r="M151" s="354">
        <v>3</v>
      </c>
      <c r="N151" s="355">
        <f t="shared" si="15"/>
        <v>439</v>
      </c>
      <c r="O151" s="338" t="s">
        <v>780</v>
      </c>
    </row>
    <row r="152" spans="1:15" ht="18" customHeight="1" x14ac:dyDescent="0.25">
      <c r="A152" s="356" t="s">
        <v>294</v>
      </c>
      <c r="B152" s="354"/>
      <c r="C152" s="354"/>
      <c r="D152" s="354">
        <v>37</v>
      </c>
      <c r="E152" s="354">
        <v>186</v>
      </c>
      <c r="F152" s="365">
        <v>152</v>
      </c>
      <c r="G152" s="354">
        <v>396</v>
      </c>
      <c r="H152" s="354">
        <v>1418</v>
      </c>
      <c r="I152" s="354">
        <v>3650</v>
      </c>
      <c r="J152" s="354">
        <v>1957</v>
      </c>
      <c r="K152" s="354">
        <v>668</v>
      </c>
      <c r="L152" s="354">
        <v>256</v>
      </c>
      <c r="M152" s="354">
        <v>122</v>
      </c>
      <c r="N152" s="355">
        <f t="shared" si="15"/>
        <v>8842</v>
      </c>
      <c r="O152" s="338" t="s">
        <v>688</v>
      </c>
    </row>
    <row r="153" spans="1:15" ht="18" customHeight="1" x14ac:dyDescent="0.3">
      <c r="A153" s="358" t="s">
        <v>721</v>
      </c>
      <c r="B153" s="359">
        <f>SUM(B154:B154)</f>
        <v>0</v>
      </c>
      <c r="C153" s="359">
        <f>SUM(C154:C154)</f>
        <v>0</v>
      </c>
      <c r="D153" s="359">
        <f t="shared" ref="D153:M153" si="32">SUM(D154:D154)</f>
        <v>18</v>
      </c>
      <c r="E153" s="359">
        <f t="shared" si="32"/>
        <v>61</v>
      </c>
      <c r="F153" s="359">
        <f>SUM(F154:F154)</f>
        <v>110</v>
      </c>
      <c r="G153" s="359">
        <f>SUM(G154:G154)</f>
        <v>638</v>
      </c>
      <c r="H153" s="359">
        <f t="shared" si="32"/>
        <v>1273</v>
      </c>
      <c r="I153" s="359">
        <f>SUM(I154:I154)</f>
        <v>1531</v>
      </c>
      <c r="J153" s="359">
        <f>SUM(J154:J154)</f>
        <v>1689</v>
      </c>
      <c r="K153" s="359">
        <f t="shared" si="32"/>
        <v>661</v>
      </c>
      <c r="L153" s="359">
        <f t="shared" si="32"/>
        <v>180</v>
      </c>
      <c r="M153" s="359">
        <f t="shared" si="32"/>
        <v>127</v>
      </c>
      <c r="N153" s="360">
        <f t="shared" si="15"/>
        <v>6288</v>
      </c>
      <c r="O153" s="351" t="s">
        <v>758</v>
      </c>
    </row>
    <row r="154" spans="1:15" ht="18" customHeight="1" x14ac:dyDescent="0.25">
      <c r="A154" s="356" t="s">
        <v>722</v>
      </c>
      <c r="B154" s="354"/>
      <c r="C154" s="354"/>
      <c r="D154" s="354">
        <v>18</v>
      </c>
      <c r="E154" s="354">
        <v>61</v>
      </c>
      <c r="F154" s="365">
        <v>110</v>
      </c>
      <c r="G154" s="354">
        <v>638</v>
      </c>
      <c r="H154" s="354">
        <v>1273</v>
      </c>
      <c r="I154" s="354">
        <v>1531</v>
      </c>
      <c r="J154" s="354">
        <v>1689</v>
      </c>
      <c r="K154" s="354">
        <v>661</v>
      </c>
      <c r="L154" s="354">
        <v>180</v>
      </c>
      <c r="M154" s="354">
        <v>127</v>
      </c>
      <c r="N154" s="355">
        <f t="shared" si="15"/>
        <v>6288</v>
      </c>
      <c r="O154" s="338" t="s">
        <v>759</v>
      </c>
    </row>
    <row r="155" spans="1:15" s="361" customFormat="1" ht="24" customHeight="1" x14ac:dyDescent="0.3">
      <c r="A155" s="358" t="s">
        <v>551</v>
      </c>
      <c r="B155" s="359">
        <f>SUM(B156:B158)</f>
        <v>0</v>
      </c>
      <c r="C155" s="359">
        <f>SUM(C156:C158)</f>
        <v>0</v>
      </c>
      <c r="D155" s="359">
        <f t="shared" ref="D155:M155" si="33">SUM(D156:D158)</f>
        <v>9</v>
      </c>
      <c r="E155" s="359">
        <f t="shared" si="33"/>
        <v>36</v>
      </c>
      <c r="F155" s="359">
        <f>SUM(F156:F158)</f>
        <v>42</v>
      </c>
      <c r="G155" s="359">
        <f>SUM(G156:G158)</f>
        <v>192</v>
      </c>
      <c r="H155" s="359">
        <f t="shared" si="33"/>
        <v>189</v>
      </c>
      <c r="I155" s="359">
        <f>SUM(I156:I158)</f>
        <v>759</v>
      </c>
      <c r="J155" s="359">
        <f>SUM(J156:J158)</f>
        <v>240</v>
      </c>
      <c r="K155" s="359">
        <f t="shared" si="33"/>
        <v>182</v>
      </c>
      <c r="L155" s="359">
        <f t="shared" si="33"/>
        <v>158</v>
      </c>
      <c r="M155" s="359">
        <f t="shared" si="33"/>
        <v>201</v>
      </c>
      <c r="N155" s="360">
        <f t="shared" si="15"/>
        <v>2008</v>
      </c>
      <c r="O155" s="351" t="s">
        <v>171</v>
      </c>
    </row>
    <row r="156" spans="1:15" ht="18" customHeight="1" x14ac:dyDescent="0.25">
      <c r="A156" s="356" t="s">
        <v>248</v>
      </c>
      <c r="B156" s="354"/>
      <c r="C156" s="354"/>
      <c r="D156" s="354"/>
      <c r="E156" s="354">
        <v>10</v>
      </c>
      <c r="F156" s="365">
        <v>0</v>
      </c>
      <c r="G156" s="354">
        <v>75</v>
      </c>
      <c r="H156" s="354">
        <v>66</v>
      </c>
      <c r="I156" s="354">
        <v>80</v>
      </c>
      <c r="J156" s="354">
        <v>48</v>
      </c>
      <c r="K156" s="354">
        <v>34</v>
      </c>
      <c r="L156" s="354">
        <v>21</v>
      </c>
      <c r="M156" s="354">
        <v>0</v>
      </c>
      <c r="N156" s="355">
        <f t="shared" si="15"/>
        <v>334</v>
      </c>
      <c r="O156" s="338" t="s">
        <v>456</v>
      </c>
    </row>
    <row r="157" spans="1:15" ht="18" customHeight="1" x14ac:dyDescent="0.25">
      <c r="A157" s="356" t="s">
        <v>249</v>
      </c>
      <c r="B157" s="354"/>
      <c r="C157" s="354"/>
      <c r="D157" s="354">
        <v>9</v>
      </c>
      <c r="E157" s="354">
        <v>26</v>
      </c>
      <c r="F157" s="365">
        <v>28</v>
      </c>
      <c r="G157" s="354">
        <v>82</v>
      </c>
      <c r="H157" s="354">
        <v>97</v>
      </c>
      <c r="I157" s="354">
        <v>168</v>
      </c>
      <c r="J157" s="354">
        <v>123</v>
      </c>
      <c r="K157" s="354">
        <v>82</v>
      </c>
      <c r="L157" s="354">
        <v>48</v>
      </c>
      <c r="M157" s="354">
        <v>170</v>
      </c>
      <c r="N157" s="355">
        <f t="shared" si="15"/>
        <v>833</v>
      </c>
      <c r="O157" s="338" t="s">
        <v>254</v>
      </c>
    </row>
    <row r="158" spans="1:15" ht="18" customHeight="1" x14ac:dyDescent="0.25">
      <c r="A158" s="356" t="s">
        <v>552</v>
      </c>
      <c r="B158" s="354"/>
      <c r="C158" s="354"/>
      <c r="D158" s="354"/>
      <c r="E158" s="354"/>
      <c r="F158" s="365">
        <v>14</v>
      </c>
      <c r="G158" s="354">
        <v>35</v>
      </c>
      <c r="H158" s="354">
        <v>26</v>
      </c>
      <c r="I158" s="354">
        <v>511</v>
      </c>
      <c r="J158" s="354">
        <v>69</v>
      </c>
      <c r="K158" s="354">
        <v>66</v>
      </c>
      <c r="L158" s="354">
        <v>89</v>
      </c>
      <c r="M158" s="354">
        <v>31</v>
      </c>
      <c r="N158" s="355">
        <f t="shared" si="15"/>
        <v>841</v>
      </c>
      <c r="O158" s="338" t="s">
        <v>645</v>
      </c>
    </row>
    <row r="159" spans="1:15" s="361" customFormat="1" ht="24" customHeight="1" x14ac:dyDescent="0.3">
      <c r="A159" s="358" t="s">
        <v>553</v>
      </c>
      <c r="B159" s="359">
        <f>SUM(B160:B165)</f>
        <v>0</v>
      </c>
      <c r="C159" s="359">
        <f>SUM(C160:C165)</f>
        <v>0</v>
      </c>
      <c r="D159" s="359">
        <f t="shared" ref="D159:M159" si="34">SUM(D160:D165)</f>
        <v>274</v>
      </c>
      <c r="E159" s="359">
        <f t="shared" si="34"/>
        <v>1441</v>
      </c>
      <c r="F159" s="359">
        <f>SUM(F160:F165)</f>
        <v>4023</v>
      </c>
      <c r="G159" s="359">
        <f>SUM(G160:G165)</f>
        <v>11253</v>
      </c>
      <c r="H159" s="359">
        <f t="shared" si="34"/>
        <v>24868</v>
      </c>
      <c r="I159" s="359">
        <f>SUM(I160:I165)</f>
        <v>35886</v>
      </c>
      <c r="J159" s="359">
        <f>SUM(J160:J165)</f>
        <v>23129</v>
      </c>
      <c r="K159" s="359">
        <f t="shared" si="34"/>
        <v>15519</v>
      </c>
      <c r="L159" s="359">
        <f t="shared" si="34"/>
        <v>4349</v>
      </c>
      <c r="M159" s="359">
        <f t="shared" si="34"/>
        <v>3244</v>
      </c>
      <c r="N159" s="360">
        <f t="shared" si="15"/>
        <v>123986</v>
      </c>
      <c r="O159" s="351" t="s">
        <v>173</v>
      </c>
    </row>
    <row r="160" spans="1:15" ht="18" customHeight="1" x14ac:dyDescent="0.25">
      <c r="A160" s="356" t="s">
        <v>554</v>
      </c>
      <c r="B160" s="354"/>
      <c r="C160" s="354"/>
      <c r="D160" s="354">
        <v>15</v>
      </c>
      <c r="E160" s="354">
        <v>98</v>
      </c>
      <c r="F160" s="365">
        <v>485</v>
      </c>
      <c r="G160" s="354">
        <v>1154</v>
      </c>
      <c r="H160" s="354">
        <v>2984</v>
      </c>
      <c r="I160" s="354">
        <v>4946</v>
      </c>
      <c r="J160" s="354">
        <v>3769</v>
      </c>
      <c r="K160" s="354">
        <v>1809</v>
      </c>
      <c r="L160" s="354">
        <v>467</v>
      </c>
      <c r="M160" s="354">
        <v>259</v>
      </c>
      <c r="N160" s="355">
        <f t="shared" si="15"/>
        <v>15986</v>
      </c>
      <c r="O160" s="338" t="s">
        <v>174</v>
      </c>
    </row>
    <row r="161" spans="1:15" ht="15.75" customHeight="1" x14ac:dyDescent="0.25">
      <c r="A161" s="356" t="s">
        <v>723</v>
      </c>
      <c r="B161" s="354"/>
      <c r="C161" s="354"/>
      <c r="D161" s="354"/>
      <c r="E161" s="354">
        <v>47</v>
      </c>
      <c r="F161" s="365">
        <v>82</v>
      </c>
      <c r="G161" s="354">
        <v>111</v>
      </c>
      <c r="H161" s="354">
        <v>222</v>
      </c>
      <c r="I161" s="354">
        <v>418</v>
      </c>
      <c r="J161" s="354">
        <v>256</v>
      </c>
      <c r="K161" s="354">
        <v>122</v>
      </c>
      <c r="L161" s="354">
        <v>58</v>
      </c>
      <c r="M161" s="354">
        <v>0</v>
      </c>
      <c r="N161" s="355">
        <f t="shared" si="15"/>
        <v>1316</v>
      </c>
      <c r="O161" s="338" t="s">
        <v>781</v>
      </c>
    </row>
    <row r="162" spans="1:15" ht="18" customHeight="1" x14ac:dyDescent="0.25">
      <c r="A162" s="356" t="s">
        <v>555</v>
      </c>
      <c r="B162" s="354"/>
      <c r="C162" s="354"/>
      <c r="D162" s="354">
        <v>67</v>
      </c>
      <c r="E162" s="354">
        <v>449</v>
      </c>
      <c r="F162" s="365">
        <v>975</v>
      </c>
      <c r="G162" s="354">
        <v>2163</v>
      </c>
      <c r="H162" s="354">
        <v>4822</v>
      </c>
      <c r="I162" s="354">
        <v>6716</v>
      </c>
      <c r="J162" s="354">
        <v>5638</v>
      </c>
      <c r="K162" s="354">
        <v>4865</v>
      </c>
      <c r="L162" s="354">
        <v>1499</v>
      </c>
      <c r="M162" s="354">
        <v>1336</v>
      </c>
      <c r="N162" s="355">
        <f t="shared" si="15"/>
        <v>28530</v>
      </c>
      <c r="O162" s="338" t="s">
        <v>689</v>
      </c>
    </row>
    <row r="163" spans="1:15" ht="18" customHeight="1" x14ac:dyDescent="0.25">
      <c r="A163" s="356" t="s">
        <v>374</v>
      </c>
      <c r="B163" s="354"/>
      <c r="C163" s="354"/>
      <c r="D163" s="354">
        <v>73</v>
      </c>
      <c r="E163" s="353">
        <v>490</v>
      </c>
      <c r="F163" s="365">
        <v>1141</v>
      </c>
      <c r="G163" s="354">
        <v>5129</v>
      </c>
      <c r="H163" s="354">
        <v>10922</v>
      </c>
      <c r="I163" s="354">
        <v>15445</v>
      </c>
      <c r="J163" s="354">
        <v>8207</v>
      </c>
      <c r="K163" s="354">
        <v>4831</v>
      </c>
      <c r="L163" s="354">
        <v>1084</v>
      </c>
      <c r="M163" s="354">
        <v>1035</v>
      </c>
      <c r="N163" s="355">
        <f t="shared" si="15"/>
        <v>48357</v>
      </c>
      <c r="O163" s="338" t="s">
        <v>175</v>
      </c>
    </row>
    <row r="164" spans="1:15" ht="18" customHeight="1" x14ac:dyDescent="0.25">
      <c r="A164" s="356" t="s">
        <v>458</v>
      </c>
      <c r="B164" s="354"/>
      <c r="C164" s="354"/>
      <c r="D164" s="354">
        <v>54</v>
      </c>
      <c r="E164" s="354">
        <v>148</v>
      </c>
      <c r="F164" s="365">
        <v>291</v>
      </c>
      <c r="G164" s="354">
        <v>420</v>
      </c>
      <c r="H164" s="354">
        <v>815</v>
      </c>
      <c r="I164" s="354">
        <v>1377</v>
      </c>
      <c r="J164" s="354">
        <v>930</v>
      </c>
      <c r="K164" s="354">
        <v>964</v>
      </c>
      <c r="L164" s="354">
        <v>248</v>
      </c>
      <c r="M164" s="354">
        <v>198</v>
      </c>
      <c r="N164" s="355">
        <f t="shared" si="15"/>
        <v>5445</v>
      </c>
      <c r="O164" s="338" t="s">
        <v>459</v>
      </c>
    </row>
    <row r="165" spans="1:15" ht="18" customHeight="1" x14ac:dyDescent="0.25">
      <c r="A165" s="356" t="s">
        <v>134</v>
      </c>
      <c r="B165" s="354"/>
      <c r="C165" s="354"/>
      <c r="D165" s="354">
        <v>65</v>
      </c>
      <c r="E165" s="354">
        <v>209</v>
      </c>
      <c r="F165" s="365">
        <v>1049</v>
      </c>
      <c r="G165" s="354">
        <v>2276</v>
      </c>
      <c r="H165" s="354">
        <v>5103</v>
      </c>
      <c r="I165" s="354">
        <v>6984</v>
      </c>
      <c r="J165" s="354">
        <v>4329</v>
      </c>
      <c r="K165" s="354">
        <v>2928</v>
      </c>
      <c r="L165" s="354">
        <v>993</v>
      </c>
      <c r="M165" s="354">
        <v>416</v>
      </c>
      <c r="N165" s="355">
        <f t="shared" si="15"/>
        <v>24352</v>
      </c>
      <c r="O165" s="338" t="s">
        <v>176</v>
      </c>
    </row>
    <row r="166" spans="1:15" ht="18" customHeight="1" x14ac:dyDescent="0.3">
      <c r="A166" s="395" t="s">
        <v>800</v>
      </c>
      <c r="B166" s="359">
        <f t="shared" ref="B166:M168" si="35">SUM(B167:B167)</f>
        <v>0</v>
      </c>
      <c r="C166" s="359">
        <f t="shared" si="35"/>
        <v>0</v>
      </c>
      <c r="D166" s="359">
        <f t="shared" si="35"/>
        <v>0</v>
      </c>
      <c r="E166" s="359">
        <f t="shared" si="35"/>
        <v>66</v>
      </c>
      <c r="F166" s="359">
        <f t="shared" si="35"/>
        <v>99</v>
      </c>
      <c r="G166" s="359">
        <f t="shared" si="35"/>
        <v>307</v>
      </c>
      <c r="H166" s="359">
        <f t="shared" si="35"/>
        <v>195</v>
      </c>
      <c r="I166" s="359">
        <f t="shared" si="35"/>
        <v>739</v>
      </c>
      <c r="J166" s="359">
        <f t="shared" si="35"/>
        <v>306</v>
      </c>
      <c r="K166" s="359">
        <f t="shared" si="35"/>
        <v>290</v>
      </c>
      <c r="L166" s="359">
        <f t="shared" si="35"/>
        <v>135</v>
      </c>
      <c r="M166" s="359">
        <f t="shared" si="35"/>
        <v>209</v>
      </c>
      <c r="N166" s="360">
        <f t="shared" si="15"/>
        <v>2346</v>
      </c>
      <c r="O166" s="338" t="s">
        <v>822</v>
      </c>
    </row>
    <row r="167" spans="1:15" ht="18" customHeight="1" x14ac:dyDescent="0.25">
      <c r="A167" s="356" t="s">
        <v>801</v>
      </c>
      <c r="B167" s="354"/>
      <c r="C167" s="354"/>
      <c r="D167" s="354"/>
      <c r="E167" s="354">
        <v>66</v>
      </c>
      <c r="F167" s="365">
        <v>99</v>
      </c>
      <c r="G167" s="354">
        <v>307</v>
      </c>
      <c r="H167" s="354">
        <v>195</v>
      </c>
      <c r="I167" s="354">
        <v>739</v>
      </c>
      <c r="J167" s="354">
        <v>306</v>
      </c>
      <c r="K167" s="354">
        <v>290</v>
      </c>
      <c r="L167" s="354">
        <v>135</v>
      </c>
      <c r="M167" s="354">
        <v>209</v>
      </c>
      <c r="N167" s="355">
        <f>SUM(B167:M167)</f>
        <v>2346</v>
      </c>
      <c r="O167" s="338" t="s">
        <v>823</v>
      </c>
    </row>
    <row r="168" spans="1:15" s="361" customFormat="1" ht="24" customHeight="1" x14ac:dyDescent="0.3">
      <c r="A168" s="358" t="s">
        <v>556</v>
      </c>
      <c r="B168" s="359">
        <f t="shared" si="35"/>
        <v>0</v>
      </c>
      <c r="C168" s="359">
        <f t="shared" si="35"/>
        <v>0</v>
      </c>
      <c r="D168" s="359">
        <f t="shared" si="35"/>
        <v>30</v>
      </c>
      <c r="E168" s="359">
        <f t="shared" si="35"/>
        <v>47</v>
      </c>
      <c r="F168" s="359">
        <f t="shared" si="35"/>
        <v>213</v>
      </c>
      <c r="G168" s="359">
        <f t="shared" si="35"/>
        <v>312</v>
      </c>
      <c r="H168" s="359">
        <f t="shared" si="35"/>
        <v>610</v>
      </c>
      <c r="I168" s="359">
        <f t="shared" si="35"/>
        <v>1135</v>
      </c>
      <c r="J168" s="359">
        <f t="shared" si="35"/>
        <v>1160</v>
      </c>
      <c r="K168" s="359">
        <f t="shared" si="35"/>
        <v>818</v>
      </c>
      <c r="L168" s="359">
        <f t="shared" si="35"/>
        <v>520</v>
      </c>
      <c r="M168" s="359">
        <f t="shared" si="35"/>
        <v>265</v>
      </c>
      <c r="N168" s="360">
        <f t="shared" ref="N168:N203" si="36">SUM(B168:M168)</f>
        <v>5110</v>
      </c>
      <c r="O168" s="351" t="s">
        <v>177</v>
      </c>
    </row>
    <row r="169" spans="1:15" ht="18" customHeight="1" x14ac:dyDescent="0.25">
      <c r="A169" s="356" t="s">
        <v>557</v>
      </c>
      <c r="B169" s="354"/>
      <c r="C169" s="354"/>
      <c r="D169" s="354">
        <v>30</v>
      </c>
      <c r="E169" s="354">
        <v>47</v>
      </c>
      <c r="F169" s="365">
        <v>213</v>
      </c>
      <c r="G169" s="354">
        <v>312</v>
      </c>
      <c r="H169" s="354">
        <v>610</v>
      </c>
      <c r="I169" s="354">
        <v>1135</v>
      </c>
      <c r="J169" s="354">
        <v>1160</v>
      </c>
      <c r="K169" s="354">
        <v>818</v>
      </c>
      <c r="L169" s="354">
        <v>520</v>
      </c>
      <c r="M169" s="354">
        <v>265</v>
      </c>
      <c r="N169" s="355">
        <f t="shared" si="36"/>
        <v>5110</v>
      </c>
      <c r="O169" s="338" t="s">
        <v>178</v>
      </c>
    </row>
    <row r="170" spans="1:15" s="361" customFormat="1" ht="24" customHeight="1" x14ac:dyDescent="0.3">
      <c r="A170" s="358" t="s">
        <v>558</v>
      </c>
      <c r="B170" s="359">
        <f>SUM(B171:B172)</f>
        <v>0</v>
      </c>
      <c r="C170" s="359">
        <f>SUM(C171:C172)</f>
        <v>0</v>
      </c>
      <c r="D170" s="359">
        <f t="shared" ref="D170:M170" si="37">SUM(D171:D172)</f>
        <v>95</v>
      </c>
      <c r="E170" s="359">
        <f t="shared" si="37"/>
        <v>636</v>
      </c>
      <c r="F170" s="359">
        <f>SUM(F171:F172)</f>
        <v>1980</v>
      </c>
      <c r="G170" s="359">
        <f>SUM(G171:G172)</f>
        <v>4472</v>
      </c>
      <c r="H170" s="359">
        <f t="shared" si="37"/>
        <v>9886</v>
      </c>
      <c r="I170" s="359">
        <f>SUM(I171:I172)</f>
        <v>15573</v>
      </c>
      <c r="J170" s="359">
        <f>SUM(J171:J172)</f>
        <v>10413</v>
      </c>
      <c r="K170" s="359">
        <f t="shared" si="37"/>
        <v>6087</v>
      </c>
      <c r="L170" s="359">
        <f t="shared" si="37"/>
        <v>2245</v>
      </c>
      <c r="M170" s="359">
        <f t="shared" si="37"/>
        <v>1413</v>
      </c>
      <c r="N170" s="360">
        <f t="shared" si="36"/>
        <v>52800</v>
      </c>
      <c r="O170" s="351" t="s">
        <v>192</v>
      </c>
    </row>
    <row r="171" spans="1:15" ht="18" customHeight="1" x14ac:dyDescent="0.25">
      <c r="A171" s="356" t="s">
        <v>559</v>
      </c>
      <c r="B171" s="354"/>
      <c r="C171" s="354"/>
      <c r="D171" s="354">
        <v>54</v>
      </c>
      <c r="E171" s="354">
        <v>311</v>
      </c>
      <c r="F171" s="365">
        <v>789</v>
      </c>
      <c r="G171" s="354">
        <v>1806</v>
      </c>
      <c r="H171" s="354">
        <v>3621</v>
      </c>
      <c r="I171" s="354">
        <v>5487</v>
      </c>
      <c r="J171" s="354">
        <v>4047</v>
      </c>
      <c r="K171" s="354">
        <v>2870</v>
      </c>
      <c r="L171" s="354">
        <v>1489</v>
      </c>
      <c r="M171" s="354">
        <v>735</v>
      </c>
      <c r="N171" s="355">
        <f t="shared" si="36"/>
        <v>21209</v>
      </c>
      <c r="O171" s="338" t="s">
        <v>193</v>
      </c>
    </row>
    <row r="172" spans="1:15" ht="18" customHeight="1" x14ac:dyDescent="0.25">
      <c r="A172" s="356" t="s">
        <v>255</v>
      </c>
      <c r="B172" s="354"/>
      <c r="C172" s="354"/>
      <c r="D172" s="354">
        <v>41</v>
      </c>
      <c r="E172" s="354">
        <v>325</v>
      </c>
      <c r="F172" s="365">
        <v>1191</v>
      </c>
      <c r="G172" s="354">
        <v>2666</v>
      </c>
      <c r="H172" s="354">
        <v>6265</v>
      </c>
      <c r="I172" s="354">
        <v>10086</v>
      </c>
      <c r="J172" s="354">
        <v>6366</v>
      </c>
      <c r="K172" s="354">
        <v>3217</v>
      </c>
      <c r="L172" s="354">
        <v>756</v>
      </c>
      <c r="M172" s="354">
        <v>678</v>
      </c>
      <c r="N172" s="355">
        <f t="shared" si="36"/>
        <v>31591</v>
      </c>
      <c r="O172" s="338" t="s">
        <v>263</v>
      </c>
    </row>
    <row r="173" spans="1:15" s="361" customFormat="1" ht="24" customHeight="1" x14ac:dyDescent="0.3">
      <c r="A173" s="358" t="s">
        <v>560</v>
      </c>
      <c r="B173" s="359">
        <f>SUM(B174:B177)</f>
        <v>0</v>
      </c>
      <c r="C173" s="359">
        <f>SUM(C174:C177)</f>
        <v>0</v>
      </c>
      <c r="D173" s="359">
        <f t="shared" ref="D173:M173" si="38">SUM(D174:D177)</f>
        <v>0</v>
      </c>
      <c r="E173" s="359">
        <f t="shared" si="38"/>
        <v>196</v>
      </c>
      <c r="F173" s="359">
        <f>SUM(F174:F177)</f>
        <v>707</v>
      </c>
      <c r="G173" s="359">
        <f>SUM(G174:G177)</f>
        <v>2421</v>
      </c>
      <c r="H173" s="359">
        <f t="shared" si="38"/>
        <v>8148</v>
      </c>
      <c r="I173" s="359">
        <f>SUM(I174:I177)</f>
        <v>7816</v>
      </c>
      <c r="J173" s="359">
        <f>SUM(J174:J177)</f>
        <v>4736</v>
      </c>
      <c r="K173" s="359">
        <f t="shared" si="38"/>
        <v>1834</v>
      </c>
      <c r="L173" s="359">
        <f t="shared" si="38"/>
        <v>473</v>
      </c>
      <c r="M173" s="359">
        <f t="shared" si="38"/>
        <v>289</v>
      </c>
      <c r="N173" s="360">
        <f t="shared" si="36"/>
        <v>26620</v>
      </c>
      <c r="O173" s="351" t="s">
        <v>194</v>
      </c>
    </row>
    <row r="174" spans="1:15" ht="18" customHeight="1" x14ac:dyDescent="0.25">
      <c r="A174" s="356" t="s">
        <v>256</v>
      </c>
      <c r="B174" s="354"/>
      <c r="C174" s="354"/>
      <c r="D174" s="354"/>
      <c r="E174" s="354"/>
      <c r="F174" s="365">
        <v>47</v>
      </c>
      <c r="G174" s="354">
        <v>128</v>
      </c>
      <c r="H174" s="354">
        <v>541</v>
      </c>
      <c r="I174" s="354">
        <v>506</v>
      </c>
      <c r="J174" s="354">
        <v>602</v>
      </c>
      <c r="K174" s="354">
        <v>236</v>
      </c>
      <c r="L174" s="354">
        <v>131</v>
      </c>
      <c r="M174" s="354">
        <v>0</v>
      </c>
      <c r="N174" s="355">
        <f t="shared" si="36"/>
        <v>2191</v>
      </c>
      <c r="O174" s="338" t="s">
        <v>461</v>
      </c>
    </row>
    <row r="175" spans="1:15" ht="18" customHeight="1" x14ac:dyDescent="0.25">
      <c r="A175" s="356" t="s">
        <v>724</v>
      </c>
      <c r="B175" s="354"/>
      <c r="C175" s="354"/>
      <c r="D175" s="354"/>
      <c r="E175" s="354"/>
      <c r="F175" s="365"/>
      <c r="G175" s="354"/>
      <c r="H175" s="354"/>
      <c r="I175" s="354"/>
      <c r="J175" s="354"/>
      <c r="K175" s="354"/>
      <c r="L175" s="354"/>
      <c r="M175" s="354"/>
      <c r="N175" s="355">
        <f t="shared" si="36"/>
        <v>0</v>
      </c>
      <c r="O175" s="338" t="s">
        <v>782</v>
      </c>
    </row>
    <row r="176" spans="1:15" ht="18" customHeight="1" x14ac:dyDescent="0.25">
      <c r="A176" s="356" t="s">
        <v>257</v>
      </c>
      <c r="B176" s="354"/>
      <c r="C176" s="354"/>
      <c r="D176" s="354"/>
      <c r="E176" s="354">
        <v>141</v>
      </c>
      <c r="F176" s="365">
        <v>465</v>
      </c>
      <c r="G176" s="354">
        <v>1863</v>
      </c>
      <c r="H176" s="354">
        <v>6507</v>
      </c>
      <c r="I176" s="354">
        <v>5750</v>
      </c>
      <c r="J176" s="354">
        <v>3344</v>
      </c>
      <c r="K176" s="354">
        <v>1228</v>
      </c>
      <c r="L176" s="354">
        <v>202</v>
      </c>
      <c r="M176" s="354">
        <v>229</v>
      </c>
      <c r="N176" s="355">
        <f t="shared" si="36"/>
        <v>19729</v>
      </c>
      <c r="O176" s="338" t="s">
        <v>462</v>
      </c>
    </row>
    <row r="177" spans="1:16" ht="18" customHeight="1" x14ac:dyDescent="0.25">
      <c r="A177" s="356" t="s">
        <v>561</v>
      </c>
      <c r="B177" s="354"/>
      <c r="C177" s="354"/>
      <c r="D177" s="354"/>
      <c r="E177" s="354">
        <v>55</v>
      </c>
      <c r="F177" s="365">
        <v>195</v>
      </c>
      <c r="G177" s="354">
        <v>430</v>
      </c>
      <c r="H177" s="354">
        <v>1100</v>
      </c>
      <c r="I177" s="354">
        <v>1560</v>
      </c>
      <c r="J177" s="354">
        <v>790</v>
      </c>
      <c r="K177" s="354">
        <v>370</v>
      </c>
      <c r="L177" s="354">
        <v>140</v>
      </c>
      <c r="M177" s="354">
        <v>60</v>
      </c>
      <c r="N177" s="355">
        <f t="shared" si="36"/>
        <v>4700</v>
      </c>
      <c r="O177" s="338" t="s">
        <v>690</v>
      </c>
    </row>
    <row r="178" spans="1:16" ht="24" customHeight="1" x14ac:dyDescent="0.3">
      <c r="A178" s="362" t="s">
        <v>706</v>
      </c>
      <c r="B178" s="359">
        <f t="shared" ref="B178:M178" si="39">SUM(B179:B181)</f>
        <v>0</v>
      </c>
      <c r="C178" s="359">
        <f t="shared" si="39"/>
        <v>0</v>
      </c>
      <c r="D178" s="359">
        <f t="shared" si="39"/>
        <v>0</v>
      </c>
      <c r="E178" s="359">
        <f t="shared" si="39"/>
        <v>0</v>
      </c>
      <c r="F178" s="359">
        <f>SUM(F179:F181)</f>
        <v>189</v>
      </c>
      <c r="G178" s="359">
        <f>SUM(G179:G181)</f>
        <v>403</v>
      </c>
      <c r="H178" s="359">
        <f t="shared" si="39"/>
        <v>1064</v>
      </c>
      <c r="I178" s="359">
        <f t="shared" si="39"/>
        <v>1503</v>
      </c>
      <c r="J178" s="359">
        <f t="shared" si="39"/>
        <v>1374</v>
      </c>
      <c r="K178" s="359">
        <f t="shared" si="39"/>
        <v>1831</v>
      </c>
      <c r="L178" s="359">
        <f t="shared" si="39"/>
        <v>313</v>
      </c>
      <c r="M178" s="359">
        <f t="shared" si="39"/>
        <v>87</v>
      </c>
      <c r="N178" s="360">
        <f t="shared" si="36"/>
        <v>6764</v>
      </c>
      <c r="O178" s="351" t="s">
        <v>563</v>
      </c>
    </row>
    <row r="179" spans="1:16" ht="18" customHeight="1" x14ac:dyDescent="0.25">
      <c r="A179" s="356" t="s">
        <v>749</v>
      </c>
      <c r="B179" s="371"/>
      <c r="C179" s="371"/>
      <c r="D179" s="371"/>
      <c r="E179" s="371"/>
      <c r="F179" s="371">
        <v>163</v>
      </c>
      <c r="G179" s="371">
        <v>365</v>
      </c>
      <c r="H179" s="371">
        <v>951</v>
      </c>
      <c r="I179" s="371">
        <v>1438</v>
      </c>
      <c r="J179" s="354">
        <v>1283</v>
      </c>
      <c r="K179" s="354">
        <v>1731</v>
      </c>
      <c r="L179" s="354">
        <v>274</v>
      </c>
      <c r="M179" s="354">
        <v>87</v>
      </c>
      <c r="N179" s="355">
        <f t="shared" si="36"/>
        <v>6292</v>
      </c>
      <c r="O179" s="338" t="s">
        <v>707</v>
      </c>
    </row>
    <row r="180" spans="1:16" ht="18" customHeight="1" x14ac:dyDescent="0.25">
      <c r="A180" s="356" t="s">
        <v>725</v>
      </c>
      <c r="B180" s="371"/>
      <c r="C180" s="371"/>
      <c r="D180" s="371"/>
      <c r="E180" s="371"/>
      <c r="F180" s="371">
        <v>0</v>
      </c>
      <c r="G180" s="371">
        <v>0</v>
      </c>
      <c r="H180" s="371">
        <v>0</v>
      </c>
      <c r="I180" s="371">
        <v>0</v>
      </c>
      <c r="J180" s="354">
        <v>0</v>
      </c>
      <c r="K180" s="354">
        <v>0</v>
      </c>
      <c r="L180" s="354">
        <v>0</v>
      </c>
      <c r="M180" s="354">
        <v>0</v>
      </c>
      <c r="N180" s="355">
        <f t="shared" si="36"/>
        <v>0</v>
      </c>
      <c r="O180" s="338" t="s">
        <v>783</v>
      </c>
    </row>
    <row r="181" spans="1:16" ht="18" customHeight="1" x14ac:dyDescent="0.25">
      <c r="A181" s="356" t="s">
        <v>699</v>
      </c>
      <c r="B181" s="371"/>
      <c r="C181" s="371"/>
      <c r="D181" s="371"/>
      <c r="E181" s="371"/>
      <c r="F181" s="371">
        <v>26</v>
      </c>
      <c r="G181" s="371">
        <v>38</v>
      </c>
      <c r="H181" s="371">
        <v>113</v>
      </c>
      <c r="I181" s="371">
        <v>65</v>
      </c>
      <c r="J181" s="354">
        <v>91</v>
      </c>
      <c r="K181" s="354">
        <v>100</v>
      </c>
      <c r="L181" s="354">
        <v>39</v>
      </c>
      <c r="M181" s="354">
        <v>0</v>
      </c>
      <c r="N181" s="355">
        <f t="shared" si="36"/>
        <v>472</v>
      </c>
      <c r="O181" s="338" t="s">
        <v>784</v>
      </c>
    </row>
    <row r="182" spans="1:16" s="361" customFormat="1" ht="24" customHeight="1" x14ac:dyDescent="0.3">
      <c r="A182" s="358" t="s">
        <v>562</v>
      </c>
      <c r="B182" s="359">
        <f>SUM(B183:B183)</f>
        <v>0</v>
      </c>
      <c r="C182" s="359">
        <f>SUM(C183:C183)</f>
        <v>0</v>
      </c>
      <c r="D182" s="359">
        <f t="shared" ref="D182:M182" si="40">SUM(D183:D183)</f>
        <v>0</v>
      </c>
      <c r="E182" s="359">
        <f t="shared" si="40"/>
        <v>0</v>
      </c>
      <c r="F182" s="359">
        <f>SUM(F183:F183)</f>
        <v>0</v>
      </c>
      <c r="G182" s="359">
        <f>SUM(G183:G183)</f>
        <v>96</v>
      </c>
      <c r="H182" s="359">
        <f t="shared" si="40"/>
        <v>112</v>
      </c>
      <c r="I182" s="359">
        <f>SUM(I183:I183)</f>
        <v>249</v>
      </c>
      <c r="J182" s="359">
        <f>SUM(J183:J183)</f>
        <v>162</v>
      </c>
      <c r="K182" s="359">
        <f t="shared" si="40"/>
        <v>65</v>
      </c>
      <c r="L182" s="359">
        <f t="shared" si="40"/>
        <v>74</v>
      </c>
      <c r="M182" s="359">
        <f t="shared" si="40"/>
        <v>27</v>
      </c>
      <c r="N182" s="360">
        <f t="shared" si="36"/>
        <v>785</v>
      </c>
      <c r="O182" s="351" t="s">
        <v>691</v>
      </c>
    </row>
    <row r="183" spans="1:16" ht="18" customHeight="1" x14ac:dyDescent="0.25">
      <c r="A183" s="356" t="s">
        <v>564</v>
      </c>
      <c r="B183" s="354"/>
      <c r="C183" s="354"/>
      <c r="D183" s="354"/>
      <c r="E183" s="354"/>
      <c r="F183" s="365">
        <v>0</v>
      </c>
      <c r="G183" s="354">
        <v>96</v>
      </c>
      <c r="H183" s="354">
        <v>112</v>
      </c>
      <c r="I183" s="354">
        <v>249</v>
      </c>
      <c r="J183" s="354">
        <v>162</v>
      </c>
      <c r="K183" s="354">
        <v>65</v>
      </c>
      <c r="L183" s="354">
        <v>74</v>
      </c>
      <c r="M183" s="354">
        <v>27</v>
      </c>
      <c r="N183" s="355">
        <f t="shared" si="36"/>
        <v>785</v>
      </c>
      <c r="O183" s="338" t="s">
        <v>692</v>
      </c>
    </row>
    <row r="184" spans="1:16" s="361" customFormat="1" ht="23.55" customHeight="1" x14ac:dyDescent="0.3">
      <c r="A184" s="358" t="s">
        <v>565</v>
      </c>
      <c r="B184" s="359">
        <f>SUM(B186:B187)</f>
        <v>0</v>
      </c>
      <c r="C184" s="359">
        <f>SUM(C186:C187)</f>
        <v>0</v>
      </c>
      <c r="D184" s="359">
        <f t="shared" ref="D184:M184" si="41">SUM(D186:D187)</f>
        <v>0</v>
      </c>
      <c r="E184" s="359">
        <f t="shared" si="41"/>
        <v>62</v>
      </c>
      <c r="F184" s="359">
        <f>SUM(F186:F187)</f>
        <v>183</v>
      </c>
      <c r="G184" s="359">
        <f>SUM(G186:G187)</f>
        <v>1034</v>
      </c>
      <c r="H184" s="359">
        <f t="shared" si="41"/>
        <v>2980</v>
      </c>
      <c r="I184" s="359">
        <f>SUM(I186:I187)</f>
        <v>4471</v>
      </c>
      <c r="J184" s="359">
        <f>SUM(J186:J187)</f>
        <v>2947</v>
      </c>
      <c r="K184" s="359">
        <f t="shared" si="41"/>
        <v>844</v>
      </c>
      <c r="L184" s="359">
        <f t="shared" si="41"/>
        <v>211</v>
      </c>
      <c r="M184" s="359">
        <f t="shared" si="41"/>
        <v>27</v>
      </c>
      <c r="N184" s="360">
        <f t="shared" si="36"/>
        <v>12759</v>
      </c>
      <c r="O184" s="351" t="s">
        <v>197</v>
      </c>
    </row>
    <row r="185" spans="1:16" s="361" customFormat="1" ht="23.55" customHeight="1" x14ac:dyDescent="0.25">
      <c r="A185" s="352" t="s">
        <v>726</v>
      </c>
      <c r="B185" s="354"/>
      <c r="C185" s="354"/>
      <c r="D185" s="354"/>
      <c r="E185" s="354"/>
      <c r="F185" s="365"/>
      <c r="G185" s="354"/>
      <c r="H185" s="354"/>
      <c r="I185" s="354"/>
      <c r="J185" s="354"/>
      <c r="K185" s="354"/>
      <c r="L185" s="354"/>
      <c r="M185" s="354"/>
      <c r="N185" s="355">
        <f t="shared" si="36"/>
        <v>0</v>
      </c>
      <c r="O185" s="338" t="s">
        <v>785</v>
      </c>
    </row>
    <row r="186" spans="1:16" s="361" customFormat="1" ht="17.7" customHeight="1" x14ac:dyDescent="0.25">
      <c r="A186" s="372" t="s">
        <v>258</v>
      </c>
      <c r="B186" s="354"/>
      <c r="C186" s="354"/>
      <c r="D186" s="354"/>
      <c r="E186" s="354"/>
      <c r="F186" s="365">
        <v>72</v>
      </c>
      <c r="G186" s="354">
        <v>672</v>
      </c>
      <c r="H186" s="354">
        <v>1685</v>
      </c>
      <c r="I186" s="354">
        <v>2426</v>
      </c>
      <c r="J186" s="354">
        <v>1768</v>
      </c>
      <c r="K186" s="354">
        <v>573</v>
      </c>
      <c r="L186" s="354">
        <v>156</v>
      </c>
      <c r="M186" s="354">
        <v>0</v>
      </c>
      <c r="N186" s="355">
        <f t="shared" si="36"/>
        <v>7352</v>
      </c>
      <c r="O186" s="338" t="s">
        <v>199</v>
      </c>
    </row>
    <row r="187" spans="1:16" ht="18" customHeight="1" x14ac:dyDescent="0.25">
      <c r="A187" s="356" t="s">
        <v>259</v>
      </c>
      <c r="B187" s="354"/>
      <c r="C187" s="354"/>
      <c r="D187" s="354"/>
      <c r="E187" s="354">
        <v>62</v>
      </c>
      <c r="F187" s="365">
        <v>111</v>
      </c>
      <c r="G187" s="354">
        <v>362</v>
      </c>
      <c r="H187" s="354">
        <v>1295</v>
      </c>
      <c r="I187" s="354">
        <v>2045</v>
      </c>
      <c r="J187" s="354">
        <v>1179</v>
      </c>
      <c r="K187" s="354">
        <v>271</v>
      </c>
      <c r="L187" s="354">
        <v>55</v>
      </c>
      <c r="M187" s="354">
        <v>27</v>
      </c>
      <c r="N187" s="355">
        <f t="shared" si="36"/>
        <v>5407</v>
      </c>
      <c r="O187" s="338" t="s">
        <v>198</v>
      </c>
    </row>
    <row r="188" spans="1:16" s="361" customFormat="1" ht="24" customHeight="1" x14ac:dyDescent="0.3">
      <c r="A188" s="362" t="s">
        <v>566</v>
      </c>
      <c r="B188" s="359">
        <f>SUM(B189:B189)</f>
        <v>0</v>
      </c>
      <c r="C188" s="359">
        <f>SUM(C189:C189)</f>
        <v>0</v>
      </c>
      <c r="D188" s="359">
        <f t="shared" ref="D188:M188" si="42">SUM(D189:D189)</f>
        <v>0</v>
      </c>
      <c r="E188" s="359">
        <f t="shared" si="42"/>
        <v>0</v>
      </c>
      <c r="F188" s="359">
        <f>SUM(F189:F189)</f>
        <v>0</v>
      </c>
      <c r="G188" s="359">
        <f>SUM(G189:G189)</f>
        <v>0</v>
      </c>
      <c r="H188" s="359">
        <f t="shared" si="42"/>
        <v>0</v>
      </c>
      <c r="I188" s="359">
        <f>SUM(I189:I189)</f>
        <v>0</v>
      </c>
      <c r="J188" s="359">
        <v>0</v>
      </c>
      <c r="K188" s="359">
        <f t="shared" si="42"/>
        <v>0</v>
      </c>
      <c r="L188" s="359">
        <f t="shared" si="42"/>
        <v>0</v>
      </c>
      <c r="M188" s="359">
        <f t="shared" si="42"/>
        <v>0</v>
      </c>
      <c r="N188" s="360">
        <f t="shared" si="36"/>
        <v>0</v>
      </c>
      <c r="O188" s="351" t="s">
        <v>466</v>
      </c>
    </row>
    <row r="189" spans="1:16" ht="18" customHeight="1" x14ac:dyDescent="0.25">
      <c r="A189" s="356" t="s">
        <v>467</v>
      </c>
      <c r="B189" s="354"/>
      <c r="C189" s="354"/>
      <c r="D189" s="354"/>
      <c r="E189" s="354"/>
      <c r="F189" s="365"/>
      <c r="G189" s="354"/>
      <c r="H189" s="354"/>
      <c r="I189" s="354"/>
      <c r="J189" s="354"/>
      <c r="K189" s="354"/>
      <c r="L189" s="354"/>
      <c r="M189" s="354"/>
      <c r="N189" s="355"/>
      <c r="O189" s="338" t="s">
        <v>468</v>
      </c>
      <c r="P189" s="339"/>
    </row>
    <row r="190" spans="1:16" s="361" customFormat="1" ht="24" customHeight="1" x14ac:dyDescent="0.3">
      <c r="A190" s="362" t="s">
        <v>567</v>
      </c>
      <c r="B190" s="359">
        <f>SUM(B191:B192)</f>
        <v>0</v>
      </c>
      <c r="C190" s="359">
        <f>SUM(C191:C192)</f>
        <v>0</v>
      </c>
      <c r="D190" s="359">
        <f t="shared" ref="D190:M190" si="43">SUM(D191:D192)</f>
        <v>0</v>
      </c>
      <c r="E190" s="359">
        <f t="shared" si="43"/>
        <v>0</v>
      </c>
      <c r="F190" s="359">
        <f>SUM(F192:F192)</f>
        <v>0</v>
      </c>
      <c r="G190" s="359">
        <f>SUM(G191:G192)</f>
        <v>0</v>
      </c>
      <c r="H190" s="359">
        <f t="shared" si="43"/>
        <v>0</v>
      </c>
      <c r="I190" s="359">
        <f t="shared" si="43"/>
        <v>650</v>
      </c>
      <c r="J190" s="359">
        <f t="shared" si="43"/>
        <v>0</v>
      </c>
      <c r="K190" s="359">
        <f t="shared" si="43"/>
        <v>0</v>
      </c>
      <c r="L190" s="359">
        <f t="shared" si="43"/>
        <v>0</v>
      </c>
      <c r="M190" s="359">
        <f t="shared" si="43"/>
        <v>0</v>
      </c>
      <c r="N190" s="360">
        <f t="shared" si="36"/>
        <v>650</v>
      </c>
      <c r="O190" s="351" t="s">
        <v>470</v>
      </c>
    </row>
    <row r="191" spans="1:16" s="361" customFormat="1" ht="24" customHeight="1" x14ac:dyDescent="0.25">
      <c r="A191" s="356" t="s">
        <v>802</v>
      </c>
      <c r="B191" s="354"/>
      <c r="C191" s="354"/>
      <c r="D191" s="354"/>
      <c r="E191" s="354"/>
      <c r="F191" s="365">
        <v>0</v>
      </c>
      <c r="G191" s="354">
        <v>0</v>
      </c>
      <c r="H191" s="354">
        <v>0</v>
      </c>
      <c r="I191" s="354">
        <v>0</v>
      </c>
      <c r="J191" s="354">
        <v>0</v>
      </c>
      <c r="K191" s="354">
        <v>0</v>
      </c>
      <c r="L191" s="354">
        <v>0</v>
      </c>
      <c r="M191" s="354">
        <v>0</v>
      </c>
      <c r="N191" s="355">
        <f t="shared" si="36"/>
        <v>0</v>
      </c>
      <c r="O191" s="351" t="s">
        <v>824</v>
      </c>
    </row>
    <row r="192" spans="1:16" s="361" customFormat="1" ht="18" customHeight="1" x14ac:dyDescent="0.25">
      <c r="A192" s="356" t="s">
        <v>568</v>
      </c>
      <c r="B192" s="354"/>
      <c r="C192" s="354"/>
      <c r="D192" s="354"/>
      <c r="E192" s="354"/>
      <c r="F192" s="365">
        <v>0</v>
      </c>
      <c r="G192" s="354">
        <v>0</v>
      </c>
      <c r="H192" s="354">
        <v>0</v>
      </c>
      <c r="I192" s="354">
        <v>650</v>
      </c>
      <c r="J192" s="354">
        <v>0</v>
      </c>
      <c r="K192" s="354">
        <v>0</v>
      </c>
      <c r="L192" s="354">
        <v>0</v>
      </c>
      <c r="M192" s="354">
        <v>0</v>
      </c>
      <c r="N192" s="355">
        <f t="shared" si="36"/>
        <v>650</v>
      </c>
      <c r="O192" s="338" t="s">
        <v>647</v>
      </c>
    </row>
    <row r="193" spans="1:18" s="361" customFormat="1" ht="24" customHeight="1" x14ac:dyDescent="0.3">
      <c r="A193" s="358" t="s">
        <v>569</v>
      </c>
      <c r="B193" s="359">
        <f>SUM(B194:B195)</f>
        <v>0</v>
      </c>
      <c r="C193" s="359">
        <f>SUM(C194:C195)</f>
        <v>0</v>
      </c>
      <c r="D193" s="359">
        <f t="shared" ref="D193:M193" si="44">SUM(D194:D195)</f>
        <v>0</v>
      </c>
      <c r="E193" s="359">
        <f t="shared" si="44"/>
        <v>0</v>
      </c>
      <c r="F193" s="373">
        <f>SUM(F194:F195)</f>
        <v>1</v>
      </c>
      <c r="G193" s="359">
        <f>SUM(G194:G195)</f>
        <v>100</v>
      </c>
      <c r="H193" s="359">
        <f t="shared" si="44"/>
        <v>24</v>
      </c>
      <c r="I193" s="359">
        <f>SUM(I194:I195)</f>
        <v>3</v>
      </c>
      <c r="J193" s="359">
        <f>SUM(J194:J195)</f>
        <v>3</v>
      </c>
      <c r="K193" s="359">
        <f t="shared" si="44"/>
        <v>6</v>
      </c>
      <c r="L193" s="359">
        <f t="shared" si="44"/>
        <v>44</v>
      </c>
      <c r="M193" s="359">
        <f t="shared" si="44"/>
        <v>2</v>
      </c>
      <c r="N193" s="360">
        <f t="shared" si="36"/>
        <v>183</v>
      </c>
      <c r="O193" s="351" t="s">
        <v>657</v>
      </c>
    </row>
    <row r="194" spans="1:18" s="361" customFormat="1" ht="18" customHeight="1" x14ac:dyDescent="0.25">
      <c r="A194" s="356" t="s">
        <v>750</v>
      </c>
      <c r="B194" s="354"/>
      <c r="C194" s="354"/>
      <c r="D194" s="354"/>
      <c r="E194" s="354"/>
      <c r="F194" s="365">
        <v>1</v>
      </c>
      <c r="G194" s="354">
        <v>100</v>
      </c>
      <c r="H194" s="354">
        <v>3</v>
      </c>
      <c r="I194" s="354">
        <v>2</v>
      </c>
      <c r="J194" s="354">
        <v>3</v>
      </c>
      <c r="K194" s="354">
        <v>0</v>
      </c>
      <c r="L194" s="354">
        <v>44</v>
      </c>
      <c r="M194" s="354">
        <v>2</v>
      </c>
      <c r="N194" s="355">
        <f t="shared" si="36"/>
        <v>155</v>
      </c>
      <c r="O194" s="338" t="s">
        <v>658</v>
      </c>
    </row>
    <row r="195" spans="1:18" s="361" customFormat="1" ht="18" customHeight="1" x14ac:dyDescent="0.25">
      <c r="A195" s="356" t="s">
        <v>571</v>
      </c>
      <c r="B195" s="354"/>
      <c r="C195" s="354"/>
      <c r="D195" s="354"/>
      <c r="E195" s="354"/>
      <c r="F195" s="365"/>
      <c r="G195" s="354">
        <v>0</v>
      </c>
      <c r="H195" s="354">
        <v>21</v>
      </c>
      <c r="I195" s="354">
        <v>1</v>
      </c>
      <c r="J195" s="354">
        <v>0</v>
      </c>
      <c r="K195" s="354">
        <v>6</v>
      </c>
      <c r="L195" s="354">
        <v>0</v>
      </c>
      <c r="M195" s="354">
        <v>0</v>
      </c>
      <c r="N195" s="355">
        <f t="shared" si="36"/>
        <v>28</v>
      </c>
      <c r="O195" s="338" t="s">
        <v>659</v>
      </c>
    </row>
    <row r="196" spans="1:18" s="361" customFormat="1" ht="24" customHeight="1" x14ac:dyDescent="0.3">
      <c r="A196" s="358" t="s">
        <v>572</v>
      </c>
      <c r="B196" s="359">
        <f>SUM(B197:B197)</f>
        <v>0</v>
      </c>
      <c r="C196" s="359">
        <f>SUM(C197:C197)</f>
        <v>0</v>
      </c>
      <c r="D196" s="359">
        <f t="shared" ref="D196:M196" si="45">SUM(D197:D197)</f>
        <v>178</v>
      </c>
      <c r="E196" s="359">
        <f t="shared" si="45"/>
        <v>755</v>
      </c>
      <c r="F196" s="359">
        <f>SUM(F197:F197)</f>
        <v>4282</v>
      </c>
      <c r="G196" s="359">
        <f>SUM(G197:G197)</f>
        <v>11881</v>
      </c>
      <c r="H196" s="359">
        <f t="shared" si="45"/>
        <v>24825</v>
      </c>
      <c r="I196" s="359">
        <f>SUM(I197:I197)</f>
        <v>31288</v>
      </c>
      <c r="J196" s="359">
        <f>SUM(J197:J197)</f>
        <v>27016</v>
      </c>
      <c r="K196" s="359">
        <f t="shared" si="45"/>
        <v>24904</v>
      </c>
      <c r="L196" s="359">
        <f t="shared" si="45"/>
        <v>13014</v>
      </c>
      <c r="M196" s="359">
        <f t="shared" si="45"/>
        <v>7918</v>
      </c>
      <c r="N196" s="360">
        <f t="shared" si="36"/>
        <v>146061</v>
      </c>
      <c r="O196" s="338" t="s">
        <v>200</v>
      </c>
    </row>
    <row r="197" spans="1:18" ht="17.7" customHeight="1" x14ac:dyDescent="0.25">
      <c r="A197" s="352" t="s">
        <v>573</v>
      </c>
      <c r="B197" s="354"/>
      <c r="C197" s="354"/>
      <c r="D197" s="354">
        <v>178</v>
      </c>
      <c r="E197" s="354">
        <v>755</v>
      </c>
      <c r="F197" s="365">
        <v>4282</v>
      </c>
      <c r="G197" s="354">
        <v>11881</v>
      </c>
      <c r="H197" s="354">
        <v>24825</v>
      </c>
      <c r="I197" s="354">
        <v>31288</v>
      </c>
      <c r="J197" s="354">
        <v>27016</v>
      </c>
      <c r="K197" s="354">
        <v>24904</v>
      </c>
      <c r="L197" s="354">
        <v>13014</v>
      </c>
      <c r="M197" s="354">
        <v>7918</v>
      </c>
      <c r="N197" s="355">
        <f t="shared" si="36"/>
        <v>146061</v>
      </c>
      <c r="O197" s="338" t="s">
        <v>661</v>
      </c>
      <c r="P197" s="339"/>
      <c r="Q197" s="339"/>
      <c r="R197" s="339"/>
    </row>
    <row r="198" spans="1:18" s="361" customFormat="1" ht="24" customHeight="1" x14ac:dyDescent="0.3">
      <c r="A198" s="358" t="s">
        <v>574</v>
      </c>
      <c r="B198" s="359">
        <f>SUM(B199:B200)</f>
        <v>0</v>
      </c>
      <c r="C198" s="359">
        <f>SUM(C199:C200)</f>
        <v>0</v>
      </c>
      <c r="D198" s="359">
        <f t="shared" ref="D198:M198" si="46">SUM(D199:D200)</f>
        <v>0</v>
      </c>
      <c r="E198" s="359">
        <f t="shared" si="46"/>
        <v>32</v>
      </c>
      <c r="F198" s="359">
        <f>SUM(F199:F200)</f>
        <v>139</v>
      </c>
      <c r="G198" s="359">
        <f>SUM(G199:G200)</f>
        <v>406</v>
      </c>
      <c r="H198" s="359">
        <f t="shared" si="46"/>
        <v>1155</v>
      </c>
      <c r="I198" s="359">
        <f>SUM(I199:I200)</f>
        <v>1312</v>
      </c>
      <c r="J198" s="359">
        <f>SUM(J199:J200)</f>
        <v>1289</v>
      </c>
      <c r="K198" s="359">
        <f t="shared" si="46"/>
        <v>929</v>
      </c>
      <c r="L198" s="359">
        <f t="shared" si="46"/>
        <v>118</v>
      </c>
      <c r="M198" s="359">
        <f t="shared" si="46"/>
        <v>15</v>
      </c>
      <c r="N198" s="360">
        <f t="shared" si="36"/>
        <v>5395</v>
      </c>
      <c r="O198" s="351" t="s">
        <v>202</v>
      </c>
    </row>
    <row r="199" spans="1:18" ht="18" customHeight="1" x14ac:dyDescent="0.25">
      <c r="A199" s="352" t="s">
        <v>190</v>
      </c>
      <c r="B199" s="354"/>
      <c r="C199" s="354"/>
      <c r="D199" s="354"/>
      <c r="E199" s="354">
        <v>32</v>
      </c>
      <c r="F199" s="365">
        <v>139</v>
      </c>
      <c r="G199" s="354">
        <v>406</v>
      </c>
      <c r="H199" s="354">
        <v>1155</v>
      </c>
      <c r="I199" s="354">
        <v>1312</v>
      </c>
      <c r="J199" s="354">
        <v>1289</v>
      </c>
      <c r="K199" s="354">
        <v>929</v>
      </c>
      <c r="L199" s="354">
        <v>118</v>
      </c>
      <c r="M199" s="354">
        <v>15</v>
      </c>
      <c r="N199" s="355">
        <f t="shared" si="36"/>
        <v>5395</v>
      </c>
      <c r="O199" s="338" t="s">
        <v>203</v>
      </c>
      <c r="P199" s="339"/>
      <c r="Q199" s="339"/>
      <c r="R199" s="339"/>
    </row>
    <row r="200" spans="1:18" ht="18" customHeight="1" x14ac:dyDescent="0.25">
      <c r="A200" s="356" t="s">
        <v>473</v>
      </c>
      <c r="B200" s="354"/>
      <c r="C200" s="354"/>
      <c r="D200" s="354"/>
      <c r="E200" s="354"/>
      <c r="F200" s="365">
        <v>0</v>
      </c>
      <c r="G200" s="354">
        <v>0</v>
      </c>
      <c r="H200" s="354">
        <v>0</v>
      </c>
      <c r="I200" s="354">
        <v>0</v>
      </c>
      <c r="J200" s="354">
        <v>0</v>
      </c>
      <c r="K200" s="354">
        <v>0</v>
      </c>
      <c r="L200" s="354">
        <v>0</v>
      </c>
      <c r="M200" s="354">
        <v>0</v>
      </c>
      <c r="N200" s="355">
        <f t="shared" si="36"/>
        <v>0</v>
      </c>
      <c r="O200" s="338" t="s">
        <v>474</v>
      </c>
    </row>
    <row r="201" spans="1:18" ht="24" customHeight="1" x14ac:dyDescent="0.3">
      <c r="A201" s="358" t="s">
        <v>693</v>
      </c>
      <c r="B201" s="374">
        <f>SUM(B202:B202)</f>
        <v>0</v>
      </c>
      <c r="C201" s="374">
        <f>SUM(C202:C202)</f>
        <v>0</v>
      </c>
      <c r="D201" s="374">
        <f t="shared" ref="D201:M201" si="47">SUM(D202:D202)</f>
        <v>37</v>
      </c>
      <c r="E201" s="374">
        <f t="shared" si="47"/>
        <v>194</v>
      </c>
      <c r="F201" s="374">
        <f>SUM(F202:F202)</f>
        <v>714</v>
      </c>
      <c r="G201" s="374">
        <f>SUM(G202:G202)</f>
        <v>1731</v>
      </c>
      <c r="H201" s="374">
        <f t="shared" si="47"/>
        <v>4578</v>
      </c>
      <c r="I201" s="374">
        <f>SUM(I202:I202)</f>
        <v>5552</v>
      </c>
      <c r="J201" s="374">
        <f>SUM(J202:J202)</f>
        <v>6199</v>
      </c>
      <c r="K201" s="374">
        <f t="shared" si="47"/>
        <v>7094</v>
      </c>
      <c r="L201" s="374">
        <f t="shared" si="47"/>
        <v>550</v>
      </c>
      <c r="M201" s="374">
        <f t="shared" si="47"/>
        <v>435</v>
      </c>
      <c r="N201" s="360">
        <f t="shared" si="36"/>
        <v>27084</v>
      </c>
      <c r="O201" s="351" t="s">
        <v>694</v>
      </c>
    </row>
    <row r="202" spans="1:18" ht="18" customHeight="1" x14ac:dyDescent="0.25">
      <c r="A202" s="356" t="s">
        <v>695</v>
      </c>
      <c r="B202" s="371"/>
      <c r="C202" s="371"/>
      <c r="D202" s="371">
        <v>37</v>
      </c>
      <c r="E202" s="371">
        <v>194</v>
      </c>
      <c r="F202" s="371">
        <v>714</v>
      </c>
      <c r="G202" s="371">
        <v>1731</v>
      </c>
      <c r="H202" s="371">
        <v>4578</v>
      </c>
      <c r="I202" s="371">
        <v>5552</v>
      </c>
      <c r="J202" s="354">
        <v>6199</v>
      </c>
      <c r="K202" s="354">
        <v>7094</v>
      </c>
      <c r="L202" s="371">
        <v>550</v>
      </c>
      <c r="M202" s="371">
        <v>435</v>
      </c>
      <c r="N202" s="355">
        <f t="shared" si="36"/>
        <v>27084</v>
      </c>
      <c r="O202" s="338" t="s">
        <v>696</v>
      </c>
    </row>
    <row r="203" spans="1:18" ht="24" customHeight="1" x14ac:dyDescent="0.3">
      <c r="A203" s="358" t="s">
        <v>575</v>
      </c>
      <c r="B203" s="374">
        <f>SUM(B204:B205)</f>
        <v>0</v>
      </c>
      <c r="C203" s="374">
        <f>SUM(C204:C205)</f>
        <v>0</v>
      </c>
      <c r="D203" s="374">
        <f t="shared" ref="D203:M203" si="48">SUM(D204:D205)</f>
        <v>10</v>
      </c>
      <c r="E203" s="374">
        <f t="shared" si="48"/>
        <v>12</v>
      </c>
      <c r="F203" s="374">
        <f>SUM(F204:F205)</f>
        <v>33</v>
      </c>
      <c r="G203" s="374">
        <f>SUM(G204:G205)</f>
        <v>107</v>
      </c>
      <c r="H203" s="374">
        <f t="shared" si="48"/>
        <v>144</v>
      </c>
      <c r="I203" s="374">
        <f>SUM(I204:I205)</f>
        <v>259</v>
      </c>
      <c r="J203" s="374">
        <f>SUM(J204:J205)</f>
        <v>86</v>
      </c>
      <c r="K203" s="374">
        <f t="shared" si="48"/>
        <v>41</v>
      </c>
      <c r="L203" s="374">
        <f t="shared" si="48"/>
        <v>9</v>
      </c>
      <c r="M203" s="374">
        <f t="shared" si="48"/>
        <v>0</v>
      </c>
      <c r="N203" s="360">
        <f t="shared" si="36"/>
        <v>701</v>
      </c>
      <c r="O203" s="351" t="s">
        <v>660</v>
      </c>
    </row>
    <row r="204" spans="1:18" ht="18" customHeight="1" x14ac:dyDescent="0.25">
      <c r="A204" s="375" t="s">
        <v>576</v>
      </c>
      <c r="B204" s="371"/>
      <c r="C204" s="371"/>
      <c r="D204" s="371"/>
      <c r="E204" s="371"/>
      <c r="F204" s="376">
        <v>0</v>
      </c>
      <c r="G204" s="371">
        <v>53</v>
      </c>
      <c r="H204" s="371">
        <v>50</v>
      </c>
      <c r="I204" s="371">
        <v>177</v>
      </c>
      <c r="J204" s="354">
        <v>38</v>
      </c>
      <c r="K204" s="354">
        <v>10</v>
      </c>
      <c r="L204" s="371">
        <v>0</v>
      </c>
      <c r="M204" s="371">
        <v>0</v>
      </c>
      <c r="N204" s="355">
        <f>SUM(B204:M204)</f>
        <v>328</v>
      </c>
      <c r="O204" s="338" t="s">
        <v>701</v>
      </c>
    </row>
    <row r="205" spans="1:18" ht="18" customHeight="1" thickBot="1" x14ac:dyDescent="0.3">
      <c r="A205" s="377" t="s">
        <v>577</v>
      </c>
      <c r="B205" s="371"/>
      <c r="C205" s="371"/>
      <c r="D205" s="371">
        <v>10</v>
      </c>
      <c r="E205" s="371">
        <v>12</v>
      </c>
      <c r="F205" s="376">
        <v>33</v>
      </c>
      <c r="G205" s="371">
        <v>54</v>
      </c>
      <c r="H205" s="371">
        <v>94</v>
      </c>
      <c r="I205" s="371">
        <v>82</v>
      </c>
      <c r="J205" s="354">
        <v>48</v>
      </c>
      <c r="K205" s="354">
        <v>31</v>
      </c>
      <c r="L205" s="371">
        <v>9</v>
      </c>
      <c r="M205" s="371">
        <v>0</v>
      </c>
      <c r="N205" s="355">
        <f>SUM(B205:M205)</f>
        <v>373</v>
      </c>
      <c r="O205" s="338" t="s">
        <v>702</v>
      </c>
    </row>
    <row r="206" spans="1:18" ht="24" customHeight="1" thickTop="1" x14ac:dyDescent="0.25">
      <c r="A206" s="511"/>
      <c r="B206" s="512"/>
      <c r="C206" s="512"/>
      <c r="D206" s="512"/>
      <c r="E206" s="512"/>
      <c r="F206" s="512"/>
      <c r="G206" s="512"/>
      <c r="H206" s="512"/>
      <c r="I206" s="512"/>
      <c r="J206" s="512"/>
      <c r="K206" s="512"/>
      <c r="L206" s="512"/>
      <c r="M206" s="512"/>
      <c r="N206" s="512"/>
    </row>
    <row r="207" spans="1:18" ht="24" customHeight="1" thickBot="1" x14ac:dyDescent="0.3">
      <c r="A207" s="513"/>
      <c r="B207" s="513"/>
      <c r="C207" s="513"/>
      <c r="D207" s="513"/>
      <c r="E207" s="513"/>
      <c r="F207" s="513"/>
      <c r="G207" s="513"/>
      <c r="H207" s="513"/>
      <c r="I207" s="513"/>
      <c r="J207" s="513"/>
      <c r="K207" s="513"/>
      <c r="L207" s="513"/>
      <c r="M207" s="513"/>
      <c r="N207" s="513"/>
    </row>
    <row r="208" spans="1:18" ht="24" customHeight="1" thickTop="1" x14ac:dyDescent="0.25">
      <c r="A208" s="514" t="s">
        <v>579</v>
      </c>
      <c r="B208" s="507" t="s">
        <v>831</v>
      </c>
      <c r="C208" s="507" t="s">
        <v>832</v>
      </c>
      <c r="D208" s="507" t="s">
        <v>807</v>
      </c>
      <c r="E208" s="507" t="s">
        <v>478</v>
      </c>
      <c r="F208" s="517" t="s">
        <v>479</v>
      </c>
      <c r="G208" s="507" t="s">
        <v>480</v>
      </c>
      <c r="H208" s="507" t="s">
        <v>734</v>
      </c>
      <c r="I208" s="507" t="s">
        <v>482</v>
      </c>
      <c r="J208" s="507" t="s">
        <v>483</v>
      </c>
      <c r="K208" s="507" t="s">
        <v>484</v>
      </c>
      <c r="L208" s="507" t="s">
        <v>485</v>
      </c>
      <c r="M208" s="507" t="s">
        <v>486</v>
      </c>
      <c r="N208" s="509" t="s">
        <v>487</v>
      </c>
    </row>
    <row r="209" spans="1:17" ht="24" customHeight="1" thickBot="1" x14ac:dyDescent="0.35">
      <c r="A209" s="515"/>
      <c r="B209" s="508"/>
      <c r="C209" s="508"/>
      <c r="D209" s="508"/>
      <c r="E209" s="508"/>
      <c r="F209" s="518"/>
      <c r="G209" s="508"/>
      <c r="H209" s="508"/>
      <c r="I209" s="508"/>
      <c r="J209" s="508"/>
      <c r="K209" s="508"/>
      <c r="L209" s="508"/>
      <c r="M209" s="508"/>
      <c r="N209" s="510"/>
      <c r="O209" s="378"/>
      <c r="P209" s="379"/>
      <c r="Q209" s="379"/>
    </row>
    <row r="210" spans="1:17" ht="18" customHeight="1" x14ac:dyDescent="0.3">
      <c r="A210" s="380" t="s">
        <v>580</v>
      </c>
      <c r="B210" s="381"/>
      <c r="C210" s="381"/>
      <c r="D210" s="381">
        <v>6623</v>
      </c>
      <c r="E210" s="381">
        <v>43793</v>
      </c>
      <c r="F210" s="381">
        <v>57082</v>
      </c>
      <c r="G210" s="381">
        <v>103931</v>
      </c>
      <c r="H210" s="381">
        <v>278466</v>
      </c>
      <c r="I210" s="382">
        <v>331742</v>
      </c>
      <c r="J210" s="382">
        <v>257980</v>
      </c>
      <c r="K210" s="382">
        <v>230461</v>
      </c>
      <c r="L210" s="382">
        <v>115296</v>
      </c>
      <c r="M210" s="382">
        <v>83649</v>
      </c>
      <c r="N210" s="383">
        <f>SUM(B210:M210)</f>
        <v>1509023</v>
      </c>
      <c r="O210" s="361" t="s">
        <v>273</v>
      </c>
      <c r="P210" s="379"/>
      <c r="Q210" s="379"/>
    </row>
    <row r="211" spans="1:17" ht="18" customHeight="1" x14ac:dyDescent="0.25">
      <c r="A211" s="384" t="s">
        <v>581</v>
      </c>
      <c r="B211" s="385"/>
      <c r="C211" s="385"/>
      <c r="D211" s="385">
        <v>52</v>
      </c>
      <c r="E211" s="385">
        <v>314</v>
      </c>
      <c r="F211" s="385">
        <v>8051</v>
      </c>
      <c r="G211" s="386">
        <v>29200</v>
      </c>
      <c r="H211" s="386">
        <v>63438</v>
      </c>
      <c r="I211" s="386">
        <v>66820</v>
      </c>
      <c r="J211" s="386">
        <v>55796</v>
      </c>
      <c r="K211" s="386">
        <v>52433</v>
      </c>
      <c r="L211" s="386">
        <v>11406</v>
      </c>
      <c r="M211" s="386">
        <v>4868</v>
      </c>
      <c r="N211" s="386">
        <f>SUM(B211:M211)</f>
        <v>292378</v>
      </c>
      <c r="O211" s="361" t="s">
        <v>297</v>
      </c>
    </row>
    <row r="212" spans="1:17" ht="13.8" x14ac:dyDescent="0.25">
      <c r="B212" s="387"/>
      <c r="C212" s="387"/>
      <c r="D212" s="387"/>
      <c r="E212" s="387"/>
      <c r="F212" s="399"/>
      <c r="G212" s="387"/>
      <c r="H212" s="387"/>
      <c r="I212" s="387"/>
      <c r="J212" s="387"/>
      <c r="K212" s="387"/>
      <c r="L212" s="387"/>
      <c r="M212" s="387"/>
      <c r="N212" s="387"/>
    </row>
    <row r="213" spans="1:17" ht="13.8" x14ac:dyDescent="0.25">
      <c r="A213" s="388" t="s">
        <v>834</v>
      </c>
      <c r="B213" s="387"/>
      <c r="C213" s="387"/>
      <c r="D213" s="387"/>
      <c r="E213" s="387"/>
      <c r="F213" s="399"/>
      <c r="G213" s="387"/>
      <c r="H213" s="387"/>
      <c r="I213" s="387"/>
      <c r="J213" s="387"/>
      <c r="K213" s="387"/>
      <c r="L213" s="387"/>
      <c r="M213" s="387"/>
      <c r="N213" s="387"/>
    </row>
    <row r="214" spans="1:17" ht="13.8" x14ac:dyDescent="0.25">
      <c r="A214" s="387"/>
      <c r="B214" s="387"/>
      <c r="C214" s="387"/>
      <c r="D214" s="387"/>
      <c r="E214" s="387"/>
      <c r="F214" s="399"/>
      <c r="G214" s="387"/>
      <c r="H214" s="387"/>
      <c r="I214" s="387"/>
      <c r="J214" s="387"/>
      <c r="K214" s="387"/>
      <c r="L214" s="387"/>
      <c r="M214" s="387"/>
      <c r="N214" s="387"/>
    </row>
    <row r="215" spans="1:17" ht="19.8" customHeight="1" x14ac:dyDescent="0.25">
      <c r="A215" s="516" t="s">
        <v>737</v>
      </c>
      <c r="B215" s="516"/>
      <c r="C215" s="516"/>
      <c r="D215" s="516"/>
      <c r="E215" s="516"/>
      <c r="F215" s="516"/>
      <c r="G215" s="516"/>
      <c r="H215" s="516"/>
      <c r="I215" s="516"/>
      <c r="J215" s="516"/>
      <c r="K215" s="516"/>
      <c r="L215" s="516"/>
      <c r="M215" s="516"/>
      <c r="N215" s="516"/>
    </row>
    <row r="216" spans="1:17" ht="19.5" customHeight="1" x14ac:dyDescent="0.25">
      <c r="A216" s="516" t="s">
        <v>833</v>
      </c>
      <c r="B216" s="516"/>
      <c r="C216" s="516"/>
      <c r="D216" s="516"/>
      <c r="E216" s="516"/>
      <c r="F216" s="516"/>
      <c r="G216" s="516"/>
      <c r="H216" s="516"/>
      <c r="I216" s="516"/>
      <c r="J216" s="516"/>
      <c r="K216" s="516"/>
      <c r="L216" s="516"/>
      <c r="M216" s="516"/>
      <c r="N216" s="516"/>
    </row>
    <row r="223" spans="1:17" x14ac:dyDescent="0.25">
      <c r="A223" s="361"/>
    </row>
    <row r="227" spans="1:1" x14ac:dyDescent="0.25">
      <c r="A227" s="361"/>
    </row>
    <row r="231" spans="1:1" x14ac:dyDescent="0.25">
      <c r="A231" s="361"/>
    </row>
    <row r="234" spans="1:1" x14ac:dyDescent="0.25">
      <c r="A234" s="361"/>
    </row>
    <row r="245" spans="1:1" x14ac:dyDescent="0.25">
      <c r="A245" s="361"/>
    </row>
    <row r="250" spans="1:1" x14ac:dyDescent="0.25">
      <c r="A250" s="361"/>
    </row>
    <row r="257" spans="1:1" x14ac:dyDescent="0.25">
      <c r="A257" s="361"/>
    </row>
    <row r="260" spans="1:1" x14ac:dyDescent="0.25">
      <c r="A260" s="361"/>
    </row>
    <row r="264" spans="1:1" x14ac:dyDescent="0.25">
      <c r="A264" s="361"/>
    </row>
    <row r="268" spans="1:1" x14ac:dyDescent="0.25">
      <c r="A268" s="361"/>
    </row>
    <row r="273" spans="1:1" x14ac:dyDescent="0.25">
      <c r="A273" s="361"/>
    </row>
    <row r="281" spans="1:1" x14ac:dyDescent="0.25">
      <c r="A281" s="361"/>
    </row>
    <row r="286" spans="1:1" x14ac:dyDescent="0.25">
      <c r="A286" s="361"/>
    </row>
    <row r="291" spans="1:1" x14ac:dyDescent="0.25">
      <c r="A291" s="361"/>
    </row>
    <row r="294" spans="1:1" x14ac:dyDescent="0.25">
      <c r="A294" s="361"/>
    </row>
    <row r="299" spans="1:1" x14ac:dyDescent="0.25">
      <c r="A299" s="361"/>
    </row>
    <row r="303" spans="1:1" x14ac:dyDescent="0.25">
      <c r="A303" s="361"/>
    </row>
    <row r="306" spans="1:1" x14ac:dyDescent="0.25">
      <c r="A306" s="361"/>
    </row>
    <row r="309" spans="1:1" x14ac:dyDescent="0.25">
      <c r="A309" s="361"/>
    </row>
    <row r="313" spans="1:1" x14ac:dyDescent="0.25">
      <c r="A313" s="361"/>
    </row>
    <row r="331" spans="1:1" x14ac:dyDescent="0.25">
      <c r="A331" s="361"/>
    </row>
    <row r="337" spans="1:1" x14ac:dyDescent="0.25">
      <c r="A337" s="361"/>
    </row>
    <row r="341" spans="1:1" x14ac:dyDescent="0.25">
      <c r="A341" s="361"/>
    </row>
    <row r="348" spans="1:1" x14ac:dyDescent="0.25">
      <c r="A348" s="361"/>
    </row>
    <row r="356" spans="1:1" x14ac:dyDescent="0.25">
      <c r="A356" s="361"/>
    </row>
    <row r="359" spans="1:1" x14ac:dyDescent="0.25">
      <c r="A359" s="361"/>
    </row>
    <row r="363" spans="1:1" x14ac:dyDescent="0.25">
      <c r="A363" s="361"/>
    </row>
    <row r="369" spans="1:1" x14ac:dyDescent="0.25">
      <c r="A369" s="361"/>
    </row>
    <row r="372" spans="1:1" x14ac:dyDescent="0.25">
      <c r="A372" s="361"/>
    </row>
    <row r="375" spans="1:1" x14ac:dyDescent="0.25">
      <c r="A375" s="361"/>
    </row>
    <row r="378" spans="1:1" x14ac:dyDescent="0.25">
      <c r="A378" s="361"/>
    </row>
    <row r="381" spans="1:1" x14ac:dyDescent="0.25">
      <c r="A381" s="361"/>
    </row>
    <row r="384" spans="1:1" x14ac:dyDescent="0.25">
      <c r="A384" s="361"/>
    </row>
    <row r="389" spans="1:1" x14ac:dyDescent="0.25">
      <c r="A389" s="361"/>
    </row>
    <row r="393" spans="1:1" x14ac:dyDescent="0.25">
      <c r="A393" s="361"/>
    </row>
    <row r="398" spans="1:1" x14ac:dyDescent="0.25">
      <c r="A398" s="361"/>
    </row>
    <row r="401" spans="1:1" x14ac:dyDescent="0.25">
      <c r="A401" s="361"/>
    </row>
    <row r="408" spans="1:1" x14ac:dyDescent="0.25">
      <c r="A408" s="361"/>
    </row>
    <row r="412" spans="1:1" x14ac:dyDescent="0.25">
      <c r="A412" s="361"/>
    </row>
    <row r="416" spans="1:1" x14ac:dyDescent="0.25">
      <c r="A416" s="361"/>
    </row>
    <row r="422" spans="1:1" x14ac:dyDescent="0.25">
      <c r="A422" s="361"/>
    </row>
  </sheetData>
  <mergeCells count="19">
    <mergeCell ref="A1:N1"/>
    <mergeCell ref="A2:N2"/>
    <mergeCell ref="A206:N207"/>
    <mergeCell ref="A208:A209"/>
    <mergeCell ref="B208:B209"/>
    <mergeCell ref="C208:C209"/>
    <mergeCell ref="D208:D209"/>
    <mergeCell ref="E208:E209"/>
    <mergeCell ref="F208:F209"/>
    <mergeCell ref="G208:G209"/>
    <mergeCell ref="N208:N209"/>
    <mergeCell ref="A215:N215"/>
    <mergeCell ref="A216:N216"/>
    <mergeCell ref="H208:H209"/>
    <mergeCell ref="I208:I209"/>
    <mergeCell ref="J208:J209"/>
    <mergeCell ref="K208:K209"/>
    <mergeCell ref="L208:L209"/>
    <mergeCell ref="M208:M209"/>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R425"/>
  <sheetViews>
    <sheetView zoomScaleNormal="100" workbookViewId="0">
      <pane xSplit="1" ySplit="4" topLeftCell="B5" activePane="bottomRight" state="frozen"/>
      <selection pane="topRight" activeCell="B1" sqref="B1"/>
      <selection pane="bottomLeft" activeCell="A5" sqref="A5"/>
      <selection pane="bottomRight" sqref="A1:N1"/>
    </sheetView>
  </sheetViews>
  <sheetFormatPr defaultColWidth="9.109375" defaultRowHeight="12" x14ac:dyDescent="0.25"/>
  <cols>
    <col min="1" max="1" width="43.109375" style="339" customWidth="1"/>
    <col min="2" max="4" width="12.21875" style="339" customWidth="1"/>
    <col min="5" max="6" width="11.21875" style="339" customWidth="1"/>
    <col min="7" max="13" width="11.77734375" style="339" customWidth="1"/>
    <col min="14" max="14" width="12.21875" style="339" customWidth="1"/>
    <col min="15" max="15" width="44.21875" style="338" bestFit="1" customWidth="1"/>
    <col min="16" max="18" width="9.109375" style="338" customWidth="1"/>
    <col min="19" max="16384" width="9.109375" style="339"/>
  </cols>
  <sheetData>
    <row r="1" spans="1:16" ht="42" customHeight="1" thickTop="1" thickBot="1" x14ac:dyDescent="0.3">
      <c r="A1" s="504" t="s">
        <v>842</v>
      </c>
      <c r="B1" s="505"/>
      <c r="C1" s="505"/>
      <c r="D1" s="505"/>
      <c r="E1" s="505"/>
      <c r="F1" s="505"/>
      <c r="G1" s="505"/>
      <c r="H1" s="505"/>
      <c r="I1" s="505"/>
      <c r="J1" s="505"/>
      <c r="K1" s="505"/>
      <c r="L1" s="505"/>
      <c r="M1" s="505"/>
      <c r="N1" s="506"/>
      <c r="O1" s="337"/>
    </row>
    <row r="2" spans="1:16" ht="27" customHeight="1" thickTop="1" thickBot="1" x14ac:dyDescent="0.3">
      <c r="A2" s="504" t="s">
        <v>835</v>
      </c>
      <c r="B2" s="505"/>
      <c r="C2" s="505"/>
      <c r="D2" s="505"/>
      <c r="E2" s="505"/>
      <c r="F2" s="505"/>
      <c r="G2" s="505"/>
      <c r="H2" s="505"/>
      <c r="I2" s="505"/>
      <c r="J2" s="505"/>
      <c r="K2" s="505"/>
      <c r="L2" s="505"/>
      <c r="M2" s="505"/>
      <c r="N2" s="506"/>
      <c r="O2" s="337"/>
    </row>
    <row r="3" spans="1:16" ht="30.45" customHeight="1" thickTop="1" thickBot="1" x14ac:dyDescent="0.3">
      <c r="A3" s="340" t="s">
        <v>674</v>
      </c>
      <c r="B3" s="341" t="s">
        <v>475</v>
      </c>
      <c r="C3" s="341" t="s">
        <v>476</v>
      </c>
      <c r="D3" s="341" t="s">
        <v>477</v>
      </c>
      <c r="E3" s="341" t="s">
        <v>478</v>
      </c>
      <c r="F3" s="341" t="s">
        <v>830</v>
      </c>
      <c r="G3" s="341" t="s">
        <v>480</v>
      </c>
      <c r="H3" s="341" t="s">
        <v>481</v>
      </c>
      <c r="I3" s="341" t="s">
        <v>482</v>
      </c>
      <c r="J3" s="341" t="s">
        <v>483</v>
      </c>
      <c r="K3" s="341" t="s">
        <v>484</v>
      </c>
      <c r="L3" s="341" t="s">
        <v>485</v>
      </c>
      <c r="M3" s="341" t="s">
        <v>486</v>
      </c>
      <c r="N3" s="342" t="s">
        <v>487</v>
      </c>
      <c r="O3" s="343" t="s">
        <v>53</v>
      </c>
    </row>
    <row r="4" spans="1:16" ht="27" customHeight="1" thickTop="1" thickBot="1" x14ac:dyDescent="0.3">
      <c r="A4" s="345" t="s">
        <v>578</v>
      </c>
      <c r="B4" s="346">
        <f t="shared" ref="B4:M4" si="0">SUM(B5:B208)/2</f>
        <v>126540</v>
      </c>
      <c r="C4" s="346">
        <f t="shared" si="0"/>
        <v>171717</v>
      </c>
      <c r="D4" s="346">
        <f t="shared" si="0"/>
        <v>331520</v>
      </c>
      <c r="E4" s="346">
        <f t="shared" si="0"/>
        <v>864924</v>
      </c>
      <c r="F4" s="346">
        <f t="shared" si="0"/>
        <v>1250413</v>
      </c>
      <c r="G4" s="346">
        <f t="shared" si="0"/>
        <v>1312852</v>
      </c>
      <c r="H4" s="346">
        <f t="shared" si="0"/>
        <v>1531632</v>
      </c>
      <c r="I4" s="346">
        <f t="shared" si="0"/>
        <v>1737867</v>
      </c>
      <c r="J4" s="346">
        <f t="shared" si="0"/>
        <v>1553076</v>
      </c>
      <c r="K4" s="346">
        <f t="shared" si="0"/>
        <v>1313955</v>
      </c>
      <c r="L4" s="346">
        <f t="shared" si="0"/>
        <v>437509</v>
      </c>
      <c r="M4" s="346">
        <f t="shared" si="0"/>
        <v>314646</v>
      </c>
      <c r="N4" s="347">
        <f t="array" ref="N4">SUM(N5:N208/2)</f>
        <v>10946651</v>
      </c>
      <c r="O4" s="343" t="s">
        <v>675</v>
      </c>
    </row>
    <row r="5" spans="1:16" ht="24" customHeight="1" thickTop="1" x14ac:dyDescent="0.3">
      <c r="A5" s="348" t="s">
        <v>488</v>
      </c>
      <c r="B5" s="349">
        <f>SUM(B6:B13)</f>
        <v>1237</v>
      </c>
      <c r="C5" s="349">
        <f>SUM(C6:C13)</f>
        <v>1137</v>
      </c>
      <c r="D5" s="349">
        <f t="shared" ref="D5:M5" si="1">SUM(D6:D13)</f>
        <v>2441</v>
      </c>
      <c r="E5" s="349">
        <f t="shared" si="1"/>
        <v>3284</v>
      </c>
      <c r="F5" s="349">
        <f>SUM(F6:F13)</f>
        <v>3779</v>
      </c>
      <c r="G5" s="349">
        <f>SUM(G6:G13)</f>
        <v>2332</v>
      </c>
      <c r="H5" s="349">
        <f t="shared" si="1"/>
        <v>2757</v>
      </c>
      <c r="I5" s="349">
        <f>SUM(I6:I13)</f>
        <v>4528</v>
      </c>
      <c r="J5" s="349">
        <f>SUM(J6:J13)</f>
        <v>3155</v>
      </c>
      <c r="K5" s="349">
        <f t="shared" si="1"/>
        <v>4068</v>
      </c>
      <c r="L5" s="349">
        <f t="shared" si="1"/>
        <v>1293</v>
      </c>
      <c r="M5" s="349">
        <f t="shared" si="1"/>
        <v>1141</v>
      </c>
      <c r="N5" s="350">
        <f t="shared" ref="N5:N77" si="2">SUM(B5:M5)</f>
        <v>31152</v>
      </c>
      <c r="O5" s="351" t="s">
        <v>413</v>
      </c>
    </row>
    <row r="6" spans="1:16" ht="18" customHeight="1" x14ac:dyDescent="0.25">
      <c r="A6" s="352" t="s">
        <v>414</v>
      </c>
      <c r="B6" s="353">
        <v>10</v>
      </c>
      <c r="C6" s="353">
        <v>8</v>
      </c>
      <c r="D6" s="353">
        <v>8</v>
      </c>
      <c r="E6" s="353">
        <v>5</v>
      </c>
      <c r="F6" s="353">
        <v>163</v>
      </c>
      <c r="G6" s="354">
        <v>22</v>
      </c>
      <c r="H6" s="354">
        <v>13</v>
      </c>
      <c r="I6" s="354">
        <v>24</v>
      </c>
      <c r="J6" s="354">
        <v>0</v>
      </c>
      <c r="K6" s="354">
        <v>46</v>
      </c>
      <c r="L6" s="354">
        <v>145</v>
      </c>
      <c r="M6" s="354">
        <v>0</v>
      </c>
      <c r="N6" s="355">
        <f t="shared" si="2"/>
        <v>444</v>
      </c>
      <c r="O6" s="339" t="s">
        <v>637</v>
      </c>
    </row>
    <row r="7" spans="1:16" ht="18" customHeight="1" x14ac:dyDescent="0.25">
      <c r="A7" s="352" t="s">
        <v>710</v>
      </c>
      <c r="B7" s="353">
        <v>73</v>
      </c>
      <c r="C7" s="353">
        <v>46</v>
      </c>
      <c r="D7" s="353">
        <v>62</v>
      </c>
      <c r="E7" s="353">
        <v>115</v>
      </c>
      <c r="F7" s="353">
        <v>62</v>
      </c>
      <c r="G7" s="354">
        <v>107</v>
      </c>
      <c r="H7" s="354">
        <v>34</v>
      </c>
      <c r="I7" s="354">
        <v>144</v>
      </c>
      <c r="J7" s="354">
        <v>124</v>
      </c>
      <c r="K7" s="354">
        <v>156</v>
      </c>
      <c r="L7" s="354">
        <v>41</v>
      </c>
      <c r="M7" s="354">
        <v>83</v>
      </c>
      <c r="N7" s="355">
        <f t="shared" si="2"/>
        <v>1047</v>
      </c>
      <c r="O7" s="339" t="s">
        <v>760</v>
      </c>
    </row>
    <row r="8" spans="1:16" ht="18" customHeight="1" x14ac:dyDescent="0.25">
      <c r="A8" s="352" t="s">
        <v>711</v>
      </c>
      <c r="B8" s="353">
        <v>0</v>
      </c>
      <c r="C8" s="353">
        <v>0</v>
      </c>
      <c r="D8" s="353">
        <v>207</v>
      </c>
      <c r="E8" s="353">
        <v>74</v>
      </c>
      <c r="F8" s="353">
        <v>157</v>
      </c>
      <c r="G8" s="354">
        <v>131</v>
      </c>
      <c r="H8" s="354">
        <v>139</v>
      </c>
      <c r="I8" s="354">
        <v>232</v>
      </c>
      <c r="J8" s="354">
        <v>40</v>
      </c>
      <c r="K8" s="354">
        <v>367</v>
      </c>
      <c r="L8" s="354">
        <v>155</v>
      </c>
      <c r="M8" s="354">
        <v>0</v>
      </c>
      <c r="N8" s="355">
        <f t="shared" si="2"/>
        <v>1502</v>
      </c>
      <c r="O8" s="339" t="s">
        <v>761</v>
      </c>
    </row>
    <row r="9" spans="1:16" ht="18" customHeight="1" x14ac:dyDescent="0.25">
      <c r="A9" s="352" t="s">
        <v>712</v>
      </c>
      <c r="B9" s="353">
        <v>1015</v>
      </c>
      <c r="C9" s="353">
        <v>940</v>
      </c>
      <c r="D9" s="353">
        <v>1935</v>
      </c>
      <c r="E9" s="353">
        <v>2815</v>
      </c>
      <c r="F9" s="353">
        <v>3175</v>
      </c>
      <c r="G9" s="354">
        <v>1780</v>
      </c>
      <c r="H9" s="354">
        <v>2370</v>
      </c>
      <c r="I9" s="354">
        <v>3893</v>
      </c>
      <c r="J9" s="354">
        <v>2628</v>
      </c>
      <c r="K9" s="354">
        <v>3237</v>
      </c>
      <c r="L9" s="354">
        <v>823</v>
      </c>
      <c r="M9" s="354">
        <v>967</v>
      </c>
      <c r="N9" s="355">
        <f t="shared" si="2"/>
        <v>25578</v>
      </c>
      <c r="O9" s="339" t="s">
        <v>762</v>
      </c>
    </row>
    <row r="10" spans="1:16" ht="18" customHeight="1" x14ac:dyDescent="0.25">
      <c r="A10" s="356" t="s">
        <v>745</v>
      </c>
      <c r="B10" s="353">
        <v>80</v>
      </c>
      <c r="C10" s="353">
        <v>51</v>
      </c>
      <c r="D10" s="353">
        <v>105</v>
      </c>
      <c r="E10" s="353">
        <v>105</v>
      </c>
      <c r="F10" s="353">
        <v>137</v>
      </c>
      <c r="G10" s="354">
        <v>147</v>
      </c>
      <c r="H10" s="354">
        <v>93</v>
      </c>
      <c r="I10" s="354">
        <v>97</v>
      </c>
      <c r="J10" s="354">
        <v>115</v>
      </c>
      <c r="K10" s="354">
        <v>98</v>
      </c>
      <c r="L10" s="354">
        <v>59</v>
      </c>
      <c r="M10" s="354">
        <v>62</v>
      </c>
      <c r="N10" s="355">
        <f t="shared" si="2"/>
        <v>1149</v>
      </c>
      <c r="O10" s="339" t="s">
        <v>639</v>
      </c>
    </row>
    <row r="11" spans="1:16" ht="18" customHeight="1" x14ac:dyDescent="0.25">
      <c r="A11" s="356" t="s">
        <v>744</v>
      </c>
      <c r="B11" s="353">
        <v>0</v>
      </c>
      <c r="C11" s="353">
        <v>0</v>
      </c>
      <c r="D11" s="353">
        <v>0</v>
      </c>
      <c r="E11" s="353">
        <v>35</v>
      </c>
      <c r="F11" s="353">
        <v>0</v>
      </c>
      <c r="G11" s="354">
        <v>45</v>
      </c>
      <c r="H11" s="354">
        <v>0</v>
      </c>
      <c r="I11" s="354">
        <v>45</v>
      </c>
      <c r="J11" s="354">
        <v>94</v>
      </c>
      <c r="K11" s="354">
        <v>50</v>
      </c>
      <c r="L11" s="354">
        <v>0</v>
      </c>
      <c r="M11" s="354">
        <v>17</v>
      </c>
      <c r="N11" s="355">
        <f t="shared" si="2"/>
        <v>286</v>
      </c>
      <c r="O11" s="357" t="s">
        <v>638</v>
      </c>
    </row>
    <row r="12" spans="1:16" ht="18" customHeight="1" x14ac:dyDescent="0.25">
      <c r="A12" s="356" t="s">
        <v>743</v>
      </c>
      <c r="B12" s="353">
        <v>42</v>
      </c>
      <c r="C12" s="353">
        <v>81</v>
      </c>
      <c r="D12" s="353">
        <v>111</v>
      </c>
      <c r="E12" s="353">
        <v>108</v>
      </c>
      <c r="F12" s="353">
        <v>83</v>
      </c>
      <c r="G12" s="354">
        <v>92</v>
      </c>
      <c r="H12" s="354">
        <v>93</v>
      </c>
      <c r="I12" s="354">
        <v>88</v>
      </c>
      <c r="J12" s="354">
        <v>145</v>
      </c>
      <c r="K12" s="354">
        <v>99</v>
      </c>
      <c r="L12" s="354">
        <v>70</v>
      </c>
      <c r="M12" s="354">
        <v>12</v>
      </c>
      <c r="N12" s="355">
        <f t="shared" si="2"/>
        <v>1024</v>
      </c>
      <c r="O12" s="357" t="s">
        <v>640</v>
      </c>
    </row>
    <row r="13" spans="1:16" ht="18" customHeight="1" x14ac:dyDescent="0.25">
      <c r="A13" s="356" t="s">
        <v>418</v>
      </c>
      <c r="B13" s="353">
        <v>17</v>
      </c>
      <c r="C13" s="353">
        <v>11</v>
      </c>
      <c r="D13" s="353">
        <v>13</v>
      </c>
      <c r="E13" s="353">
        <v>27</v>
      </c>
      <c r="F13" s="353">
        <v>2</v>
      </c>
      <c r="G13" s="354">
        <v>8</v>
      </c>
      <c r="H13" s="354">
        <v>15</v>
      </c>
      <c r="I13" s="354">
        <v>5</v>
      </c>
      <c r="J13" s="354">
        <v>9</v>
      </c>
      <c r="K13" s="354">
        <v>15</v>
      </c>
      <c r="L13" s="354">
        <v>0</v>
      </c>
      <c r="M13" s="354">
        <v>0</v>
      </c>
      <c r="N13" s="355">
        <f t="shared" si="2"/>
        <v>122</v>
      </c>
      <c r="O13" s="357" t="s">
        <v>419</v>
      </c>
    </row>
    <row r="14" spans="1:16" s="361" customFormat="1" ht="24" customHeight="1" x14ac:dyDescent="0.3">
      <c r="A14" s="358" t="s">
        <v>490</v>
      </c>
      <c r="B14" s="359">
        <f>SUM(B15:B21)</f>
        <v>16276</v>
      </c>
      <c r="C14" s="359">
        <f>SUM(C15:C21)</f>
        <v>17991</v>
      </c>
      <c r="D14" s="359">
        <f t="shared" ref="D14:L14" si="3">SUM(D15:D21)</f>
        <v>47285</v>
      </c>
      <c r="E14" s="359">
        <f t="shared" si="3"/>
        <v>113617</v>
      </c>
      <c r="F14" s="359">
        <f>SUM(F15:F21)</f>
        <v>147229</v>
      </c>
      <c r="G14" s="359">
        <f>SUM(G15:G21)</f>
        <v>106902</v>
      </c>
      <c r="H14" s="359">
        <f t="shared" si="3"/>
        <v>119389</v>
      </c>
      <c r="I14" s="359">
        <f t="shared" si="3"/>
        <v>138518</v>
      </c>
      <c r="J14" s="359">
        <f t="shared" si="3"/>
        <v>120460</v>
      </c>
      <c r="K14" s="359">
        <f t="shared" si="3"/>
        <v>123597</v>
      </c>
      <c r="L14" s="359">
        <f t="shared" si="3"/>
        <v>42149</v>
      </c>
      <c r="M14" s="359">
        <f>SUM(M15:M21)</f>
        <v>32974</v>
      </c>
      <c r="N14" s="360">
        <f t="shared" si="2"/>
        <v>1026387</v>
      </c>
      <c r="O14" s="351" t="s">
        <v>54</v>
      </c>
    </row>
    <row r="15" spans="1:16" ht="18" customHeight="1" x14ac:dyDescent="0.25">
      <c r="A15" s="356" t="s">
        <v>212</v>
      </c>
      <c r="B15" s="354">
        <v>4197</v>
      </c>
      <c r="C15" s="354">
        <v>5064</v>
      </c>
      <c r="D15" s="354">
        <v>14553</v>
      </c>
      <c r="E15" s="354">
        <v>41818</v>
      </c>
      <c r="F15" s="354">
        <v>48891</v>
      </c>
      <c r="G15" s="354">
        <v>43596</v>
      </c>
      <c r="H15" s="354">
        <v>50383</v>
      </c>
      <c r="I15" s="354">
        <v>57460</v>
      </c>
      <c r="J15" s="354">
        <v>50892</v>
      </c>
      <c r="K15" s="354">
        <v>48293</v>
      </c>
      <c r="L15" s="354">
        <v>16589</v>
      </c>
      <c r="M15" s="354">
        <v>11341</v>
      </c>
      <c r="N15" s="355">
        <f t="shared" si="2"/>
        <v>393077</v>
      </c>
      <c r="O15" s="338" t="s">
        <v>55</v>
      </c>
      <c r="P15" s="339"/>
    </row>
    <row r="16" spans="1:16" ht="18" customHeight="1" x14ac:dyDescent="0.25">
      <c r="A16" s="356" t="s">
        <v>213</v>
      </c>
      <c r="B16" s="354">
        <v>38</v>
      </c>
      <c r="C16" s="354">
        <v>40</v>
      </c>
      <c r="D16" s="354">
        <v>38</v>
      </c>
      <c r="E16" s="354">
        <v>149</v>
      </c>
      <c r="F16" s="354">
        <v>346</v>
      </c>
      <c r="G16" s="354">
        <v>217</v>
      </c>
      <c r="H16" s="354">
        <v>123</v>
      </c>
      <c r="I16" s="354">
        <v>176</v>
      </c>
      <c r="J16" s="354">
        <v>285</v>
      </c>
      <c r="K16" s="354">
        <v>160</v>
      </c>
      <c r="L16" s="354">
        <v>45</v>
      </c>
      <c r="M16" s="354">
        <v>50</v>
      </c>
      <c r="N16" s="355">
        <f t="shared" si="2"/>
        <v>1667</v>
      </c>
      <c r="O16" s="338" t="s">
        <v>286</v>
      </c>
      <c r="P16" s="339"/>
    </row>
    <row r="17" spans="1:17" ht="18" customHeight="1" x14ac:dyDescent="0.25">
      <c r="A17" s="356" t="s">
        <v>214</v>
      </c>
      <c r="B17" s="354">
        <v>5192</v>
      </c>
      <c r="C17" s="354">
        <v>5680</v>
      </c>
      <c r="D17" s="354">
        <v>15306</v>
      </c>
      <c r="E17" s="354">
        <v>39452</v>
      </c>
      <c r="F17" s="354">
        <v>51927</v>
      </c>
      <c r="G17" s="354">
        <v>38145</v>
      </c>
      <c r="H17" s="354">
        <v>44111</v>
      </c>
      <c r="I17" s="354">
        <v>49502</v>
      </c>
      <c r="J17" s="354">
        <v>45529</v>
      </c>
      <c r="K17" s="354">
        <v>49299</v>
      </c>
      <c r="L17" s="354">
        <v>16216</v>
      </c>
      <c r="M17" s="354">
        <v>12089</v>
      </c>
      <c r="N17" s="355">
        <f t="shared" si="2"/>
        <v>372448</v>
      </c>
      <c r="O17" s="338" t="s">
        <v>275</v>
      </c>
      <c r="P17" s="339"/>
    </row>
    <row r="18" spans="1:17" ht="18" customHeight="1" x14ac:dyDescent="0.25">
      <c r="A18" s="356" t="s">
        <v>5</v>
      </c>
      <c r="B18" s="354">
        <v>296</v>
      </c>
      <c r="C18" s="354">
        <v>337</v>
      </c>
      <c r="D18" s="354">
        <v>692</v>
      </c>
      <c r="E18" s="354">
        <v>1640</v>
      </c>
      <c r="F18" s="354">
        <v>1783</v>
      </c>
      <c r="G18" s="354">
        <v>1641</v>
      </c>
      <c r="H18" s="354">
        <v>1955</v>
      </c>
      <c r="I18" s="354">
        <v>2328</v>
      </c>
      <c r="J18" s="354">
        <v>1893</v>
      </c>
      <c r="K18" s="354">
        <v>2107</v>
      </c>
      <c r="L18" s="354">
        <v>774</v>
      </c>
      <c r="M18" s="354">
        <v>624</v>
      </c>
      <c r="N18" s="355">
        <f t="shared" si="2"/>
        <v>16070</v>
      </c>
      <c r="O18" s="338" t="s">
        <v>58</v>
      </c>
      <c r="P18" s="339"/>
    </row>
    <row r="19" spans="1:17" ht="18" customHeight="1" x14ac:dyDescent="0.25">
      <c r="A19" s="356" t="s">
        <v>421</v>
      </c>
      <c r="B19" s="354">
        <v>6333</v>
      </c>
      <c r="C19" s="354">
        <v>6473</v>
      </c>
      <c r="D19" s="354">
        <v>16189</v>
      </c>
      <c r="E19" s="354">
        <v>29287</v>
      </c>
      <c r="F19" s="354">
        <v>42642</v>
      </c>
      <c r="G19" s="354">
        <v>22127</v>
      </c>
      <c r="H19" s="354">
        <v>21297</v>
      </c>
      <c r="I19" s="354">
        <v>27375</v>
      </c>
      <c r="J19" s="354">
        <v>20397</v>
      </c>
      <c r="K19" s="354">
        <v>21928</v>
      </c>
      <c r="L19" s="354">
        <v>7570</v>
      </c>
      <c r="M19" s="354">
        <v>8591</v>
      </c>
      <c r="N19" s="355">
        <f t="shared" si="2"/>
        <v>230209</v>
      </c>
      <c r="O19" s="338" t="s">
        <v>59</v>
      </c>
      <c r="Q19" s="361"/>
    </row>
    <row r="20" spans="1:17" ht="18" customHeight="1" x14ac:dyDescent="0.25">
      <c r="A20" s="356" t="s">
        <v>790</v>
      </c>
      <c r="B20" s="354">
        <v>189</v>
      </c>
      <c r="C20" s="354">
        <v>311</v>
      </c>
      <c r="D20" s="354">
        <v>364</v>
      </c>
      <c r="E20" s="354">
        <v>887</v>
      </c>
      <c r="F20" s="354">
        <v>1184</v>
      </c>
      <c r="G20" s="354">
        <v>806</v>
      </c>
      <c r="H20" s="354">
        <v>1143</v>
      </c>
      <c r="I20" s="354">
        <v>1290</v>
      </c>
      <c r="J20" s="354">
        <v>1001</v>
      </c>
      <c r="K20" s="354">
        <v>1017</v>
      </c>
      <c r="L20" s="354">
        <v>445</v>
      </c>
      <c r="M20" s="354">
        <v>232</v>
      </c>
      <c r="N20" s="355">
        <f t="shared" si="2"/>
        <v>8869</v>
      </c>
      <c r="O20" s="338" t="s">
        <v>811</v>
      </c>
      <c r="Q20" s="361"/>
    </row>
    <row r="21" spans="1:17" ht="18" customHeight="1" x14ac:dyDescent="0.25">
      <c r="A21" s="356" t="s">
        <v>791</v>
      </c>
      <c r="B21" s="354">
        <v>31</v>
      </c>
      <c r="C21" s="354">
        <v>86</v>
      </c>
      <c r="D21" s="354">
        <v>143</v>
      </c>
      <c r="E21" s="354">
        <v>384</v>
      </c>
      <c r="F21" s="354">
        <v>456</v>
      </c>
      <c r="G21" s="354">
        <v>370</v>
      </c>
      <c r="H21" s="354">
        <v>377</v>
      </c>
      <c r="I21" s="354">
        <v>387</v>
      </c>
      <c r="J21" s="354">
        <v>463</v>
      </c>
      <c r="K21" s="354">
        <v>793</v>
      </c>
      <c r="L21" s="354">
        <v>510</v>
      </c>
      <c r="M21" s="354">
        <v>47</v>
      </c>
      <c r="N21" s="355">
        <f t="shared" si="2"/>
        <v>4047</v>
      </c>
      <c r="O21" s="338" t="s">
        <v>812</v>
      </c>
      <c r="Q21" s="361"/>
    </row>
    <row r="22" spans="1:17" s="361" customFormat="1" ht="24" customHeight="1" x14ac:dyDescent="0.3">
      <c r="A22" s="362" t="s">
        <v>491</v>
      </c>
      <c r="B22" s="359">
        <f>SUM(B23:B23)</f>
        <v>42</v>
      </c>
      <c r="C22" s="359">
        <f>SUM(C23:C23)</f>
        <v>103</v>
      </c>
      <c r="D22" s="359">
        <f t="shared" ref="D22:M22" si="4">SUM(D23:D23)</f>
        <v>53</v>
      </c>
      <c r="E22" s="359">
        <f t="shared" si="4"/>
        <v>74</v>
      </c>
      <c r="F22" s="359">
        <f>SUM(F23:F23)</f>
        <v>170</v>
      </c>
      <c r="G22" s="359">
        <f>SUM(G23:G23)</f>
        <v>126</v>
      </c>
      <c r="H22" s="359">
        <f t="shared" si="4"/>
        <v>93</v>
      </c>
      <c r="I22" s="359">
        <f>SUM(I23:I23)</f>
        <v>73</v>
      </c>
      <c r="J22" s="359">
        <f>SUM(J23:J23)</f>
        <v>80</v>
      </c>
      <c r="K22" s="359">
        <f t="shared" si="4"/>
        <v>138</v>
      </c>
      <c r="L22" s="359">
        <f t="shared" si="4"/>
        <v>269</v>
      </c>
      <c r="M22" s="359">
        <f t="shared" si="4"/>
        <v>112</v>
      </c>
      <c r="N22" s="360">
        <f t="shared" si="2"/>
        <v>1333</v>
      </c>
      <c r="O22" s="351" t="s">
        <v>492</v>
      </c>
      <c r="Q22" s="339"/>
    </row>
    <row r="23" spans="1:17" ht="18" customHeight="1" x14ac:dyDescent="0.25">
      <c r="A23" s="356" t="s">
        <v>493</v>
      </c>
      <c r="B23" s="354">
        <v>42</v>
      </c>
      <c r="C23" s="354">
        <v>103</v>
      </c>
      <c r="D23" s="354">
        <v>53</v>
      </c>
      <c r="E23" s="354">
        <v>74</v>
      </c>
      <c r="F23" s="354">
        <v>170</v>
      </c>
      <c r="G23" s="354">
        <v>126</v>
      </c>
      <c r="H23" s="354">
        <v>93</v>
      </c>
      <c r="I23" s="354">
        <v>73</v>
      </c>
      <c r="J23" s="354">
        <v>80</v>
      </c>
      <c r="K23" s="354">
        <v>138</v>
      </c>
      <c r="L23" s="354">
        <v>269</v>
      </c>
      <c r="M23" s="354">
        <v>112</v>
      </c>
      <c r="N23" s="355">
        <f t="shared" si="2"/>
        <v>1333</v>
      </c>
      <c r="O23" s="338" t="s">
        <v>676</v>
      </c>
    </row>
    <row r="24" spans="1:17" s="361" customFormat="1" ht="24" customHeight="1" x14ac:dyDescent="0.3">
      <c r="A24" s="358" t="s">
        <v>494</v>
      </c>
      <c r="B24" s="359">
        <f>SUM(B25:B42)</f>
        <v>75591</v>
      </c>
      <c r="C24" s="359">
        <f>SUM(C25:C42)</f>
        <v>119357</v>
      </c>
      <c r="D24" s="359">
        <f t="shared" ref="D24:M24" si="5">SUM(D25:D42)</f>
        <v>196416</v>
      </c>
      <c r="E24" s="359">
        <f t="shared" si="5"/>
        <v>365880</v>
      </c>
      <c r="F24" s="359">
        <f>SUM(F25:F42)</f>
        <v>456880</v>
      </c>
      <c r="G24" s="359">
        <f>SUM(G25:G42)</f>
        <v>489339</v>
      </c>
      <c r="H24" s="359">
        <f t="shared" si="5"/>
        <v>550687</v>
      </c>
      <c r="I24" s="359">
        <f>SUM(I25:I42)</f>
        <v>576581</v>
      </c>
      <c r="J24" s="359">
        <f>SUM(J25:J42)</f>
        <v>554305</v>
      </c>
      <c r="K24" s="359">
        <f t="shared" si="5"/>
        <v>497880</v>
      </c>
      <c r="L24" s="359">
        <f t="shared" si="5"/>
        <v>255873</v>
      </c>
      <c r="M24" s="359">
        <f t="shared" si="5"/>
        <v>197098</v>
      </c>
      <c r="N24" s="360">
        <f t="shared" si="2"/>
        <v>4335887</v>
      </c>
      <c r="O24" s="351" t="s">
        <v>61</v>
      </c>
    </row>
    <row r="25" spans="1:17" s="361" customFormat="1" ht="18" customHeight="1" x14ac:dyDescent="0.25">
      <c r="A25" s="352" t="s">
        <v>792</v>
      </c>
      <c r="B25" s="354">
        <v>44222</v>
      </c>
      <c r="C25" s="354">
        <v>70761</v>
      </c>
      <c r="D25" s="354">
        <v>119839</v>
      </c>
      <c r="E25" s="354">
        <v>246409</v>
      </c>
      <c r="F25" s="354">
        <v>315917</v>
      </c>
      <c r="G25" s="354">
        <v>360358</v>
      </c>
      <c r="H25" s="354">
        <v>409267</v>
      </c>
      <c r="I25" s="354">
        <v>426154</v>
      </c>
      <c r="J25" s="354">
        <v>385378</v>
      </c>
      <c r="K25" s="354">
        <v>333495</v>
      </c>
      <c r="L25" s="354">
        <v>172388</v>
      </c>
      <c r="M25" s="354">
        <v>135653</v>
      </c>
      <c r="N25" s="355">
        <f t="shared" si="2"/>
        <v>3019841</v>
      </c>
      <c r="O25" s="338" t="s">
        <v>62</v>
      </c>
    </row>
    <row r="26" spans="1:17" ht="18" customHeight="1" x14ac:dyDescent="0.25">
      <c r="A26" s="356" t="s">
        <v>216</v>
      </c>
      <c r="B26" s="354">
        <v>231</v>
      </c>
      <c r="C26" s="354">
        <v>742</v>
      </c>
      <c r="D26" s="354">
        <v>856</v>
      </c>
      <c r="E26" s="354">
        <v>876</v>
      </c>
      <c r="F26" s="354">
        <v>1520</v>
      </c>
      <c r="G26" s="354">
        <v>651</v>
      </c>
      <c r="H26" s="354">
        <v>677</v>
      </c>
      <c r="I26" s="354">
        <v>2200</v>
      </c>
      <c r="J26" s="354">
        <v>1162</v>
      </c>
      <c r="K26" s="354">
        <v>2404</v>
      </c>
      <c r="L26" s="354">
        <v>1028</v>
      </c>
      <c r="M26" s="354">
        <v>575</v>
      </c>
      <c r="N26" s="355">
        <f t="shared" si="2"/>
        <v>12922</v>
      </c>
      <c r="O26" s="338" t="s">
        <v>677</v>
      </c>
    </row>
    <row r="27" spans="1:17" ht="18" customHeight="1" x14ac:dyDescent="0.25">
      <c r="A27" s="356" t="s">
        <v>713</v>
      </c>
      <c r="B27" s="354">
        <v>321</v>
      </c>
      <c r="C27" s="354">
        <v>589</v>
      </c>
      <c r="D27" s="354">
        <v>743</v>
      </c>
      <c r="E27" s="354">
        <v>1356</v>
      </c>
      <c r="F27" s="354">
        <v>1646</v>
      </c>
      <c r="G27" s="354">
        <v>1450</v>
      </c>
      <c r="H27" s="354">
        <v>1664</v>
      </c>
      <c r="I27" s="354">
        <v>1878</v>
      </c>
      <c r="J27" s="354">
        <v>2241</v>
      </c>
      <c r="K27" s="354">
        <v>1764</v>
      </c>
      <c r="L27" s="354">
        <v>778</v>
      </c>
      <c r="M27" s="354">
        <v>640</v>
      </c>
      <c r="N27" s="355">
        <f t="shared" si="2"/>
        <v>15070</v>
      </c>
      <c r="O27" s="338" t="s">
        <v>763</v>
      </c>
    </row>
    <row r="28" spans="1:17" ht="18" customHeight="1" x14ac:dyDescent="0.25">
      <c r="A28" s="356" t="s">
        <v>217</v>
      </c>
      <c r="B28" s="354">
        <v>9144</v>
      </c>
      <c r="C28" s="354">
        <v>15798</v>
      </c>
      <c r="D28" s="354">
        <v>25582</v>
      </c>
      <c r="E28" s="354">
        <v>35280</v>
      </c>
      <c r="F28" s="354">
        <v>34001</v>
      </c>
      <c r="G28" s="354">
        <v>31128</v>
      </c>
      <c r="H28" s="354">
        <v>35153</v>
      </c>
      <c r="I28" s="354">
        <v>37708</v>
      </c>
      <c r="J28" s="354">
        <v>43944</v>
      </c>
      <c r="K28" s="354">
        <v>41691</v>
      </c>
      <c r="L28" s="354">
        <v>26391</v>
      </c>
      <c r="M28" s="354">
        <v>22495</v>
      </c>
      <c r="N28" s="355">
        <f t="shared" si="2"/>
        <v>358315</v>
      </c>
      <c r="O28" s="338" t="s">
        <v>64</v>
      </c>
    </row>
    <row r="29" spans="1:17" ht="18" customHeight="1" x14ac:dyDescent="0.25">
      <c r="A29" s="356" t="s">
        <v>331</v>
      </c>
      <c r="B29" s="354">
        <v>1475</v>
      </c>
      <c r="C29" s="354">
        <v>2830</v>
      </c>
      <c r="D29" s="354">
        <v>3902</v>
      </c>
      <c r="E29" s="354">
        <v>7671</v>
      </c>
      <c r="F29" s="354">
        <v>8890</v>
      </c>
      <c r="G29" s="354">
        <v>8732</v>
      </c>
      <c r="H29" s="354">
        <v>9692</v>
      </c>
      <c r="I29" s="354">
        <v>11525</v>
      </c>
      <c r="J29" s="354">
        <v>15049</v>
      </c>
      <c r="K29" s="354">
        <v>12048</v>
      </c>
      <c r="L29" s="354">
        <v>5197</v>
      </c>
      <c r="M29" s="354">
        <v>3727</v>
      </c>
      <c r="N29" s="355">
        <f t="shared" si="2"/>
        <v>90738</v>
      </c>
      <c r="O29" s="338" t="s">
        <v>348</v>
      </c>
    </row>
    <row r="30" spans="1:17" ht="18" customHeight="1" x14ac:dyDescent="0.25">
      <c r="A30" s="356" t="s">
        <v>495</v>
      </c>
      <c r="B30" s="354">
        <v>1036</v>
      </c>
      <c r="C30" s="354">
        <v>1356</v>
      </c>
      <c r="D30" s="354">
        <v>2123</v>
      </c>
      <c r="E30" s="354">
        <v>2568</v>
      </c>
      <c r="F30" s="354">
        <v>2789</v>
      </c>
      <c r="G30" s="354">
        <v>1843</v>
      </c>
      <c r="H30" s="354">
        <v>1935</v>
      </c>
      <c r="I30" s="354">
        <v>2290</v>
      </c>
      <c r="J30" s="354">
        <v>2444</v>
      </c>
      <c r="K30" s="354">
        <v>3642</v>
      </c>
      <c r="L30" s="354">
        <v>1807</v>
      </c>
      <c r="M30" s="354">
        <v>1191</v>
      </c>
      <c r="N30" s="355">
        <f t="shared" si="2"/>
        <v>25024</v>
      </c>
      <c r="O30" s="338" t="s">
        <v>72</v>
      </c>
    </row>
    <row r="31" spans="1:17" ht="17.7" customHeight="1" x14ac:dyDescent="0.25">
      <c r="A31" s="356" t="s">
        <v>218</v>
      </c>
      <c r="B31" s="354">
        <v>869</v>
      </c>
      <c r="C31" s="354">
        <v>1316</v>
      </c>
      <c r="D31" s="354">
        <v>1980</v>
      </c>
      <c r="E31" s="354">
        <v>2326</v>
      </c>
      <c r="F31" s="354">
        <v>2883</v>
      </c>
      <c r="G31" s="354">
        <v>2024</v>
      </c>
      <c r="H31" s="354">
        <v>1208</v>
      </c>
      <c r="I31" s="354">
        <v>1183</v>
      </c>
      <c r="J31" s="354">
        <v>2431</v>
      </c>
      <c r="K31" s="354">
        <v>3960</v>
      </c>
      <c r="L31" s="354">
        <v>2603</v>
      </c>
      <c r="M31" s="354">
        <v>1283</v>
      </c>
      <c r="N31" s="355">
        <f t="shared" si="2"/>
        <v>24066</v>
      </c>
      <c r="O31" s="339" t="s">
        <v>68</v>
      </c>
    </row>
    <row r="32" spans="1:17" ht="18" customHeight="1" x14ac:dyDescent="0.25">
      <c r="A32" s="356" t="s">
        <v>738</v>
      </c>
      <c r="B32" s="354"/>
      <c r="C32" s="354"/>
      <c r="D32" s="354"/>
      <c r="E32" s="354"/>
      <c r="F32" s="354"/>
      <c r="G32" s="354"/>
      <c r="H32" s="354"/>
      <c r="I32" s="354"/>
      <c r="J32" s="354"/>
      <c r="K32" s="354"/>
      <c r="L32" s="354"/>
      <c r="M32" s="354"/>
      <c r="N32" s="355">
        <f t="shared" si="2"/>
        <v>0</v>
      </c>
      <c r="O32" s="338" t="s">
        <v>63</v>
      </c>
    </row>
    <row r="33" spans="1:15" ht="18" customHeight="1" x14ac:dyDescent="0.25">
      <c r="A33" s="356" t="s">
        <v>736</v>
      </c>
      <c r="B33" s="354">
        <v>3</v>
      </c>
      <c r="C33" s="354">
        <v>0</v>
      </c>
      <c r="D33" s="354">
        <v>0</v>
      </c>
      <c r="E33" s="354">
        <v>33</v>
      </c>
      <c r="F33" s="354">
        <v>18</v>
      </c>
      <c r="G33" s="354">
        <v>43</v>
      </c>
      <c r="H33" s="354">
        <v>139</v>
      </c>
      <c r="I33" s="354">
        <v>147</v>
      </c>
      <c r="J33" s="354">
        <v>56</v>
      </c>
      <c r="K33" s="354">
        <v>61</v>
      </c>
      <c r="L33" s="354">
        <v>0</v>
      </c>
      <c r="M33" s="354">
        <v>0</v>
      </c>
      <c r="N33" s="355">
        <f t="shared" si="2"/>
        <v>500</v>
      </c>
      <c r="O33" s="338" t="s">
        <v>764</v>
      </c>
    </row>
    <row r="34" spans="1:15" ht="17.7" customHeight="1" x14ac:dyDescent="0.25">
      <c r="A34" s="356" t="s">
        <v>219</v>
      </c>
      <c r="B34" s="354">
        <v>968</v>
      </c>
      <c r="C34" s="354">
        <v>1933</v>
      </c>
      <c r="D34" s="354">
        <v>3562</v>
      </c>
      <c r="E34" s="354">
        <v>4173</v>
      </c>
      <c r="F34" s="354">
        <v>4506</v>
      </c>
      <c r="G34" s="354">
        <v>2751</v>
      </c>
      <c r="H34" s="354">
        <v>2605</v>
      </c>
      <c r="I34" s="354">
        <v>2408</v>
      </c>
      <c r="J34" s="354">
        <v>4700</v>
      </c>
      <c r="K34" s="354">
        <v>5924</v>
      </c>
      <c r="L34" s="354">
        <v>5279</v>
      </c>
      <c r="M34" s="354">
        <v>3017</v>
      </c>
      <c r="N34" s="355">
        <f t="shared" si="2"/>
        <v>41826</v>
      </c>
      <c r="O34" s="338" t="s">
        <v>65</v>
      </c>
    </row>
    <row r="35" spans="1:15" ht="17.7" customHeight="1" x14ac:dyDescent="0.25">
      <c r="A35" s="356" t="s">
        <v>267</v>
      </c>
      <c r="B35" s="354">
        <v>216</v>
      </c>
      <c r="C35" s="354">
        <v>691</v>
      </c>
      <c r="D35" s="354">
        <v>1002</v>
      </c>
      <c r="E35" s="354">
        <v>1234</v>
      </c>
      <c r="F35" s="354">
        <v>12352</v>
      </c>
      <c r="G35" s="354">
        <v>1882</v>
      </c>
      <c r="H35" s="354">
        <v>1564</v>
      </c>
      <c r="I35" s="354">
        <v>1566</v>
      </c>
      <c r="J35" s="354">
        <v>1764</v>
      </c>
      <c r="K35" s="354">
        <v>1747</v>
      </c>
      <c r="L35" s="354">
        <v>838</v>
      </c>
      <c r="M35" s="354">
        <v>524</v>
      </c>
      <c r="N35" s="355">
        <f t="shared" si="2"/>
        <v>25380</v>
      </c>
      <c r="O35" s="338" t="s">
        <v>70</v>
      </c>
    </row>
    <row r="36" spans="1:15" ht="17.7" customHeight="1" x14ac:dyDescent="0.25">
      <c r="A36" s="356" t="s">
        <v>496</v>
      </c>
      <c r="B36" s="354">
        <v>575</v>
      </c>
      <c r="C36" s="354">
        <v>1006</v>
      </c>
      <c r="D36" s="354">
        <v>1700</v>
      </c>
      <c r="E36" s="354">
        <v>2664</v>
      </c>
      <c r="F36" s="354">
        <v>2528</v>
      </c>
      <c r="G36" s="354">
        <v>2660</v>
      </c>
      <c r="H36" s="354">
        <v>3010</v>
      </c>
      <c r="I36" s="354">
        <v>3117</v>
      </c>
      <c r="J36" s="354">
        <v>4036</v>
      </c>
      <c r="K36" s="354">
        <v>3654</v>
      </c>
      <c r="L36" s="354">
        <v>1477</v>
      </c>
      <c r="M36" s="354">
        <v>1254</v>
      </c>
      <c r="N36" s="355">
        <f t="shared" si="2"/>
        <v>27681</v>
      </c>
      <c r="O36" s="338" t="s">
        <v>73</v>
      </c>
    </row>
    <row r="37" spans="1:15" ht="17.7" customHeight="1" x14ac:dyDescent="0.25">
      <c r="A37" s="356" t="s">
        <v>497</v>
      </c>
      <c r="B37" s="354">
        <v>1046</v>
      </c>
      <c r="C37" s="354">
        <v>1738</v>
      </c>
      <c r="D37" s="354">
        <v>3722</v>
      </c>
      <c r="E37" s="354">
        <v>7684</v>
      </c>
      <c r="F37" s="354">
        <v>6262</v>
      </c>
      <c r="G37" s="354">
        <v>7053</v>
      </c>
      <c r="H37" s="354">
        <v>10114</v>
      </c>
      <c r="I37" s="354">
        <v>12148</v>
      </c>
      <c r="J37" s="354">
        <v>10623</v>
      </c>
      <c r="K37" s="354">
        <v>9141</v>
      </c>
      <c r="L37" s="354">
        <v>3753</v>
      </c>
      <c r="M37" s="354">
        <v>2329</v>
      </c>
      <c r="N37" s="355">
        <f t="shared" si="2"/>
        <v>75613</v>
      </c>
      <c r="O37" s="338" t="s">
        <v>74</v>
      </c>
    </row>
    <row r="38" spans="1:15" ht="17.7" customHeight="1" x14ac:dyDescent="0.25">
      <c r="A38" s="356" t="s">
        <v>13</v>
      </c>
      <c r="B38" s="354">
        <v>2804</v>
      </c>
      <c r="C38" s="354">
        <v>5566</v>
      </c>
      <c r="D38" s="354">
        <v>8774</v>
      </c>
      <c r="E38" s="354">
        <v>17943</v>
      </c>
      <c r="F38" s="354">
        <v>22677</v>
      </c>
      <c r="G38" s="354">
        <v>24247</v>
      </c>
      <c r="H38" s="354">
        <v>27732</v>
      </c>
      <c r="I38" s="354">
        <v>28561</v>
      </c>
      <c r="J38" s="354">
        <v>32579</v>
      </c>
      <c r="K38" s="354">
        <v>28016</v>
      </c>
      <c r="L38" s="354">
        <v>11868</v>
      </c>
      <c r="M38" s="354">
        <v>8182</v>
      </c>
      <c r="N38" s="355">
        <f t="shared" si="2"/>
        <v>218949</v>
      </c>
      <c r="O38" s="338" t="s">
        <v>424</v>
      </c>
    </row>
    <row r="39" spans="1:15" ht="17.7" customHeight="1" x14ac:dyDescent="0.25">
      <c r="A39" s="356" t="s">
        <v>22</v>
      </c>
      <c r="B39" s="354">
        <v>273</v>
      </c>
      <c r="C39" s="354">
        <v>524</v>
      </c>
      <c r="D39" s="354">
        <v>599</v>
      </c>
      <c r="E39" s="354">
        <v>704</v>
      </c>
      <c r="F39" s="354">
        <v>982</v>
      </c>
      <c r="G39" s="354">
        <v>808</v>
      </c>
      <c r="H39" s="354">
        <v>626</v>
      </c>
      <c r="I39" s="354">
        <v>944</v>
      </c>
      <c r="J39" s="354">
        <v>944</v>
      </c>
      <c r="K39" s="354">
        <v>1405</v>
      </c>
      <c r="L39" s="354">
        <v>553</v>
      </c>
      <c r="M39" s="354">
        <v>436</v>
      </c>
      <c r="N39" s="355">
        <f t="shared" si="2"/>
        <v>8798</v>
      </c>
      <c r="O39" s="338" t="s">
        <v>425</v>
      </c>
    </row>
    <row r="40" spans="1:15" ht="17.7" customHeight="1" x14ac:dyDescent="0.25">
      <c r="A40" s="356" t="s">
        <v>14</v>
      </c>
      <c r="B40" s="354">
        <v>1063</v>
      </c>
      <c r="C40" s="354">
        <v>2343</v>
      </c>
      <c r="D40" s="354">
        <v>3563</v>
      </c>
      <c r="E40" s="354">
        <v>6654</v>
      </c>
      <c r="F40" s="354">
        <v>6617</v>
      </c>
      <c r="G40" s="354">
        <v>5243</v>
      </c>
      <c r="H40" s="354">
        <v>6164</v>
      </c>
      <c r="I40" s="354">
        <v>7705</v>
      </c>
      <c r="J40" s="354">
        <v>11120</v>
      </c>
      <c r="K40" s="354">
        <v>9955</v>
      </c>
      <c r="L40" s="354">
        <v>4489</v>
      </c>
      <c r="M40" s="354">
        <v>3157</v>
      </c>
      <c r="N40" s="355">
        <f t="shared" si="2"/>
        <v>68073</v>
      </c>
      <c r="O40" s="338" t="s">
        <v>67</v>
      </c>
    </row>
    <row r="41" spans="1:15" ht="17.7" customHeight="1" x14ac:dyDescent="0.25">
      <c r="A41" s="356" t="s">
        <v>16</v>
      </c>
      <c r="B41" s="354">
        <v>10879</v>
      </c>
      <c r="C41" s="354">
        <v>11583</v>
      </c>
      <c r="D41" s="354">
        <v>17873</v>
      </c>
      <c r="E41" s="354">
        <v>27311</v>
      </c>
      <c r="F41" s="354">
        <v>32393</v>
      </c>
      <c r="G41" s="354">
        <v>37658</v>
      </c>
      <c r="H41" s="354">
        <v>38830</v>
      </c>
      <c r="I41" s="354">
        <v>36262</v>
      </c>
      <c r="J41" s="354">
        <v>35224</v>
      </c>
      <c r="K41" s="354">
        <v>37809</v>
      </c>
      <c r="L41" s="354">
        <v>16568</v>
      </c>
      <c r="M41" s="354">
        <v>12116</v>
      </c>
      <c r="N41" s="355">
        <f t="shared" si="2"/>
        <v>314506</v>
      </c>
      <c r="O41" s="338" t="s">
        <v>69</v>
      </c>
    </row>
    <row r="42" spans="1:15" ht="17.7" customHeight="1" x14ac:dyDescent="0.25">
      <c r="A42" s="356" t="s">
        <v>728</v>
      </c>
      <c r="B42" s="354">
        <v>466</v>
      </c>
      <c r="C42" s="354">
        <v>581</v>
      </c>
      <c r="D42" s="354">
        <v>596</v>
      </c>
      <c r="E42" s="354">
        <v>994</v>
      </c>
      <c r="F42" s="354">
        <v>899</v>
      </c>
      <c r="G42" s="354">
        <v>808</v>
      </c>
      <c r="H42" s="354">
        <v>307</v>
      </c>
      <c r="I42" s="354">
        <v>785</v>
      </c>
      <c r="J42" s="354">
        <v>610</v>
      </c>
      <c r="K42" s="354">
        <v>1164</v>
      </c>
      <c r="L42" s="354">
        <v>856</v>
      </c>
      <c r="M42" s="354">
        <v>519</v>
      </c>
      <c r="N42" s="355">
        <f t="shared" si="2"/>
        <v>8585</v>
      </c>
      <c r="O42" s="338" t="s">
        <v>813</v>
      </c>
    </row>
    <row r="43" spans="1:15" s="361" customFormat="1" ht="24" customHeight="1" x14ac:dyDescent="0.3">
      <c r="A43" s="358" t="s">
        <v>498</v>
      </c>
      <c r="B43" s="359">
        <f>SUM(B44:B45)</f>
        <v>352</v>
      </c>
      <c r="C43" s="359">
        <f>SUM(C44:C45)</f>
        <v>277</v>
      </c>
      <c r="D43" s="359">
        <f t="shared" ref="D43:M43" si="6">SUM(D44:D45)</f>
        <v>428</v>
      </c>
      <c r="E43" s="359">
        <f t="shared" si="6"/>
        <v>581</v>
      </c>
      <c r="F43" s="359">
        <f>SUM(F44:F45)</f>
        <v>1054</v>
      </c>
      <c r="G43" s="359">
        <f>SUM(G44:G45)</f>
        <v>343</v>
      </c>
      <c r="H43" s="359">
        <f t="shared" si="6"/>
        <v>245</v>
      </c>
      <c r="I43" s="359">
        <f>SUM(I44:I45)</f>
        <v>305</v>
      </c>
      <c r="J43" s="359">
        <f>SUM(J44:J45)</f>
        <v>398</v>
      </c>
      <c r="K43" s="359">
        <f t="shared" si="6"/>
        <v>805</v>
      </c>
      <c r="L43" s="359">
        <f t="shared" si="6"/>
        <v>813</v>
      </c>
      <c r="M43" s="359">
        <f t="shared" si="6"/>
        <v>175</v>
      </c>
      <c r="N43" s="360">
        <f t="shared" si="2"/>
        <v>5776</v>
      </c>
      <c r="O43" s="351" t="s">
        <v>427</v>
      </c>
    </row>
    <row r="44" spans="1:15" ht="18" customHeight="1" x14ac:dyDescent="0.25">
      <c r="A44" s="356" t="s">
        <v>428</v>
      </c>
      <c r="B44" s="354">
        <v>316</v>
      </c>
      <c r="C44" s="354">
        <v>207</v>
      </c>
      <c r="D44" s="354">
        <v>404</v>
      </c>
      <c r="E44" s="354">
        <v>520</v>
      </c>
      <c r="F44" s="354">
        <v>1019</v>
      </c>
      <c r="G44" s="354">
        <v>298</v>
      </c>
      <c r="H44" s="354">
        <v>171</v>
      </c>
      <c r="I44" s="354">
        <v>237</v>
      </c>
      <c r="J44" s="354">
        <v>305</v>
      </c>
      <c r="K44" s="354">
        <v>690</v>
      </c>
      <c r="L44" s="354">
        <v>776</v>
      </c>
      <c r="M44" s="354">
        <v>145</v>
      </c>
      <c r="N44" s="355">
        <f t="shared" si="2"/>
        <v>5088</v>
      </c>
      <c r="O44" s="338" t="s">
        <v>678</v>
      </c>
    </row>
    <row r="45" spans="1:15" ht="18" customHeight="1" x14ac:dyDescent="0.25">
      <c r="A45" s="356" t="s">
        <v>429</v>
      </c>
      <c r="B45" s="354">
        <v>36</v>
      </c>
      <c r="C45" s="354">
        <v>70</v>
      </c>
      <c r="D45" s="354">
        <v>24</v>
      </c>
      <c r="E45" s="354">
        <v>61</v>
      </c>
      <c r="F45" s="354">
        <v>35</v>
      </c>
      <c r="G45" s="354">
        <v>45</v>
      </c>
      <c r="H45" s="354">
        <v>74</v>
      </c>
      <c r="I45" s="354">
        <v>68</v>
      </c>
      <c r="J45" s="354">
        <v>93</v>
      </c>
      <c r="K45" s="354">
        <v>115</v>
      </c>
      <c r="L45" s="354">
        <v>37</v>
      </c>
      <c r="M45" s="354">
        <v>30</v>
      </c>
      <c r="N45" s="355">
        <f t="shared" si="2"/>
        <v>688</v>
      </c>
      <c r="O45" s="338" t="s">
        <v>430</v>
      </c>
    </row>
    <row r="46" spans="1:15" s="361" customFormat="1" ht="24" customHeight="1" x14ac:dyDescent="0.3">
      <c r="A46" s="358" t="s">
        <v>499</v>
      </c>
      <c r="B46" s="359">
        <f>SUM(B47:B47)</f>
        <v>93</v>
      </c>
      <c r="C46" s="359">
        <f>SUM(C47:C47)</f>
        <v>74</v>
      </c>
      <c r="D46" s="359">
        <f t="shared" ref="D46:M46" si="7">SUM(D47:D47)</f>
        <v>144</v>
      </c>
      <c r="E46" s="359">
        <f t="shared" si="7"/>
        <v>171</v>
      </c>
      <c r="F46" s="359">
        <f>SUM(F47:F47)</f>
        <v>199</v>
      </c>
      <c r="G46" s="359">
        <f>SUM(G47:G47)</f>
        <v>153</v>
      </c>
      <c r="H46" s="359">
        <f t="shared" si="7"/>
        <v>86</v>
      </c>
      <c r="I46" s="359">
        <f>SUM(I47:I47)</f>
        <v>39</v>
      </c>
      <c r="J46" s="359">
        <f>SUM(J47:J47)</f>
        <v>79</v>
      </c>
      <c r="K46" s="359">
        <f t="shared" si="7"/>
        <v>165</v>
      </c>
      <c r="L46" s="359">
        <f t="shared" si="7"/>
        <v>0</v>
      </c>
      <c r="M46" s="359">
        <f t="shared" si="7"/>
        <v>0</v>
      </c>
      <c r="N46" s="360">
        <f t="shared" si="2"/>
        <v>1203</v>
      </c>
      <c r="O46" s="351" t="s">
        <v>227</v>
      </c>
    </row>
    <row r="47" spans="1:15" ht="18" customHeight="1" x14ac:dyDescent="0.25">
      <c r="A47" s="356" t="s">
        <v>500</v>
      </c>
      <c r="B47" s="354">
        <v>93</v>
      </c>
      <c r="C47" s="354">
        <v>74</v>
      </c>
      <c r="D47" s="354">
        <v>144</v>
      </c>
      <c r="E47" s="354">
        <v>171</v>
      </c>
      <c r="F47" s="354">
        <v>199</v>
      </c>
      <c r="G47" s="354">
        <v>153</v>
      </c>
      <c r="H47" s="354">
        <v>86</v>
      </c>
      <c r="I47" s="354">
        <v>39</v>
      </c>
      <c r="J47" s="354">
        <v>79</v>
      </c>
      <c r="K47" s="354">
        <v>165</v>
      </c>
      <c r="L47" s="354">
        <v>0</v>
      </c>
      <c r="M47" s="354">
        <v>0</v>
      </c>
      <c r="N47" s="355">
        <f t="shared" si="2"/>
        <v>1203</v>
      </c>
      <c r="O47" s="338" t="s">
        <v>431</v>
      </c>
    </row>
    <row r="48" spans="1:15" s="361" customFormat="1" ht="24" customHeight="1" x14ac:dyDescent="0.3">
      <c r="A48" s="358" t="s">
        <v>501</v>
      </c>
      <c r="B48" s="359">
        <f>SUM(B49:B55)</f>
        <v>615</v>
      </c>
      <c r="C48" s="359">
        <f>SUM(C49:C55)</f>
        <v>794</v>
      </c>
      <c r="D48" s="359">
        <f t="shared" ref="D48:M48" si="8">SUM(D49:D55)</f>
        <v>2094</v>
      </c>
      <c r="E48" s="359">
        <f>SUM(E49:E55)</f>
        <v>45155</v>
      </c>
      <c r="F48" s="359">
        <f>SUM(F49:F55)</f>
        <v>104232</v>
      </c>
      <c r="G48" s="359">
        <f>SUM(G49:G55)</f>
        <v>136038</v>
      </c>
      <c r="H48" s="359">
        <f t="shared" si="8"/>
        <v>157394</v>
      </c>
      <c r="I48" s="359">
        <f>SUM(I49:I55)</f>
        <v>178488</v>
      </c>
      <c r="J48" s="359">
        <f>SUM(J49:J55)</f>
        <v>161672</v>
      </c>
      <c r="K48" s="359">
        <f t="shared" si="8"/>
        <v>124004</v>
      </c>
      <c r="L48" s="359">
        <f t="shared" si="8"/>
        <v>11981</v>
      </c>
      <c r="M48" s="359">
        <f t="shared" si="8"/>
        <v>3094</v>
      </c>
      <c r="N48" s="360">
        <f t="shared" si="2"/>
        <v>925561</v>
      </c>
      <c r="O48" s="351" t="s">
        <v>76</v>
      </c>
    </row>
    <row r="49" spans="1:15" s="361" customFormat="1" ht="18" customHeight="1" x14ac:dyDescent="0.25">
      <c r="A49" s="352" t="s">
        <v>223</v>
      </c>
      <c r="B49" s="354">
        <v>95</v>
      </c>
      <c r="C49" s="354">
        <v>92</v>
      </c>
      <c r="D49" s="354">
        <v>205</v>
      </c>
      <c r="E49" s="354">
        <v>3989</v>
      </c>
      <c r="F49" s="354">
        <v>13310</v>
      </c>
      <c r="G49" s="354">
        <v>19861</v>
      </c>
      <c r="H49" s="354">
        <v>26373</v>
      </c>
      <c r="I49" s="354">
        <v>27094</v>
      </c>
      <c r="J49" s="354">
        <v>24142</v>
      </c>
      <c r="K49" s="354">
        <v>18638</v>
      </c>
      <c r="L49" s="354">
        <v>1706</v>
      </c>
      <c r="M49" s="354">
        <v>98</v>
      </c>
      <c r="N49" s="355">
        <f t="shared" si="2"/>
        <v>135603</v>
      </c>
      <c r="O49" s="338" t="s">
        <v>80</v>
      </c>
    </row>
    <row r="50" spans="1:15" s="361" customFormat="1" ht="18" customHeight="1" x14ac:dyDescent="0.25">
      <c r="A50" s="352" t="s">
        <v>502</v>
      </c>
      <c r="B50" s="354">
        <v>157</v>
      </c>
      <c r="C50" s="354">
        <v>124</v>
      </c>
      <c r="D50" s="354">
        <v>326</v>
      </c>
      <c r="E50" s="354">
        <v>2621</v>
      </c>
      <c r="F50" s="354">
        <v>6178</v>
      </c>
      <c r="G50" s="354">
        <v>6748</v>
      </c>
      <c r="H50" s="354">
        <v>6720</v>
      </c>
      <c r="I50" s="354">
        <v>7125</v>
      </c>
      <c r="J50" s="354">
        <v>8582</v>
      </c>
      <c r="K50" s="354">
        <v>8195</v>
      </c>
      <c r="L50" s="354">
        <v>1880</v>
      </c>
      <c r="M50" s="354">
        <v>497</v>
      </c>
      <c r="N50" s="355">
        <f t="shared" si="2"/>
        <v>49153</v>
      </c>
      <c r="O50" s="338" t="s">
        <v>77</v>
      </c>
    </row>
    <row r="51" spans="1:15" s="361" customFormat="1" ht="18" customHeight="1" x14ac:dyDescent="0.25">
      <c r="A51" s="352" t="s">
        <v>288</v>
      </c>
      <c r="B51" s="354">
        <v>93</v>
      </c>
      <c r="C51" s="354">
        <v>104</v>
      </c>
      <c r="D51" s="354">
        <v>253</v>
      </c>
      <c r="E51" s="354">
        <v>6968</v>
      </c>
      <c r="F51" s="354">
        <v>13297</v>
      </c>
      <c r="G51" s="354">
        <v>13771</v>
      </c>
      <c r="H51" s="354">
        <v>14231</v>
      </c>
      <c r="I51" s="354">
        <v>15619</v>
      </c>
      <c r="J51" s="354">
        <v>17517</v>
      </c>
      <c r="K51" s="354">
        <v>14566</v>
      </c>
      <c r="L51" s="354">
        <v>996</v>
      </c>
      <c r="M51" s="354">
        <v>1068</v>
      </c>
      <c r="N51" s="355">
        <f t="shared" si="2"/>
        <v>98483</v>
      </c>
      <c r="O51" s="338" t="s">
        <v>79</v>
      </c>
    </row>
    <row r="52" spans="1:15" ht="18" customHeight="1" x14ac:dyDescent="0.25">
      <c r="A52" s="356" t="s">
        <v>503</v>
      </c>
      <c r="B52" s="354">
        <v>0</v>
      </c>
      <c r="C52" s="354">
        <v>0</v>
      </c>
      <c r="D52" s="354">
        <v>0</v>
      </c>
      <c r="E52" s="354">
        <v>0</v>
      </c>
      <c r="F52" s="354">
        <v>0</v>
      </c>
      <c r="G52" s="354">
        <v>0</v>
      </c>
      <c r="H52" s="354">
        <v>0</v>
      </c>
      <c r="I52" s="354">
        <v>0</v>
      </c>
      <c r="J52" s="354">
        <v>0</v>
      </c>
      <c r="K52" s="354">
        <v>0</v>
      </c>
      <c r="L52" s="354">
        <v>0</v>
      </c>
      <c r="M52" s="354">
        <v>0</v>
      </c>
      <c r="N52" s="355">
        <f t="shared" si="2"/>
        <v>0</v>
      </c>
      <c r="O52" s="338" t="s">
        <v>81</v>
      </c>
    </row>
    <row r="53" spans="1:15" ht="18" customHeight="1" x14ac:dyDescent="0.25">
      <c r="A53" s="356" t="s">
        <v>504</v>
      </c>
      <c r="B53" s="354">
        <v>266</v>
      </c>
      <c r="C53" s="354">
        <v>432</v>
      </c>
      <c r="D53" s="354">
        <v>1254</v>
      </c>
      <c r="E53" s="354">
        <v>30681</v>
      </c>
      <c r="F53" s="354">
        <v>66559</v>
      </c>
      <c r="G53" s="354">
        <v>89545</v>
      </c>
      <c r="H53" s="354">
        <v>102556</v>
      </c>
      <c r="I53" s="354">
        <v>120249</v>
      </c>
      <c r="J53" s="354">
        <v>102211</v>
      </c>
      <c r="K53" s="354">
        <v>74033</v>
      </c>
      <c r="L53" s="400">
        <v>7191</v>
      </c>
      <c r="M53" s="400">
        <v>1354</v>
      </c>
      <c r="N53" s="355">
        <f t="shared" si="2"/>
        <v>596331</v>
      </c>
      <c r="O53" s="338" t="s">
        <v>78</v>
      </c>
    </row>
    <row r="54" spans="1:15" ht="18" customHeight="1" x14ac:dyDescent="0.25">
      <c r="A54" s="364" t="s">
        <v>505</v>
      </c>
      <c r="B54" s="354">
        <v>4</v>
      </c>
      <c r="C54" s="354">
        <v>42</v>
      </c>
      <c r="D54" s="354">
        <v>56</v>
      </c>
      <c r="E54" s="354">
        <v>896</v>
      </c>
      <c r="F54" s="354">
        <v>2002</v>
      </c>
      <c r="G54" s="354">
        <v>3124</v>
      </c>
      <c r="H54" s="354">
        <v>4709</v>
      </c>
      <c r="I54" s="354">
        <v>5238</v>
      </c>
      <c r="J54" s="354">
        <v>4795</v>
      </c>
      <c r="K54" s="354">
        <v>3457</v>
      </c>
      <c r="L54" s="354">
        <v>208</v>
      </c>
      <c r="M54" s="354">
        <v>77</v>
      </c>
      <c r="N54" s="355">
        <f t="shared" si="2"/>
        <v>24608</v>
      </c>
      <c r="O54" s="338" t="s">
        <v>82</v>
      </c>
    </row>
    <row r="55" spans="1:15" ht="17.7" customHeight="1" x14ac:dyDescent="0.25">
      <c r="A55" s="356" t="s">
        <v>386</v>
      </c>
      <c r="B55" s="354">
        <v>0</v>
      </c>
      <c r="C55" s="354">
        <v>0</v>
      </c>
      <c r="D55" s="354">
        <v>0</v>
      </c>
      <c r="E55" s="354">
        <v>0</v>
      </c>
      <c r="F55" s="354">
        <v>2886</v>
      </c>
      <c r="G55" s="354">
        <v>2989</v>
      </c>
      <c r="H55" s="354">
        <v>2805</v>
      </c>
      <c r="I55" s="354">
        <v>3163</v>
      </c>
      <c r="J55" s="354">
        <v>4425</v>
      </c>
      <c r="K55" s="354">
        <v>5115</v>
      </c>
      <c r="L55" s="354">
        <v>0</v>
      </c>
      <c r="M55" s="354">
        <v>0</v>
      </c>
      <c r="N55" s="355">
        <f t="shared" si="2"/>
        <v>21383</v>
      </c>
      <c r="O55" s="338" t="s">
        <v>432</v>
      </c>
    </row>
    <row r="56" spans="1:15" s="361" customFormat="1" ht="23.55" customHeight="1" x14ac:dyDescent="0.3">
      <c r="A56" s="358" t="s">
        <v>506</v>
      </c>
      <c r="B56" s="359">
        <f>SUM(B57:B58)</f>
        <v>44</v>
      </c>
      <c r="C56" s="359">
        <f>SUM(C57:C58)</f>
        <v>53</v>
      </c>
      <c r="D56" s="359">
        <f t="shared" ref="D56:M56" si="9">SUM(D57:D58)</f>
        <v>118</v>
      </c>
      <c r="E56" s="359">
        <f t="shared" si="9"/>
        <v>370</v>
      </c>
      <c r="F56" s="359">
        <f>SUM(F57:F58)</f>
        <v>2248</v>
      </c>
      <c r="G56" s="359">
        <f>SUM(G57:G58)</f>
        <v>2805</v>
      </c>
      <c r="H56" s="359">
        <f t="shared" si="9"/>
        <v>4218</v>
      </c>
      <c r="I56" s="359">
        <f t="shared" si="9"/>
        <v>8059</v>
      </c>
      <c r="J56" s="359">
        <f t="shared" si="9"/>
        <v>2606</v>
      </c>
      <c r="K56" s="359">
        <f t="shared" si="9"/>
        <v>568</v>
      </c>
      <c r="L56" s="359">
        <f t="shared" si="9"/>
        <v>148</v>
      </c>
      <c r="M56" s="359">
        <f t="shared" si="9"/>
        <v>52</v>
      </c>
      <c r="N56" s="360">
        <f t="shared" si="2"/>
        <v>21289</v>
      </c>
      <c r="O56" s="351" t="s">
        <v>83</v>
      </c>
    </row>
    <row r="57" spans="1:15" ht="18" customHeight="1" x14ac:dyDescent="0.25">
      <c r="A57" s="356" t="s">
        <v>269</v>
      </c>
      <c r="B57" s="354">
        <v>44</v>
      </c>
      <c r="C57" s="354">
        <v>53</v>
      </c>
      <c r="D57" s="354">
        <v>118</v>
      </c>
      <c r="E57" s="354">
        <v>370</v>
      </c>
      <c r="F57" s="354">
        <v>1435</v>
      </c>
      <c r="G57" s="354">
        <v>946</v>
      </c>
      <c r="H57" s="354">
        <v>220</v>
      </c>
      <c r="I57" s="354">
        <v>2004</v>
      </c>
      <c r="J57" s="354">
        <v>179</v>
      </c>
      <c r="K57" s="354">
        <v>90</v>
      </c>
      <c r="L57" s="354">
        <v>148</v>
      </c>
      <c r="M57" s="354">
        <v>52</v>
      </c>
      <c r="N57" s="355">
        <f t="shared" si="2"/>
        <v>5659</v>
      </c>
      <c r="O57" s="338" t="s">
        <v>85</v>
      </c>
    </row>
    <row r="58" spans="1:15" ht="18" customHeight="1" x14ac:dyDescent="0.25">
      <c r="A58" s="356" t="s">
        <v>507</v>
      </c>
      <c r="B58" s="354">
        <v>0</v>
      </c>
      <c r="C58" s="354">
        <v>0</v>
      </c>
      <c r="D58" s="354">
        <v>0</v>
      </c>
      <c r="E58" s="354">
        <v>0</v>
      </c>
      <c r="F58" s="354">
        <v>813</v>
      </c>
      <c r="G58" s="354">
        <v>1859</v>
      </c>
      <c r="H58" s="354">
        <v>3998</v>
      </c>
      <c r="I58" s="354">
        <v>6055</v>
      </c>
      <c r="J58" s="354">
        <v>2427</v>
      </c>
      <c r="K58" s="354">
        <v>478</v>
      </c>
      <c r="L58" s="354">
        <v>0</v>
      </c>
      <c r="M58" s="354">
        <v>0</v>
      </c>
      <c r="N58" s="355">
        <f t="shared" si="2"/>
        <v>15630</v>
      </c>
      <c r="O58" s="338" t="s">
        <v>290</v>
      </c>
    </row>
    <row r="59" spans="1:15" ht="22.95" customHeight="1" x14ac:dyDescent="0.3">
      <c r="A59" s="362" t="s">
        <v>793</v>
      </c>
      <c r="B59" s="359">
        <f>(B60:B60)</f>
        <v>0</v>
      </c>
      <c r="C59" s="359">
        <f>(C60:C60)</f>
        <v>0</v>
      </c>
      <c r="D59" s="359">
        <f t="shared" ref="D59:M59" si="10">(D60:D60)</f>
        <v>71</v>
      </c>
      <c r="E59" s="359">
        <f t="shared" si="10"/>
        <v>53</v>
      </c>
      <c r="F59" s="359">
        <f t="shared" si="10"/>
        <v>64</v>
      </c>
      <c r="G59" s="359">
        <f t="shared" si="10"/>
        <v>160</v>
      </c>
      <c r="H59" s="359">
        <f t="shared" si="10"/>
        <v>547</v>
      </c>
      <c r="I59" s="359">
        <f t="shared" si="10"/>
        <v>678</v>
      </c>
      <c r="J59" s="359">
        <f t="shared" si="10"/>
        <v>342</v>
      </c>
      <c r="K59" s="359">
        <f t="shared" si="10"/>
        <v>49</v>
      </c>
      <c r="L59" s="359">
        <f t="shared" si="10"/>
        <v>0</v>
      </c>
      <c r="M59" s="359">
        <f t="shared" si="10"/>
        <v>0</v>
      </c>
      <c r="N59" s="360">
        <f t="shared" si="2"/>
        <v>1964</v>
      </c>
      <c r="O59" s="338" t="s">
        <v>814</v>
      </c>
    </row>
    <row r="60" spans="1:15" ht="17.7" customHeight="1" x14ac:dyDescent="0.25">
      <c r="A60" s="356" t="s">
        <v>794</v>
      </c>
      <c r="B60" s="354">
        <v>0</v>
      </c>
      <c r="C60" s="354">
        <v>0</v>
      </c>
      <c r="D60" s="354">
        <v>71</v>
      </c>
      <c r="E60" s="354">
        <v>53</v>
      </c>
      <c r="F60" s="354">
        <v>64</v>
      </c>
      <c r="G60" s="354">
        <v>160</v>
      </c>
      <c r="H60" s="354">
        <v>547</v>
      </c>
      <c r="I60" s="354">
        <v>678</v>
      </c>
      <c r="J60" s="354">
        <v>342</v>
      </c>
      <c r="K60" s="354">
        <v>49</v>
      </c>
      <c r="L60" s="354">
        <v>0</v>
      </c>
      <c r="M60" s="354">
        <v>0</v>
      </c>
      <c r="N60" s="355">
        <f>SUM(B60:M60)</f>
        <v>1964</v>
      </c>
      <c r="O60" s="338" t="s">
        <v>815</v>
      </c>
    </row>
    <row r="61" spans="1:15" s="361" customFormat="1" ht="22.95" customHeight="1" x14ac:dyDescent="0.3">
      <c r="A61" s="358" t="s">
        <v>508</v>
      </c>
      <c r="B61" s="359">
        <f>SUM(B62:B62)</f>
        <v>107</v>
      </c>
      <c r="C61" s="359">
        <f>SUM(C62:C62)</f>
        <v>206</v>
      </c>
      <c r="D61" s="359">
        <f t="shared" ref="D61:M61" si="11">SUM(D62:D62)</f>
        <v>263</v>
      </c>
      <c r="E61" s="359">
        <f t="shared" si="11"/>
        <v>981</v>
      </c>
      <c r="F61" s="397">
        <f>SUM(F62:F62)</f>
        <v>2553</v>
      </c>
      <c r="G61" s="359">
        <f>SUM(G62:G62)</f>
        <v>3338</v>
      </c>
      <c r="H61" s="359">
        <f t="shared" si="11"/>
        <v>2218</v>
      </c>
      <c r="I61" s="359">
        <f>SUM(I62:I62)</f>
        <v>4823</v>
      </c>
      <c r="J61" s="359">
        <f>SUM(J62:J62)</f>
        <v>5495</v>
      </c>
      <c r="K61" s="359">
        <f t="shared" si="11"/>
        <v>1866</v>
      </c>
      <c r="L61" s="359">
        <f t="shared" si="11"/>
        <v>210</v>
      </c>
      <c r="M61" s="359">
        <f t="shared" si="11"/>
        <v>221</v>
      </c>
      <c r="N61" s="360">
        <f t="shared" si="2"/>
        <v>22281</v>
      </c>
      <c r="O61" s="351" t="s">
        <v>86</v>
      </c>
    </row>
    <row r="62" spans="1:15" ht="18" customHeight="1" x14ac:dyDescent="0.25">
      <c r="A62" s="356" t="s">
        <v>34</v>
      </c>
      <c r="B62" s="354">
        <v>107</v>
      </c>
      <c r="C62" s="354">
        <v>206</v>
      </c>
      <c r="D62" s="354">
        <v>263</v>
      </c>
      <c r="E62" s="354">
        <v>981</v>
      </c>
      <c r="F62" s="354">
        <v>2553</v>
      </c>
      <c r="G62" s="354">
        <v>3338</v>
      </c>
      <c r="H62" s="354">
        <v>2218</v>
      </c>
      <c r="I62" s="354">
        <v>4823</v>
      </c>
      <c r="J62" s="354">
        <v>5495</v>
      </c>
      <c r="K62" s="354">
        <v>1866</v>
      </c>
      <c r="L62" s="354">
        <v>210</v>
      </c>
      <c r="M62" s="354">
        <v>221</v>
      </c>
      <c r="N62" s="355">
        <f t="shared" si="2"/>
        <v>22281</v>
      </c>
      <c r="O62" s="338" t="s">
        <v>87</v>
      </c>
    </row>
    <row r="63" spans="1:15" s="361" customFormat="1" ht="24" customHeight="1" x14ac:dyDescent="0.3">
      <c r="A63" s="358" t="s">
        <v>509</v>
      </c>
      <c r="B63" s="359">
        <f>SUM(B64:B66)</f>
        <v>3042</v>
      </c>
      <c r="C63" s="359">
        <f>SUM(C64:C66)</f>
        <v>2968</v>
      </c>
      <c r="D63" s="359">
        <f t="shared" ref="D63:M63" si="12">SUM(D64:D66)</f>
        <v>11097</v>
      </c>
      <c r="E63" s="359">
        <f t="shared" si="12"/>
        <v>31355</v>
      </c>
      <c r="F63" s="359">
        <f>SUM(F64:F66)</f>
        <v>41691</v>
      </c>
      <c r="G63" s="359">
        <f>SUM(G64:G66)</f>
        <v>41558</v>
      </c>
      <c r="H63" s="359">
        <f t="shared" si="12"/>
        <v>52625</v>
      </c>
      <c r="I63" s="359">
        <f>SUM(I64:I66)</f>
        <v>66946</v>
      </c>
      <c r="J63" s="359">
        <f>SUM(J64:J66)</f>
        <v>53992</v>
      </c>
      <c r="K63" s="359">
        <f t="shared" si="12"/>
        <v>49376</v>
      </c>
      <c r="L63" s="359">
        <f t="shared" si="12"/>
        <v>17025</v>
      </c>
      <c r="M63" s="359">
        <f t="shared" si="12"/>
        <v>7448</v>
      </c>
      <c r="N63" s="360">
        <f t="shared" si="2"/>
        <v>379123</v>
      </c>
      <c r="O63" s="351" t="s">
        <v>88</v>
      </c>
    </row>
    <row r="64" spans="1:15" ht="18" customHeight="1" x14ac:dyDescent="0.25">
      <c r="A64" s="356" t="s">
        <v>225</v>
      </c>
      <c r="B64" s="354">
        <v>1941</v>
      </c>
      <c r="C64" s="354">
        <v>2130</v>
      </c>
      <c r="D64" s="354">
        <v>9509</v>
      </c>
      <c r="E64" s="354">
        <v>28046</v>
      </c>
      <c r="F64" s="354">
        <v>37212</v>
      </c>
      <c r="G64" s="354">
        <v>37366</v>
      </c>
      <c r="H64" s="354">
        <v>47800</v>
      </c>
      <c r="I64" s="354">
        <v>58133</v>
      </c>
      <c r="J64" s="354">
        <v>48957</v>
      </c>
      <c r="K64" s="354">
        <v>45171</v>
      </c>
      <c r="L64" s="354">
        <v>15687</v>
      </c>
      <c r="M64" s="354">
        <v>6413</v>
      </c>
      <c r="N64" s="355">
        <f t="shared" si="2"/>
        <v>338365</v>
      </c>
      <c r="O64" s="338" t="s">
        <v>89</v>
      </c>
    </row>
    <row r="65" spans="1:15" ht="18" customHeight="1" x14ac:dyDescent="0.25">
      <c r="A65" s="356" t="s">
        <v>327</v>
      </c>
      <c r="B65" s="354">
        <v>278</v>
      </c>
      <c r="C65" s="354">
        <v>252</v>
      </c>
      <c r="D65" s="354">
        <v>532</v>
      </c>
      <c r="E65" s="354">
        <v>1070</v>
      </c>
      <c r="F65" s="354">
        <v>1457</v>
      </c>
      <c r="G65" s="354">
        <v>1483</v>
      </c>
      <c r="H65" s="354">
        <v>1726</v>
      </c>
      <c r="I65" s="354">
        <v>2783</v>
      </c>
      <c r="J65" s="354">
        <v>2004</v>
      </c>
      <c r="K65" s="354">
        <v>1285</v>
      </c>
      <c r="L65" s="354">
        <v>491</v>
      </c>
      <c r="M65" s="354">
        <v>254</v>
      </c>
      <c r="N65" s="355">
        <f t="shared" si="2"/>
        <v>13615</v>
      </c>
      <c r="O65" s="338" t="s">
        <v>351</v>
      </c>
    </row>
    <row r="66" spans="1:15" ht="18" customHeight="1" x14ac:dyDescent="0.25">
      <c r="A66" s="356" t="s">
        <v>510</v>
      </c>
      <c r="B66" s="354">
        <v>823</v>
      </c>
      <c r="C66" s="354">
        <v>586</v>
      </c>
      <c r="D66" s="354">
        <v>1056</v>
      </c>
      <c r="E66" s="354">
        <v>2239</v>
      </c>
      <c r="F66" s="354">
        <v>3022</v>
      </c>
      <c r="G66" s="354">
        <v>2709</v>
      </c>
      <c r="H66" s="354">
        <v>3099</v>
      </c>
      <c r="I66" s="354">
        <v>6030</v>
      </c>
      <c r="J66" s="354">
        <v>3031</v>
      </c>
      <c r="K66" s="354">
        <v>2920</v>
      </c>
      <c r="L66" s="354">
        <v>847</v>
      </c>
      <c r="M66" s="354">
        <v>781</v>
      </c>
      <c r="N66" s="355">
        <f t="shared" si="2"/>
        <v>27143</v>
      </c>
      <c r="O66" s="338" t="s">
        <v>90</v>
      </c>
    </row>
    <row r="67" spans="1:15" s="361" customFormat="1" ht="24" customHeight="1" x14ac:dyDescent="0.3">
      <c r="A67" s="358" t="s">
        <v>511</v>
      </c>
      <c r="B67" s="359">
        <f>SUM(B68:B69)</f>
        <v>3574</v>
      </c>
      <c r="C67" s="359">
        <f>SUM(C68:C69)</f>
        <v>2552</v>
      </c>
      <c r="D67" s="359">
        <f t="shared" ref="D67:M67" si="13">SUM(D68:D69)</f>
        <v>7668</v>
      </c>
      <c r="E67" s="359">
        <f t="shared" si="13"/>
        <v>16467</v>
      </c>
      <c r="F67" s="359">
        <f>SUM(F68:F69)</f>
        <v>28608</v>
      </c>
      <c r="G67" s="359">
        <f>SUM(G68:G69)</f>
        <v>17253</v>
      </c>
      <c r="H67" s="359">
        <f t="shared" si="13"/>
        <v>12406</v>
      </c>
      <c r="I67" s="359">
        <f>SUM(I68:I69)</f>
        <v>16769</v>
      </c>
      <c r="J67" s="359">
        <f>SUM(J68:J69)</f>
        <v>17483</v>
      </c>
      <c r="K67" s="359">
        <f t="shared" si="13"/>
        <v>17624</v>
      </c>
      <c r="L67" s="359">
        <f t="shared" si="13"/>
        <v>10307</v>
      </c>
      <c r="M67" s="359">
        <f t="shared" si="13"/>
        <v>17733</v>
      </c>
      <c r="N67" s="360">
        <f t="shared" si="2"/>
        <v>168444</v>
      </c>
      <c r="O67" s="351" t="s">
        <v>91</v>
      </c>
    </row>
    <row r="68" spans="1:15" ht="18" customHeight="1" x14ac:dyDescent="0.25">
      <c r="A68" s="356" t="s">
        <v>226</v>
      </c>
      <c r="B68" s="354"/>
      <c r="C68" s="354"/>
      <c r="D68" s="354"/>
      <c r="E68" s="354"/>
      <c r="F68" s="354"/>
      <c r="G68" s="354"/>
      <c r="H68" s="354"/>
      <c r="I68" s="354"/>
      <c r="J68" s="354"/>
      <c r="K68" s="354"/>
      <c r="L68" s="354"/>
      <c r="M68" s="354"/>
      <c r="N68" s="355">
        <f t="shared" si="2"/>
        <v>0</v>
      </c>
      <c r="O68" s="338" t="s">
        <v>92</v>
      </c>
    </row>
    <row r="69" spans="1:15" ht="18" customHeight="1" x14ac:dyDescent="0.25">
      <c r="A69" s="356" t="s">
        <v>40</v>
      </c>
      <c r="B69" s="354">
        <v>3574</v>
      </c>
      <c r="C69" s="354">
        <v>2552</v>
      </c>
      <c r="D69" s="354">
        <v>7668</v>
      </c>
      <c r="E69" s="354">
        <v>16467</v>
      </c>
      <c r="F69" s="354">
        <v>28608</v>
      </c>
      <c r="G69" s="354">
        <v>17253</v>
      </c>
      <c r="H69" s="354">
        <v>12406</v>
      </c>
      <c r="I69" s="354">
        <v>16769</v>
      </c>
      <c r="J69" s="354">
        <v>17483</v>
      </c>
      <c r="K69" s="354">
        <v>17624</v>
      </c>
      <c r="L69" s="354">
        <v>10307</v>
      </c>
      <c r="M69" s="354">
        <v>17733</v>
      </c>
      <c r="N69" s="355">
        <f t="shared" si="2"/>
        <v>168444</v>
      </c>
      <c r="O69" s="338" t="s">
        <v>93</v>
      </c>
    </row>
    <row r="70" spans="1:15" s="361" customFormat="1" ht="23.55" customHeight="1" x14ac:dyDescent="0.3">
      <c r="A70" s="358" t="s">
        <v>512</v>
      </c>
      <c r="B70" s="359">
        <f>SUM(B71:B78)</f>
        <v>3442</v>
      </c>
      <c r="C70" s="359">
        <f>SUM(C71:C78)</f>
        <v>3947</v>
      </c>
      <c r="D70" s="359">
        <f t="shared" ref="D70:M70" si="14">SUM(D71:D78)</f>
        <v>10412</v>
      </c>
      <c r="E70" s="359">
        <f>SUM(E71:E78)</f>
        <v>82239</v>
      </c>
      <c r="F70" s="359">
        <f>SUM(F71:F78)</f>
        <v>126415</v>
      </c>
      <c r="G70" s="359">
        <f>SUM(G71:G78)</f>
        <v>152225</v>
      </c>
      <c r="H70" s="359">
        <f t="shared" si="14"/>
        <v>211376</v>
      </c>
      <c r="I70" s="359">
        <f>SUM(I71:I78)</f>
        <v>238351</v>
      </c>
      <c r="J70" s="359">
        <f>SUM(J71:J78)</f>
        <v>188543</v>
      </c>
      <c r="K70" s="359">
        <f t="shared" si="14"/>
        <v>162669</v>
      </c>
      <c r="L70" s="359">
        <f t="shared" si="14"/>
        <v>27254</v>
      </c>
      <c r="M70" s="359">
        <f t="shared" si="14"/>
        <v>11539</v>
      </c>
      <c r="N70" s="360">
        <f t="shared" si="2"/>
        <v>1218412</v>
      </c>
      <c r="O70" s="351" t="s">
        <v>137</v>
      </c>
    </row>
    <row r="71" spans="1:15" ht="18" customHeight="1" x14ac:dyDescent="0.25">
      <c r="A71" s="356" t="s">
        <v>230</v>
      </c>
      <c r="B71" s="354">
        <v>79</v>
      </c>
      <c r="C71" s="354">
        <v>38</v>
      </c>
      <c r="D71" s="354">
        <v>81</v>
      </c>
      <c r="E71" s="354">
        <v>750</v>
      </c>
      <c r="F71" s="354">
        <v>976</v>
      </c>
      <c r="G71" s="354">
        <v>955</v>
      </c>
      <c r="H71" s="354">
        <v>930</v>
      </c>
      <c r="I71" s="354">
        <v>1060</v>
      </c>
      <c r="J71" s="354">
        <v>1478</v>
      </c>
      <c r="K71" s="354">
        <v>1287</v>
      </c>
      <c r="L71" s="354">
        <v>195</v>
      </c>
      <c r="M71" s="354">
        <v>83</v>
      </c>
      <c r="N71" s="355">
        <f t="shared" si="2"/>
        <v>7912</v>
      </c>
      <c r="O71" s="338" t="s">
        <v>143</v>
      </c>
    </row>
    <row r="72" spans="1:15" ht="18" customHeight="1" x14ac:dyDescent="0.25">
      <c r="A72" s="356" t="s">
        <v>231</v>
      </c>
      <c r="B72" s="354">
        <v>240</v>
      </c>
      <c r="C72" s="354">
        <v>152</v>
      </c>
      <c r="D72" s="354">
        <v>586</v>
      </c>
      <c r="E72" s="354">
        <v>3589</v>
      </c>
      <c r="F72" s="354">
        <v>6144</v>
      </c>
      <c r="G72" s="354">
        <v>5206</v>
      </c>
      <c r="H72" s="354">
        <v>5835</v>
      </c>
      <c r="I72" s="354">
        <v>7506</v>
      </c>
      <c r="J72" s="354">
        <v>7493</v>
      </c>
      <c r="K72" s="354">
        <v>6667</v>
      </c>
      <c r="L72" s="354">
        <v>761</v>
      </c>
      <c r="M72" s="354">
        <v>444</v>
      </c>
      <c r="N72" s="355">
        <f t="shared" si="2"/>
        <v>44623</v>
      </c>
      <c r="O72" s="338" t="s">
        <v>141</v>
      </c>
    </row>
    <row r="73" spans="1:15" ht="18" customHeight="1" x14ac:dyDescent="0.25">
      <c r="A73" s="356" t="s">
        <v>232</v>
      </c>
      <c r="B73" s="354">
        <v>1920</v>
      </c>
      <c r="C73" s="354">
        <v>2543</v>
      </c>
      <c r="D73" s="354">
        <v>7329</v>
      </c>
      <c r="E73" s="354">
        <v>58297</v>
      </c>
      <c r="F73" s="354">
        <v>84758</v>
      </c>
      <c r="G73" s="354">
        <v>105224</v>
      </c>
      <c r="H73" s="354">
        <v>148917</v>
      </c>
      <c r="I73" s="354">
        <v>166933</v>
      </c>
      <c r="J73" s="354">
        <v>123218</v>
      </c>
      <c r="K73" s="354">
        <v>103525</v>
      </c>
      <c r="L73" s="354">
        <v>19822</v>
      </c>
      <c r="M73" s="354">
        <v>8834</v>
      </c>
      <c r="N73" s="355">
        <f t="shared" si="2"/>
        <v>831320</v>
      </c>
      <c r="O73" s="338" t="s">
        <v>138</v>
      </c>
    </row>
    <row r="74" spans="1:15" ht="18" customHeight="1" x14ac:dyDescent="0.25">
      <c r="A74" s="356" t="s">
        <v>513</v>
      </c>
      <c r="B74" s="354">
        <v>175</v>
      </c>
      <c r="C74" s="354">
        <v>88</v>
      </c>
      <c r="D74" s="354">
        <v>113</v>
      </c>
      <c r="E74" s="354">
        <v>3267</v>
      </c>
      <c r="F74" s="354">
        <v>5729</v>
      </c>
      <c r="G74" s="354">
        <v>5146</v>
      </c>
      <c r="H74" s="354">
        <v>6692</v>
      </c>
      <c r="I74" s="354">
        <v>7709</v>
      </c>
      <c r="J74" s="354">
        <v>7676</v>
      </c>
      <c r="K74" s="354">
        <v>7032</v>
      </c>
      <c r="L74" s="354">
        <v>713</v>
      </c>
      <c r="M74" s="354">
        <v>93</v>
      </c>
      <c r="N74" s="355">
        <f t="shared" si="2"/>
        <v>44433</v>
      </c>
      <c r="O74" s="338" t="s">
        <v>144</v>
      </c>
    </row>
    <row r="75" spans="1:15" ht="18" customHeight="1" x14ac:dyDescent="0.25">
      <c r="A75" s="356" t="s">
        <v>102</v>
      </c>
      <c r="B75" s="354">
        <v>94</v>
      </c>
      <c r="C75" s="354">
        <v>77</v>
      </c>
      <c r="D75" s="354">
        <v>214</v>
      </c>
      <c r="E75" s="354">
        <v>4711</v>
      </c>
      <c r="F75" s="354">
        <v>7327</v>
      </c>
      <c r="G75" s="354">
        <v>9362</v>
      </c>
      <c r="H75" s="354">
        <v>10175</v>
      </c>
      <c r="I75" s="354">
        <v>12266</v>
      </c>
      <c r="J75" s="354">
        <v>11165</v>
      </c>
      <c r="K75" s="354">
        <v>10551</v>
      </c>
      <c r="L75" s="354">
        <v>869</v>
      </c>
      <c r="M75" s="354">
        <v>63</v>
      </c>
      <c r="N75" s="355">
        <f t="shared" si="2"/>
        <v>66874</v>
      </c>
      <c r="O75" s="338" t="s">
        <v>145</v>
      </c>
    </row>
    <row r="76" spans="1:15" ht="18" customHeight="1" x14ac:dyDescent="0.25">
      <c r="A76" s="356" t="s">
        <v>234</v>
      </c>
      <c r="B76" s="354">
        <v>0</v>
      </c>
      <c r="C76" s="354">
        <v>27</v>
      </c>
      <c r="D76" s="354">
        <v>115</v>
      </c>
      <c r="E76" s="354">
        <v>138</v>
      </c>
      <c r="F76" s="354">
        <v>354</v>
      </c>
      <c r="G76" s="354">
        <v>240</v>
      </c>
      <c r="H76" s="354">
        <v>249</v>
      </c>
      <c r="I76" s="354">
        <v>1442</v>
      </c>
      <c r="J76" s="354">
        <v>343</v>
      </c>
      <c r="K76" s="354">
        <v>335</v>
      </c>
      <c r="L76" s="354">
        <v>16</v>
      </c>
      <c r="M76" s="354">
        <v>5</v>
      </c>
      <c r="N76" s="355">
        <f t="shared" si="2"/>
        <v>3264</v>
      </c>
      <c r="O76" s="338" t="s">
        <v>139</v>
      </c>
    </row>
    <row r="77" spans="1:15" ht="18" customHeight="1" x14ac:dyDescent="0.25">
      <c r="A77" s="356" t="s">
        <v>235</v>
      </c>
      <c r="B77" s="354">
        <v>217</v>
      </c>
      <c r="C77" s="354">
        <v>203</v>
      </c>
      <c r="D77" s="354">
        <v>739</v>
      </c>
      <c r="E77" s="354">
        <v>5053</v>
      </c>
      <c r="F77" s="354">
        <v>8411</v>
      </c>
      <c r="G77" s="354">
        <v>9108</v>
      </c>
      <c r="H77" s="354">
        <v>11304</v>
      </c>
      <c r="I77" s="354">
        <v>12987</v>
      </c>
      <c r="J77" s="354">
        <v>12888</v>
      </c>
      <c r="K77" s="354">
        <v>11990</v>
      </c>
      <c r="L77" s="354">
        <v>1398</v>
      </c>
      <c r="M77" s="354">
        <v>519</v>
      </c>
      <c r="N77" s="355">
        <f t="shared" si="2"/>
        <v>74817</v>
      </c>
      <c r="O77" s="338" t="s">
        <v>142</v>
      </c>
    </row>
    <row r="78" spans="1:15" ht="18" customHeight="1" x14ac:dyDescent="0.25">
      <c r="A78" s="356" t="s">
        <v>514</v>
      </c>
      <c r="B78" s="354">
        <v>717</v>
      </c>
      <c r="C78" s="354">
        <v>819</v>
      </c>
      <c r="D78" s="354">
        <v>1235</v>
      </c>
      <c r="E78" s="354">
        <v>6434</v>
      </c>
      <c r="F78" s="354">
        <v>12716</v>
      </c>
      <c r="G78" s="354">
        <v>16984</v>
      </c>
      <c r="H78" s="354">
        <v>27274</v>
      </c>
      <c r="I78" s="354">
        <v>28448</v>
      </c>
      <c r="J78" s="354">
        <v>24282</v>
      </c>
      <c r="K78" s="354">
        <v>21282</v>
      </c>
      <c r="L78" s="354">
        <v>3480</v>
      </c>
      <c r="M78" s="354">
        <v>1498</v>
      </c>
      <c r="N78" s="355">
        <f t="shared" ref="N78:N169" si="15">SUM(B78:M78)</f>
        <v>145169</v>
      </c>
      <c r="O78" s="338" t="s">
        <v>140</v>
      </c>
    </row>
    <row r="79" spans="1:15" ht="24" customHeight="1" x14ac:dyDescent="0.3">
      <c r="A79" s="362" t="s">
        <v>515</v>
      </c>
      <c r="B79" s="359">
        <f>SUM(B80:B84)</f>
        <v>17</v>
      </c>
      <c r="C79" s="359">
        <f>SUM(C80:C84)</f>
        <v>22</v>
      </c>
      <c r="D79" s="359">
        <f t="shared" ref="D79:M79" si="16">SUM(D80:D84)</f>
        <v>126</v>
      </c>
      <c r="E79" s="359">
        <f t="shared" si="16"/>
        <v>132</v>
      </c>
      <c r="F79" s="359">
        <f>SUM(F80:F84)</f>
        <v>236</v>
      </c>
      <c r="G79" s="359">
        <f>SUM(G80:G84)</f>
        <v>194</v>
      </c>
      <c r="H79" s="359">
        <f t="shared" si="16"/>
        <v>1126</v>
      </c>
      <c r="I79" s="359">
        <f>SUM(I80:I84)</f>
        <v>1014</v>
      </c>
      <c r="J79" s="359">
        <f>SUM(J80:J84)</f>
        <v>206</v>
      </c>
      <c r="K79" s="359">
        <f t="shared" si="16"/>
        <v>120</v>
      </c>
      <c r="L79" s="359">
        <f t="shared" si="16"/>
        <v>10</v>
      </c>
      <c r="M79" s="359">
        <f t="shared" si="16"/>
        <v>13</v>
      </c>
      <c r="N79" s="360">
        <f t="shared" si="15"/>
        <v>3216</v>
      </c>
      <c r="O79" s="338" t="s">
        <v>433</v>
      </c>
    </row>
    <row r="80" spans="1:15" ht="18" customHeight="1" x14ac:dyDescent="0.25">
      <c r="A80" s="356" t="s">
        <v>516</v>
      </c>
      <c r="B80" s="354">
        <v>17</v>
      </c>
      <c r="C80" s="354">
        <v>7</v>
      </c>
      <c r="D80" s="354">
        <v>119</v>
      </c>
      <c r="E80" s="354">
        <v>105</v>
      </c>
      <c r="F80" s="354">
        <v>156</v>
      </c>
      <c r="G80" s="354">
        <v>163</v>
      </c>
      <c r="H80" s="354">
        <v>816</v>
      </c>
      <c r="I80" s="354">
        <v>600</v>
      </c>
      <c r="J80" s="354">
        <v>122</v>
      </c>
      <c r="K80" s="354">
        <v>84</v>
      </c>
      <c r="L80" s="354">
        <v>10</v>
      </c>
      <c r="M80" s="354">
        <v>13</v>
      </c>
      <c r="N80" s="355">
        <f t="shared" si="15"/>
        <v>2212</v>
      </c>
      <c r="O80" s="338" t="s">
        <v>679</v>
      </c>
    </row>
    <row r="81" spans="1:15" ht="18" customHeight="1" x14ac:dyDescent="0.25">
      <c r="A81" s="356" t="s">
        <v>517</v>
      </c>
      <c r="B81" s="354">
        <v>0</v>
      </c>
      <c r="C81" s="354">
        <v>0</v>
      </c>
      <c r="D81" s="354">
        <v>0</v>
      </c>
      <c r="E81" s="354">
        <v>0</v>
      </c>
      <c r="F81" s="354">
        <v>0</v>
      </c>
      <c r="G81" s="354">
        <v>0</v>
      </c>
      <c r="H81" s="354">
        <v>0</v>
      </c>
      <c r="I81" s="354">
        <v>0</v>
      </c>
      <c r="J81" s="354">
        <v>0</v>
      </c>
      <c r="K81" s="354">
        <v>0</v>
      </c>
      <c r="L81" s="354">
        <v>0</v>
      </c>
      <c r="M81" s="354">
        <v>0</v>
      </c>
      <c r="N81" s="355">
        <f t="shared" si="15"/>
        <v>0</v>
      </c>
      <c r="O81" s="338" t="s">
        <v>680</v>
      </c>
    </row>
    <row r="82" spans="1:15" ht="18" customHeight="1" x14ac:dyDescent="0.25">
      <c r="A82" s="356" t="s">
        <v>518</v>
      </c>
      <c r="B82" s="354">
        <v>0</v>
      </c>
      <c r="C82" s="354">
        <v>15</v>
      </c>
      <c r="D82" s="354">
        <v>7</v>
      </c>
      <c r="E82" s="354">
        <v>27</v>
      </c>
      <c r="F82" s="354">
        <v>12</v>
      </c>
      <c r="G82" s="354">
        <v>31</v>
      </c>
      <c r="H82" s="354">
        <v>310</v>
      </c>
      <c r="I82" s="354">
        <v>414</v>
      </c>
      <c r="J82" s="354">
        <v>47</v>
      </c>
      <c r="K82" s="354">
        <v>36</v>
      </c>
      <c r="L82" s="354">
        <v>0</v>
      </c>
      <c r="M82" s="354">
        <v>0</v>
      </c>
      <c r="N82" s="355">
        <f t="shared" si="15"/>
        <v>899</v>
      </c>
      <c r="O82" s="338" t="s">
        <v>681</v>
      </c>
    </row>
    <row r="83" spans="1:15" ht="18" customHeight="1" x14ac:dyDescent="0.25">
      <c r="A83" s="356" t="s">
        <v>519</v>
      </c>
      <c r="B83" s="354">
        <v>0</v>
      </c>
      <c r="C83" s="354">
        <v>0</v>
      </c>
      <c r="D83" s="354">
        <v>0</v>
      </c>
      <c r="E83" s="354">
        <v>0</v>
      </c>
      <c r="F83" s="354">
        <v>0</v>
      </c>
      <c r="G83" s="354">
        <v>0</v>
      </c>
      <c r="H83" s="354">
        <v>0</v>
      </c>
      <c r="I83" s="354">
        <v>0</v>
      </c>
      <c r="J83" s="354">
        <v>0</v>
      </c>
      <c r="K83" s="354">
        <v>0</v>
      </c>
      <c r="L83" s="354">
        <v>0</v>
      </c>
      <c r="M83" s="354">
        <v>0</v>
      </c>
      <c r="N83" s="355">
        <f t="shared" si="15"/>
        <v>0</v>
      </c>
      <c r="O83" s="338" t="s">
        <v>682</v>
      </c>
    </row>
    <row r="84" spans="1:15" ht="18" customHeight="1" x14ac:dyDescent="0.25">
      <c r="A84" s="356" t="s">
        <v>520</v>
      </c>
      <c r="B84" s="354">
        <v>0</v>
      </c>
      <c r="C84" s="354">
        <v>0</v>
      </c>
      <c r="D84" s="354">
        <v>0</v>
      </c>
      <c r="E84" s="354">
        <v>0</v>
      </c>
      <c r="F84" s="354">
        <v>68</v>
      </c>
      <c r="G84" s="354">
        <v>0</v>
      </c>
      <c r="H84" s="354">
        <v>0</v>
      </c>
      <c r="I84" s="354">
        <v>0</v>
      </c>
      <c r="J84" s="354">
        <v>37</v>
      </c>
      <c r="K84" s="354">
        <v>0</v>
      </c>
      <c r="L84" s="354">
        <v>0</v>
      </c>
      <c r="M84" s="354">
        <v>0</v>
      </c>
      <c r="N84" s="355">
        <f t="shared" si="15"/>
        <v>105</v>
      </c>
      <c r="O84" s="338" t="s">
        <v>434</v>
      </c>
    </row>
    <row r="85" spans="1:15" ht="24" customHeight="1" x14ac:dyDescent="0.3">
      <c r="A85" s="362" t="s">
        <v>521</v>
      </c>
      <c r="B85" s="359">
        <f>SUM(B86:B88)</f>
        <v>928</v>
      </c>
      <c r="C85" s="359">
        <f>SUM(C86:C88)</f>
        <v>1174</v>
      </c>
      <c r="D85" s="359">
        <f t="shared" ref="D85:L85" si="17">SUM(D86:D88)</f>
        <v>2008</v>
      </c>
      <c r="E85" s="359">
        <f t="shared" si="17"/>
        <v>6626</v>
      </c>
      <c r="F85" s="359">
        <f>SUM(F86:F88)</f>
        <v>4845</v>
      </c>
      <c r="G85" s="359">
        <f>SUM(G86:G88)</f>
        <v>4525</v>
      </c>
      <c r="H85" s="359">
        <f t="shared" si="17"/>
        <v>5578</v>
      </c>
      <c r="I85" s="359">
        <f t="shared" si="17"/>
        <v>7411</v>
      </c>
      <c r="J85" s="359">
        <f t="shared" si="17"/>
        <v>7171</v>
      </c>
      <c r="K85" s="359">
        <f t="shared" si="17"/>
        <v>6519</v>
      </c>
      <c r="L85" s="359">
        <f t="shared" si="17"/>
        <v>3568</v>
      </c>
      <c r="M85" s="359">
        <f>SUM(M86:M88)</f>
        <v>2100</v>
      </c>
      <c r="N85" s="360">
        <f t="shared" si="15"/>
        <v>52453</v>
      </c>
      <c r="O85" s="338" t="s">
        <v>650</v>
      </c>
    </row>
    <row r="86" spans="1:15" ht="18" customHeight="1" x14ac:dyDescent="0.25">
      <c r="A86" s="356" t="s">
        <v>14</v>
      </c>
      <c r="B86" s="354">
        <v>35</v>
      </c>
      <c r="C86" s="354">
        <v>40</v>
      </c>
      <c r="D86" s="354">
        <v>61</v>
      </c>
      <c r="E86" s="354">
        <v>191</v>
      </c>
      <c r="F86" s="354">
        <v>285</v>
      </c>
      <c r="G86" s="354">
        <v>298</v>
      </c>
      <c r="H86" s="354">
        <v>304</v>
      </c>
      <c r="I86" s="354">
        <v>133</v>
      </c>
      <c r="J86" s="354">
        <v>0</v>
      </c>
      <c r="K86" s="354">
        <v>137</v>
      </c>
      <c r="L86" s="354">
        <v>185</v>
      </c>
      <c r="M86" s="354">
        <v>27</v>
      </c>
      <c r="N86" s="355">
        <f t="shared" si="15"/>
        <v>1696</v>
      </c>
      <c r="O86" s="338" t="s">
        <v>683</v>
      </c>
    </row>
    <row r="87" spans="1:15" ht="18" customHeight="1" x14ac:dyDescent="0.25">
      <c r="A87" s="356" t="s">
        <v>795</v>
      </c>
      <c r="B87" s="354">
        <v>0</v>
      </c>
      <c r="C87" s="354">
        <v>0</v>
      </c>
      <c r="D87" s="354">
        <v>0</v>
      </c>
      <c r="E87" s="354">
        <v>143</v>
      </c>
      <c r="F87" s="354">
        <v>142</v>
      </c>
      <c r="G87" s="354">
        <v>215</v>
      </c>
      <c r="H87" s="354">
        <v>113</v>
      </c>
      <c r="I87" s="354">
        <v>209</v>
      </c>
      <c r="J87" s="354">
        <v>511</v>
      </c>
      <c r="K87" s="354">
        <v>498</v>
      </c>
      <c r="L87" s="354">
        <v>78</v>
      </c>
      <c r="M87" s="354">
        <v>19</v>
      </c>
      <c r="N87" s="355">
        <f t="shared" si="15"/>
        <v>1928</v>
      </c>
      <c r="O87" s="338" t="s">
        <v>816</v>
      </c>
    </row>
    <row r="88" spans="1:15" ht="18" customHeight="1" x14ac:dyDescent="0.25">
      <c r="A88" s="356" t="s">
        <v>796</v>
      </c>
      <c r="B88" s="354">
        <v>893</v>
      </c>
      <c r="C88" s="354">
        <v>1134</v>
      </c>
      <c r="D88" s="354">
        <v>1947</v>
      </c>
      <c r="E88" s="354">
        <v>6292</v>
      </c>
      <c r="F88" s="354">
        <v>4418</v>
      </c>
      <c r="G88" s="354">
        <v>4012</v>
      </c>
      <c r="H88" s="354">
        <v>5161</v>
      </c>
      <c r="I88" s="354">
        <v>7069</v>
      </c>
      <c r="J88" s="354">
        <v>6660</v>
      </c>
      <c r="K88" s="354">
        <v>5884</v>
      </c>
      <c r="L88" s="354">
        <v>3305</v>
      </c>
      <c r="M88" s="354">
        <v>2054</v>
      </c>
      <c r="N88" s="355">
        <f t="shared" si="15"/>
        <v>48829</v>
      </c>
      <c r="O88" s="338" t="s">
        <v>817</v>
      </c>
    </row>
    <row r="89" spans="1:15" s="361" customFormat="1" ht="24" customHeight="1" x14ac:dyDescent="0.3">
      <c r="A89" s="358" t="s">
        <v>522</v>
      </c>
      <c r="B89" s="359">
        <f>SUM(B90:B90)</f>
        <v>855</v>
      </c>
      <c r="C89" s="359">
        <f>SUM(C90:C90)</f>
        <v>403</v>
      </c>
      <c r="D89" s="359">
        <f t="shared" ref="D89:M89" si="18">SUM(D90:D90)</f>
        <v>1791</v>
      </c>
      <c r="E89" s="359">
        <f t="shared" si="18"/>
        <v>5282</v>
      </c>
      <c r="F89" s="359">
        <f>SUM(F90:F90)</f>
        <v>9570</v>
      </c>
      <c r="G89" s="359">
        <f>SUM(G90:G90)</f>
        <v>3558</v>
      </c>
      <c r="H89" s="359">
        <f t="shared" si="18"/>
        <v>3414</v>
      </c>
      <c r="I89" s="359">
        <f>SUM(I90:I90)</f>
        <v>4991</v>
      </c>
      <c r="J89" s="359">
        <f>SUM(J90:J90)</f>
        <v>3899</v>
      </c>
      <c r="K89" s="359">
        <f t="shared" si="18"/>
        <v>3386</v>
      </c>
      <c r="L89" s="359">
        <f t="shared" si="18"/>
        <v>2109</v>
      </c>
      <c r="M89" s="359">
        <f t="shared" si="18"/>
        <v>2439</v>
      </c>
      <c r="N89" s="360">
        <f t="shared" si="15"/>
        <v>41697</v>
      </c>
      <c r="O89" s="351" t="s">
        <v>146</v>
      </c>
    </row>
    <row r="90" spans="1:15" ht="18" customHeight="1" x14ac:dyDescent="0.25">
      <c r="A90" s="356" t="s">
        <v>237</v>
      </c>
      <c r="B90" s="354">
        <v>855</v>
      </c>
      <c r="C90" s="354">
        <v>403</v>
      </c>
      <c r="D90" s="354">
        <v>1791</v>
      </c>
      <c r="E90" s="354">
        <v>5282</v>
      </c>
      <c r="F90" s="354">
        <v>9570</v>
      </c>
      <c r="G90" s="354">
        <v>3558</v>
      </c>
      <c r="H90" s="354">
        <v>3414</v>
      </c>
      <c r="I90" s="354">
        <v>4991</v>
      </c>
      <c r="J90" s="354">
        <v>3899</v>
      </c>
      <c r="K90" s="354">
        <v>3386</v>
      </c>
      <c r="L90" s="354">
        <v>2109</v>
      </c>
      <c r="M90" s="354">
        <v>2439</v>
      </c>
      <c r="N90" s="355">
        <f t="shared" si="15"/>
        <v>41697</v>
      </c>
      <c r="O90" s="338" t="s">
        <v>147</v>
      </c>
    </row>
    <row r="91" spans="1:15" s="361" customFormat="1" ht="24" customHeight="1" x14ac:dyDescent="0.3">
      <c r="A91" s="358" t="s">
        <v>523</v>
      </c>
      <c r="B91" s="359">
        <f>SUM(B92:B92)</f>
        <v>452</v>
      </c>
      <c r="C91" s="359">
        <f>SUM(C92:C92)</f>
        <v>435</v>
      </c>
      <c r="D91" s="359">
        <f t="shared" ref="D91:M91" si="19">SUM(D92:D92)</f>
        <v>2573</v>
      </c>
      <c r="E91" s="359">
        <f t="shared" si="19"/>
        <v>5615</v>
      </c>
      <c r="F91" s="359">
        <f>SUM(F92:F92)</f>
        <v>13741</v>
      </c>
      <c r="G91" s="359">
        <f>SUM(G92:G92)</f>
        <v>7046</v>
      </c>
      <c r="H91" s="359">
        <f t="shared" si="19"/>
        <v>4570</v>
      </c>
      <c r="I91" s="359">
        <f>SUM(I92:I92)</f>
        <v>5872</v>
      </c>
      <c r="J91" s="359">
        <f>SUM(J92:J92)</f>
        <v>7207</v>
      </c>
      <c r="K91" s="359">
        <f t="shared" si="19"/>
        <v>8829</v>
      </c>
      <c r="L91" s="359">
        <f t="shared" si="19"/>
        <v>2266</v>
      </c>
      <c r="M91" s="359">
        <f t="shared" si="19"/>
        <v>1285</v>
      </c>
      <c r="N91" s="360">
        <f t="shared" si="15"/>
        <v>59891</v>
      </c>
      <c r="O91" s="351" t="s">
        <v>148</v>
      </c>
    </row>
    <row r="92" spans="1:15" ht="17.7" customHeight="1" x14ac:dyDescent="0.25">
      <c r="A92" s="356" t="s">
        <v>524</v>
      </c>
      <c r="B92" s="354">
        <v>452</v>
      </c>
      <c r="C92" s="354">
        <v>435</v>
      </c>
      <c r="D92" s="354">
        <v>2573</v>
      </c>
      <c r="E92" s="354">
        <v>5615</v>
      </c>
      <c r="F92" s="354">
        <v>13741</v>
      </c>
      <c r="G92" s="354">
        <v>7046</v>
      </c>
      <c r="H92" s="354">
        <v>4570</v>
      </c>
      <c r="I92" s="354">
        <v>5872</v>
      </c>
      <c r="J92" s="354">
        <v>7207</v>
      </c>
      <c r="K92" s="354">
        <v>8829</v>
      </c>
      <c r="L92" s="354">
        <v>2266</v>
      </c>
      <c r="M92" s="354">
        <v>1285</v>
      </c>
      <c r="N92" s="355">
        <f t="shared" si="15"/>
        <v>59891</v>
      </c>
      <c r="O92" s="338" t="s">
        <v>684</v>
      </c>
    </row>
    <row r="93" spans="1:15" ht="17.7" customHeight="1" x14ac:dyDescent="0.3">
      <c r="A93" s="362" t="s">
        <v>732</v>
      </c>
      <c r="B93" s="359">
        <f>SUM(B94:B94)</f>
        <v>0</v>
      </c>
      <c r="C93" s="359">
        <f>SUM(C94:C94)</f>
        <v>0</v>
      </c>
      <c r="D93" s="359">
        <f t="shared" ref="D93:M93" si="20">SUM(D94:D94)</f>
        <v>226</v>
      </c>
      <c r="E93" s="359">
        <f t="shared" si="20"/>
        <v>268</v>
      </c>
      <c r="F93" s="359">
        <f>SUM(F94:F94)</f>
        <v>176</v>
      </c>
      <c r="G93" s="359">
        <f>SUM(G94:G94)</f>
        <v>131</v>
      </c>
      <c r="H93" s="359">
        <f t="shared" si="20"/>
        <v>82</v>
      </c>
      <c r="I93" s="359">
        <f>SUM(I94:I94)</f>
        <v>246</v>
      </c>
      <c r="J93" s="359">
        <f>SUM(J94:J94)</f>
        <v>147</v>
      </c>
      <c r="K93" s="359">
        <f t="shared" si="20"/>
        <v>270</v>
      </c>
      <c r="L93" s="359">
        <f t="shared" si="20"/>
        <v>178</v>
      </c>
      <c r="M93" s="359">
        <f t="shared" si="20"/>
        <v>157</v>
      </c>
      <c r="N93" s="360">
        <f t="shared" si="15"/>
        <v>1881</v>
      </c>
      <c r="O93" s="351" t="s">
        <v>765</v>
      </c>
    </row>
    <row r="94" spans="1:15" ht="17.7" customHeight="1" x14ac:dyDescent="0.25">
      <c r="A94" s="356" t="s">
        <v>733</v>
      </c>
      <c r="B94" s="354">
        <v>0</v>
      </c>
      <c r="C94" s="354">
        <v>0</v>
      </c>
      <c r="D94" s="354">
        <v>226</v>
      </c>
      <c r="E94" s="354">
        <v>268</v>
      </c>
      <c r="F94" s="354">
        <v>176</v>
      </c>
      <c r="G94" s="354">
        <v>131</v>
      </c>
      <c r="H94" s="354">
        <v>82</v>
      </c>
      <c r="I94" s="354">
        <v>246</v>
      </c>
      <c r="J94" s="354">
        <v>147</v>
      </c>
      <c r="K94" s="354">
        <v>270</v>
      </c>
      <c r="L94" s="354">
        <v>178</v>
      </c>
      <c r="M94" s="354">
        <v>157</v>
      </c>
      <c r="N94" s="355">
        <f t="shared" si="15"/>
        <v>1881</v>
      </c>
      <c r="O94" s="338" t="s">
        <v>766</v>
      </c>
    </row>
    <row r="95" spans="1:15" s="361" customFormat="1" ht="24" customHeight="1" x14ac:dyDescent="0.3">
      <c r="A95" s="358" t="s">
        <v>525</v>
      </c>
      <c r="B95" s="359">
        <f>SUM(B96:B96)</f>
        <v>35</v>
      </c>
      <c r="C95" s="359">
        <f>SUM(C96:C96)</f>
        <v>5</v>
      </c>
      <c r="D95" s="359">
        <f t="shared" ref="D95:M95" si="21">SUM(D96:D96)</f>
        <v>34</v>
      </c>
      <c r="E95" s="359">
        <f t="shared" si="21"/>
        <v>29</v>
      </c>
      <c r="F95" s="359">
        <f>SUM(F96:F96)</f>
        <v>179</v>
      </c>
      <c r="G95" s="359">
        <f>SUM(G96:G96)</f>
        <v>157</v>
      </c>
      <c r="H95" s="359">
        <f t="shared" si="21"/>
        <v>18</v>
      </c>
      <c r="I95" s="359">
        <f>SUM(I96:I96)</f>
        <v>60</v>
      </c>
      <c r="J95" s="359">
        <f>SUM(J96:J96)</f>
        <v>57</v>
      </c>
      <c r="K95" s="359">
        <f t="shared" si="21"/>
        <v>19</v>
      </c>
      <c r="L95" s="359">
        <f t="shared" si="21"/>
        <v>72</v>
      </c>
      <c r="M95" s="359">
        <f t="shared" si="21"/>
        <v>58</v>
      </c>
      <c r="N95" s="360">
        <f t="shared" si="15"/>
        <v>723</v>
      </c>
      <c r="O95" s="351" t="s">
        <v>526</v>
      </c>
    </row>
    <row r="96" spans="1:15" ht="18" customHeight="1" x14ac:dyDescent="0.25">
      <c r="A96" s="356" t="s">
        <v>436</v>
      </c>
      <c r="B96" s="354">
        <v>35</v>
      </c>
      <c r="C96" s="354">
        <v>5</v>
      </c>
      <c r="D96" s="354">
        <v>34</v>
      </c>
      <c r="E96" s="354">
        <v>29</v>
      </c>
      <c r="F96" s="365">
        <v>179</v>
      </c>
      <c r="G96" s="354">
        <v>157</v>
      </c>
      <c r="H96" s="354">
        <v>18</v>
      </c>
      <c r="I96" s="354">
        <v>60</v>
      </c>
      <c r="J96" s="354">
        <v>57</v>
      </c>
      <c r="K96" s="354">
        <v>19</v>
      </c>
      <c r="L96" s="354">
        <v>72</v>
      </c>
      <c r="M96" s="354">
        <v>58</v>
      </c>
      <c r="N96" s="355">
        <f t="shared" si="15"/>
        <v>723</v>
      </c>
      <c r="O96" s="338" t="s">
        <v>643</v>
      </c>
    </row>
    <row r="97" spans="1:18" s="361" customFormat="1" ht="23.55" customHeight="1" x14ac:dyDescent="0.3">
      <c r="A97" s="358" t="s">
        <v>527</v>
      </c>
      <c r="B97" s="359">
        <f t="shared" ref="B97:D97" si="22">SUM(B98:B100)</f>
        <v>272</v>
      </c>
      <c r="C97" s="359">
        <f t="shared" si="22"/>
        <v>308</v>
      </c>
      <c r="D97" s="359">
        <f t="shared" si="22"/>
        <v>1338</v>
      </c>
      <c r="E97" s="359">
        <f>SUM(E98:E100)</f>
        <v>12212</v>
      </c>
      <c r="F97" s="359">
        <f>SUM(F98:F100)</f>
        <v>23783</v>
      </c>
      <c r="G97" s="359">
        <f t="shared" ref="G97:M97" si="23">SUM(G98:G100)</f>
        <v>38258</v>
      </c>
      <c r="H97" s="359">
        <f t="shared" si="23"/>
        <v>42646</v>
      </c>
      <c r="I97" s="359">
        <f t="shared" si="23"/>
        <v>50465</v>
      </c>
      <c r="J97" s="359">
        <f t="shared" si="23"/>
        <v>50368</v>
      </c>
      <c r="K97" s="359">
        <f t="shared" si="23"/>
        <v>32998</v>
      </c>
      <c r="L97" s="359">
        <f t="shared" si="23"/>
        <v>3877</v>
      </c>
      <c r="M97" s="359">
        <f t="shared" si="23"/>
        <v>1028</v>
      </c>
      <c r="N97" s="360">
        <f t="shared" si="15"/>
        <v>257553</v>
      </c>
      <c r="O97" s="351" t="s">
        <v>149</v>
      </c>
    </row>
    <row r="98" spans="1:18" ht="17.7" customHeight="1" x14ac:dyDescent="0.25">
      <c r="A98" s="352" t="s">
        <v>528</v>
      </c>
      <c r="B98" s="354" t="s">
        <v>836</v>
      </c>
      <c r="C98" s="354"/>
      <c r="D98" s="354"/>
      <c r="E98" s="354"/>
      <c r="F98" s="365">
        <v>2356</v>
      </c>
      <c r="G98" s="354">
        <v>8203</v>
      </c>
      <c r="H98" s="354">
        <v>9211</v>
      </c>
      <c r="I98" s="354">
        <v>9876</v>
      </c>
      <c r="J98" s="354">
        <v>9444</v>
      </c>
      <c r="K98" s="354">
        <v>5033</v>
      </c>
      <c r="L98" s="354"/>
      <c r="M98" s="354"/>
      <c r="N98" s="355">
        <f t="shared" si="15"/>
        <v>44123</v>
      </c>
      <c r="O98" s="338" t="s">
        <v>437</v>
      </c>
    </row>
    <row r="99" spans="1:18" ht="18" customHeight="1" x14ac:dyDescent="0.25">
      <c r="A99" s="356" t="s">
        <v>529</v>
      </c>
      <c r="B99" s="354">
        <v>272</v>
      </c>
      <c r="C99" s="354">
        <v>308</v>
      </c>
      <c r="D99" s="354">
        <v>1338</v>
      </c>
      <c r="E99" s="354">
        <v>12212</v>
      </c>
      <c r="F99" s="365">
        <v>21427</v>
      </c>
      <c r="G99" s="354">
        <v>30055</v>
      </c>
      <c r="H99" s="354">
        <v>33435</v>
      </c>
      <c r="I99" s="354">
        <v>40589</v>
      </c>
      <c r="J99" s="354">
        <v>36600</v>
      </c>
      <c r="K99" s="354">
        <v>23573</v>
      </c>
      <c r="L99" s="354">
        <v>3877</v>
      </c>
      <c r="M99" s="354">
        <v>1028</v>
      </c>
      <c r="N99" s="355">
        <f t="shared" si="15"/>
        <v>204714</v>
      </c>
      <c r="O99" s="338" t="s">
        <v>150</v>
      </c>
    </row>
    <row r="100" spans="1:18" ht="18" customHeight="1" x14ac:dyDescent="0.25">
      <c r="A100" s="356" t="s">
        <v>839</v>
      </c>
      <c r="B100" s="354"/>
      <c r="C100" s="354"/>
      <c r="D100" s="354"/>
      <c r="E100" s="354"/>
      <c r="F100" s="365"/>
      <c r="G100" s="354"/>
      <c r="H100" s="354"/>
      <c r="I100" s="354"/>
      <c r="J100" s="354">
        <v>4324</v>
      </c>
      <c r="K100" s="354">
        <v>4392</v>
      </c>
      <c r="L100" s="354"/>
      <c r="M100" s="354"/>
      <c r="N100" s="355">
        <f t="shared" si="15"/>
        <v>8716</v>
      </c>
      <c r="O100" s="338" t="s">
        <v>840</v>
      </c>
    </row>
    <row r="101" spans="1:18" ht="18" customHeight="1" x14ac:dyDescent="0.3">
      <c r="A101" s="362" t="s">
        <v>797</v>
      </c>
      <c r="B101" s="359">
        <f>SUM(B102:B104)</f>
        <v>77</v>
      </c>
      <c r="C101" s="359">
        <f t="shared" ref="C101:J101" si="24">SUM(C102:C104)</f>
        <v>28</v>
      </c>
      <c r="D101" s="359">
        <f t="shared" si="24"/>
        <v>58</v>
      </c>
      <c r="E101" s="359">
        <f t="shared" si="24"/>
        <v>495</v>
      </c>
      <c r="F101" s="359">
        <f t="shared" si="24"/>
        <v>2188</v>
      </c>
      <c r="G101" s="359">
        <f t="shared" si="24"/>
        <v>3815</v>
      </c>
      <c r="H101" s="359">
        <f t="shared" si="24"/>
        <v>5301</v>
      </c>
      <c r="I101" s="359">
        <f t="shared" si="24"/>
        <v>5272</v>
      </c>
      <c r="J101" s="359">
        <f t="shared" si="24"/>
        <v>4770</v>
      </c>
      <c r="K101" s="359">
        <f t="shared" ref="K101" si="25">SUM(K102:K104)</f>
        <v>1790</v>
      </c>
      <c r="L101" s="359">
        <f t="shared" ref="L101" si="26">SUM(L102:L104)</f>
        <v>309</v>
      </c>
      <c r="M101" s="359">
        <f t="shared" ref="M101" si="27">SUM(M102:M104)</f>
        <v>71</v>
      </c>
      <c r="N101" s="360">
        <f t="shared" si="15"/>
        <v>24174</v>
      </c>
      <c r="O101" s="338" t="s">
        <v>818</v>
      </c>
    </row>
    <row r="102" spans="1:18" ht="37.200000000000003" customHeight="1" x14ac:dyDescent="0.25">
      <c r="A102" s="364" t="s">
        <v>798</v>
      </c>
      <c r="B102" s="354"/>
      <c r="C102" s="354"/>
      <c r="D102" s="354"/>
      <c r="E102" s="354"/>
      <c r="F102" s="365"/>
      <c r="G102" s="354"/>
      <c r="H102" s="354"/>
      <c r="I102" s="354"/>
      <c r="J102" s="354"/>
      <c r="K102" s="354"/>
      <c r="L102" s="354"/>
      <c r="M102" s="354"/>
      <c r="N102" s="355">
        <f t="shared" si="15"/>
        <v>0</v>
      </c>
      <c r="O102" s="338" t="s">
        <v>819</v>
      </c>
    </row>
    <row r="103" spans="1:18" ht="18" customHeight="1" x14ac:dyDescent="0.25">
      <c r="A103" s="356" t="s">
        <v>799</v>
      </c>
      <c r="B103" s="354">
        <v>77</v>
      </c>
      <c r="C103" s="354">
        <v>28</v>
      </c>
      <c r="D103" s="354">
        <v>58</v>
      </c>
      <c r="E103" s="354">
        <v>495</v>
      </c>
      <c r="F103" s="365">
        <v>2188</v>
      </c>
      <c r="G103" s="354">
        <v>3815</v>
      </c>
      <c r="H103" s="354">
        <v>5301</v>
      </c>
      <c r="I103" s="354">
        <v>5272</v>
      </c>
      <c r="J103" s="354">
        <v>3672</v>
      </c>
      <c r="K103" s="354">
        <v>1493</v>
      </c>
      <c r="L103" s="354">
        <v>298</v>
      </c>
      <c r="M103" s="354">
        <v>71</v>
      </c>
      <c r="N103" s="355">
        <f t="shared" si="15"/>
        <v>22768</v>
      </c>
      <c r="O103" s="338" t="s">
        <v>820</v>
      </c>
    </row>
    <row r="104" spans="1:18" ht="18" customHeight="1" x14ac:dyDescent="0.25">
      <c r="A104" s="356" t="s">
        <v>838</v>
      </c>
      <c r="B104" s="354"/>
      <c r="C104" s="354"/>
      <c r="D104" s="354"/>
      <c r="E104" s="354"/>
      <c r="F104" s="365"/>
      <c r="G104" s="354"/>
      <c r="H104" s="354"/>
      <c r="I104" s="354"/>
      <c r="J104" s="354">
        <v>1098</v>
      </c>
      <c r="K104" s="354">
        <v>297</v>
      </c>
      <c r="L104" s="354">
        <v>11</v>
      </c>
      <c r="M104" s="354">
        <v>0</v>
      </c>
      <c r="N104" s="355">
        <f t="shared" si="15"/>
        <v>1406</v>
      </c>
      <c r="O104" s="338" t="s">
        <v>841</v>
      </c>
    </row>
    <row r="105" spans="1:18" ht="18" customHeight="1" x14ac:dyDescent="0.3">
      <c r="A105" s="362" t="s">
        <v>740</v>
      </c>
      <c r="B105" s="359">
        <f>SUM(B106:B107)</f>
        <v>47</v>
      </c>
      <c r="C105" s="359">
        <f>SUM(C106:C107)</f>
        <v>210</v>
      </c>
      <c r="D105" s="359">
        <f t="shared" ref="D105:M105" si="28">SUM(D106:D107)</f>
        <v>49</v>
      </c>
      <c r="E105" s="359">
        <f t="shared" si="28"/>
        <v>205</v>
      </c>
      <c r="F105" s="359">
        <f>SUM(F106:F107)</f>
        <v>436</v>
      </c>
      <c r="G105" s="359">
        <f>SUM(G106:G107)</f>
        <v>105</v>
      </c>
      <c r="H105" s="359">
        <f t="shared" si="28"/>
        <v>660</v>
      </c>
      <c r="I105" s="359">
        <f>SUM(I106:I107)</f>
        <v>39</v>
      </c>
      <c r="J105" s="359">
        <f>SUM(J106:J107)</f>
        <v>279</v>
      </c>
      <c r="K105" s="359">
        <f t="shared" si="28"/>
        <v>244</v>
      </c>
      <c r="L105" s="359">
        <f t="shared" si="28"/>
        <v>169</v>
      </c>
      <c r="M105" s="359">
        <f t="shared" si="28"/>
        <v>26</v>
      </c>
      <c r="N105" s="360">
        <f t="shared" si="15"/>
        <v>2469</v>
      </c>
      <c r="O105" s="351" t="s">
        <v>767</v>
      </c>
    </row>
    <row r="106" spans="1:18" ht="18" customHeight="1" x14ac:dyDescent="0.3">
      <c r="A106" s="356" t="s">
        <v>741</v>
      </c>
      <c r="B106" s="354">
        <v>22</v>
      </c>
      <c r="C106" s="354">
        <v>183</v>
      </c>
      <c r="D106" s="354">
        <v>34</v>
      </c>
      <c r="E106" s="354">
        <v>80</v>
      </c>
      <c r="F106" s="365">
        <v>229</v>
      </c>
      <c r="G106" s="354">
        <v>44</v>
      </c>
      <c r="H106" s="354">
        <v>632</v>
      </c>
      <c r="I106" s="354">
        <v>16</v>
      </c>
      <c r="J106" s="354">
        <v>190</v>
      </c>
      <c r="K106" s="354">
        <v>106</v>
      </c>
      <c r="L106" s="354">
        <v>111</v>
      </c>
      <c r="M106" s="354">
        <v>13</v>
      </c>
      <c r="N106" s="360">
        <f t="shared" si="15"/>
        <v>1660</v>
      </c>
      <c r="O106" s="338" t="s">
        <v>768</v>
      </c>
    </row>
    <row r="107" spans="1:18" ht="18" customHeight="1" x14ac:dyDescent="0.25">
      <c r="A107" s="356" t="s">
        <v>742</v>
      </c>
      <c r="B107" s="354">
        <v>25</v>
      </c>
      <c r="C107" s="354">
        <v>27</v>
      </c>
      <c r="D107" s="354">
        <v>15</v>
      </c>
      <c r="E107" s="354">
        <v>125</v>
      </c>
      <c r="F107" s="365">
        <v>207</v>
      </c>
      <c r="G107" s="354">
        <v>61</v>
      </c>
      <c r="H107" s="354">
        <v>28</v>
      </c>
      <c r="I107" s="354">
        <v>23</v>
      </c>
      <c r="J107" s="354">
        <v>89</v>
      </c>
      <c r="K107" s="354">
        <v>138</v>
      </c>
      <c r="L107" s="354">
        <v>58</v>
      </c>
      <c r="M107" s="354">
        <v>13</v>
      </c>
      <c r="N107" s="355">
        <f t="shared" si="15"/>
        <v>809</v>
      </c>
      <c r="O107" s="338" t="s">
        <v>769</v>
      </c>
    </row>
    <row r="108" spans="1:18" s="361" customFormat="1" ht="24" customHeight="1" x14ac:dyDescent="0.3">
      <c r="A108" s="362" t="s">
        <v>530</v>
      </c>
      <c r="B108" s="359">
        <f>SUM(B109:B110)</f>
        <v>0</v>
      </c>
      <c r="C108" s="359">
        <f>SUM(C109:C110)</f>
        <v>0</v>
      </c>
      <c r="D108" s="359">
        <f t="shared" ref="D108:M108" si="29">SUM(D109:D110)</f>
        <v>0</v>
      </c>
      <c r="E108" s="359">
        <f t="shared" si="29"/>
        <v>42</v>
      </c>
      <c r="F108" s="359">
        <f>SUM(F109:F110)</f>
        <v>54</v>
      </c>
      <c r="G108" s="359">
        <f>SUM(G109:G110)</f>
        <v>19</v>
      </c>
      <c r="H108" s="359">
        <f t="shared" si="29"/>
        <v>10</v>
      </c>
      <c r="I108" s="359">
        <f t="shared" si="29"/>
        <v>48</v>
      </c>
      <c r="J108" s="359">
        <f t="shared" si="29"/>
        <v>26</v>
      </c>
      <c r="K108" s="359">
        <f t="shared" si="29"/>
        <v>24</v>
      </c>
      <c r="L108" s="359">
        <f t="shared" si="29"/>
        <v>36</v>
      </c>
      <c r="M108" s="359">
        <f t="shared" si="29"/>
        <v>0</v>
      </c>
      <c r="N108" s="360">
        <f t="shared" si="15"/>
        <v>259</v>
      </c>
      <c r="O108" s="351" t="s">
        <v>252</v>
      </c>
      <c r="P108" s="351"/>
      <c r="Q108" s="351"/>
      <c r="R108" s="351"/>
    </row>
    <row r="109" spans="1:18" ht="18" customHeight="1" x14ac:dyDescent="0.25">
      <c r="A109" s="356" t="s">
        <v>531</v>
      </c>
      <c r="B109" s="354">
        <v>0</v>
      </c>
      <c r="C109" s="354">
        <v>0</v>
      </c>
      <c r="D109" s="366">
        <v>0</v>
      </c>
      <c r="E109" s="354">
        <v>35</v>
      </c>
      <c r="F109" s="365">
        <v>0</v>
      </c>
      <c r="G109" s="354">
        <v>0</v>
      </c>
      <c r="H109" s="354">
        <v>0</v>
      </c>
      <c r="I109" s="354">
        <v>28</v>
      </c>
      <c r="J109" s="354">
        <v>9</v>
      </c>
      <c r="K109" s="354">
        <v>13</v>
      </c>
      <c r="L109" s="354">
        <v>0</v>
      </c>
      <c r="M109" s="354">
        <v>0</v>
      </c>
      <c r="N109" s="355">
        <f t="shared" si="15"/>
        <v>85</v>
      </c>
      <c r="O109" s="338" t="s">
        <v>253</v>
      </c>
    </row>
    <row r="110" spans="1:18" ht="18" customHeight="1" x14ac:dyDescent="0.25">
      <c r="A110" s="356" t="s">
        <v>532</v>
      </c>
      <c r="B110" s="354">
        <v>0</v>
      </c>
      <c r="C110" s="354">
        <v>0</v>
      </c>
      <c r="D110" s="354">
        <v>0</v>
      </c>
      <c r="E110" s="354">
        <v>7</v>
      </c>
      <c r="F110" s="365">
        <v>54</v>
      </c>
      <c r="G110" s="354">
        <v>19</v>
      </c>
      <c r="H110" s="354">
        <v>10</v>
      </c>
      <c r="I110" s="354">
        <v>20</v>
      </c>
      <c r="J110" s="354">
        <v>17</v>
      </c>
      <c r="K110" s="354">
        <v>11</v>
      </c>
      <c r="L110" s="354">
        <v>36</v>
      </c>
      <c r="M110" s="354">
        <v>0</v>
      </c>
      <c r="N110" s="355">
        <f t="shared" si="15"/>
        <v>174</v>
      </c>
      <c r="O110" s="338" t="s">
        <v>439</v>
      </c>
    </row>
    <row r="111" spans="1:18" s="361" customFormat="1" ht="24" customHeight="1" x14ac:dyDescent="0.3">
      <c r="A111" s="358" t="s">
        <v>533</v>
      </c>
      <c r="B111" s="359">
        <f>SUM(B112:B116)</f>
        <v>2764</v>
      </c>
      <c r="C111" s="359">
        <f>SUM(C112:C116)</f>
        <v>3185</v>
      </c>
      <c r="D111" s="359">
        <f t="shared" ref="D111:M111" si="30">SUM(D112:D116)</f>
        <v>7018</v>
      </c>
      <c r="E111" s="359">
        <f t="shared" si="30"/>
        <v>17613</v>
      </c>
      <c r="F111" s="359">
        <f>SUM(F112:F116)</f>
        <v>26891</v>
      </c>
      <c r="G111" s="359">
        <f>SUM(G112:G116)</f>
        <v>21697</v>
      </c>
      <c r="H111" s="359">
        <f t="shared" si="30"/>
        <v>20786</v>
      </c>
      <c r="I111" s="359">
        <f>SUM(I112:I116)</f>
        <v>20884</v>
      </c>
      <c r="J111" s="359">
        <f>SUM(J112:J116)</f>
        <v>26215</v>
      </c>
      <c r="K111" s="359">
        <f t="shared" si="30"/>
        <v>31392</v>
      </c>
      <c r="L111" s="359">
        <f t="shared" si="30"/>
        <v>11110</v>
      </c>
      <c r="M111" s="359">
        <f t="shared" si="30"/>
        <v>5115</v>
      </c>
      <c r="N111" s="360">
        <f t="shared" si="15"/>
        <v>194670</v>
      </c>
      <c r="O111" s="351" t="s">
        <v>151</v>
      </c>
    </row>
    <row r="112" spans="1:18" ht="18" customHeight="1" x14ac:dyDescent="0.25">
      <c r="A112" s="356" t="s">
        <v>405</v>
      </c>
      <c r="B112" s="354"/>
      <c r="C112" s="354"/>
      <c r="D112" s="354"/>
      <c r="E112" s="354"/>
      <c r="F112" s="367"/>
      <c r="G112" s="354"/>
      <c r="H112" s="354"/>
      <c r="I112" s="354"/>
      <c r="J112" s="354"/>
      <c r="K112" s="354"/>
      <c r="L112" s="354"/>
      <c r="M112" s="354"/>
      <c r="N112" s="355">
        <f t="shared" si="15"/>
        <v>0</v>
      </c>
      <c r="O112" s="338" t="s">
        <v>685</v>
      </c>
    </row>
    <row r="113" spans="1:15" ht="18" customHeight="1" x14ac:dyDescent="0.25">
      <c r="A113" s="356" t="s">
        <v>241</v>
      </c>
      <c r="B113" s="354">
        <v>1884</v>
      </c>
      <c r="C113" s="354">
        <v>2157</v>
      </c>
      <c r="D113" s="354">
        <v>5254</v>
      </c>
      <c r="E113" s="354">
        <v>13723</v>
      </c>
      <c r="F113" s="365">
        <v>22177</v>
      </c>
      <c r="G113" s="354">
        <v>15868</v>
      </c>
      <c r="H113" s="354">
        <v>17438</v>
      </c>
      <c r="I113" s="354">
        <v>16910</v>
      </c>
      <c r="J113" s="354">
        <v>20572</v>
      </c>
      <c r="K113" s="354">
        <v>24569</v>
      </c>
      <c r="L113" s="354">
        <v>9113</v>
      </c>
      <c r="M113" s="354">
        <v>3951</v>
      </c>
      <c r="N113" s="355">
        <f t="shared" si="15"/>
        <v>153616</v>
      </c>
      <c r="O113" s="338" t="s">
        <v>152</v>
      </c>
    </row>
    <row r="114" spans="1:15" ht="18" customHeight="1" x14ac:dyDescent="0.25">
      <c r="A114" s="356" t="s">
        <v>112</v>
      </c>
      <c r="B114" s="354">
        <v>655</v>
      </c>
      <c r="C114" s="354">
        <v>606</v>
      </c>
      <c r="D114" s="354">
        <v>1237</v>
      </c>
      <c r="E114" s="354">
        <v>2451</v>
      </c>
      <c r="F114" s="365">
        <v>3351</v>
      </c>
      <c r="G114" s="354">
        <v>3761</v>
      </c>
      <c r="H114" s="354">
        <v>2260</v>
      </c>
      <c r="I114" s="354">
        <v>2957</v>
      </c>
      <c r="J114" s="354">
        <v>3783</v>
      </c>
      <c r="K114" s="354">
        <v>4541</v>
      </c>
      <c r="L114" s="354">
        <v>1200</v>
      </c>
      <c r="M114" s="354">
        <v>920</v>
      </c>
      <c r="N114" s="355">
        <f t="shared" si="15"/>
        <v>27722</v>
      </c>
      <c r="O114" s="338" t="s">
        <v>154</v>
      </c>
    </row>
    <row r="115" spans="1:15" ht="18" customHeight="1" x14ac:dyDescent="0.25">
      <c r="A115" s="356" t="s">
        <v>388</v>
      </c>
      <c r="B115" s="354">
        <v>49</v>
      </c>
      <c r="C115" s="354">
        <v>107</v>
      </c>
      <c r="D115" s="354">
        <v>155</v>
      </c>
      <c r="E115" s="354">
        <v>214</v>
      </c>
      <c r="F115" s="365">
        <v>192</v>
      </c>
      <c r="G115" s="354">
        <v>144</v>
      </c>
      <c r="H115" s="354">
        <v>150</v>
      </c>
      <c r="I115" s="354">
        <v>176</v>
      </c>
      <c r="J115" s="354">
        <v>182</v>
      </c>
      <c r="K115" s="354">
        <v>273</v>
      </c>
      <c r="L115" s="354">
        <v>105</v>
      </c>
      <c r="M115" s="354">
        <v>58</v>
      </c>
      <c r="N115" s="355">
        <f t="shared" si="15"/>
        <v>1805</v>
      </c>
      <c r="O115" s="338" t="s">
        <v>353</v>
      </c>
    </row>
    <row r="116" spans="1:15" ht="18" customHeight="1" x14ac:dyDescent="0.25">
      <c r="A116" s="356" t="s">
        <v>534</v>
      </c>
      <c r="B116" s="354">
        <v>176</v>
      </c>
      <c r="C116" s="354">
        <v>315</v>
      </c>
      <c r="D116" s="354">
        <v>372</v>
      </c>
      <c r="E116" s="354">
        <v>1225</v>
      </c>
      <c r="F116" s="365">
        <v>1171</v>
      </c>
      <c r="G116" s="354">
        <v>1924</v>
      </c>
      <c r="H116" s="354">
        <v>938</v>
      </c>
      <c r="I116" s="354">
        <v>841</v>
      </c>
      <c r="J116" s="354">
        <v>1678</v>
      </c>
      <c r="K116" s="354">
        <v>2009</v>
      </c>
      <c r="L116" s="354">
        <v>692</v>
      </c>
      <c r="M116" s="354">
        <v>186</v>
      </c>
      <c r="N116" s="355">
        <f t="shared" si="15"/>
        <v>11527</v>
      </c>
      <c r="O116" s="338" t="s">
        <v>155</v>
      </c>
    </row>
    <row r="117" spans="1:15" s="361" customFormat="1" ht="24" customHeight="1" x14ac:dyDescent="0.3">
      <c r="A117" s="358" t="s">
        <v>535</v>
      </c>
      <c r="B117" s="359">
        <f>SUM(B118:B130)</f>
        <v>544</v>
      </c>
      <c r="C117" s="359">
        <f>SUM(C118:C130)</f>
        <v>688</v>
      </c>
      <c r="D117" s="359">
        <f t="shared" ref="D117:M117" si="31">SUM(D118:D130)</f>
        <v>2767</v>
      </c>
      <c r="E117" s="359">
        <f t="shared" si="31"/>
        <v>29128</v>
      </c>
      <c r="F117" s="359">
        <f>SUM(F118:F130)</f>
        <v>64400</v>
      </c>
      <c r="G117" s="359">
        <f>SUM(G118:G130)</f>
        <v>87745</v>
      </c>
      <c r="H117" s="359">
        <f t="shared" si="31"/>
        <v>90673</v>
      </c>
      <c r="I117" s="359">
        <f>SUM(I118:I130)</f>
        <v>95396</v>
      </c>
      <c r="J117" s="359">
        <f>SUM(J118:J130)</f>
        <v>101818</v>
      </c>
      <c r="K117" s="359">
        <f t="shared" si="31"/>
        <v>61937</v>
      </c>
      <c r="L117" s="359">
        <f>SUM(L118:L130)</f>
        <v>8155</v>
      </c>
      <c r="M117" s="359">
        <f t="shared" si="31"/>
        <v>1935</v>
      </c>
      <c r="N117" s="360">
        <f t="shared" si="15"/>
        <v>545186</v>
      </c>
      <c r="O117" s="351" t="s">
        <v>156</v>
      </c>
    </row>
    <row r="118" spans="1:15" s="361" customFormat="1" ht="18" customHeight="1" x14ac:dyDescent="0.25">
      <c r="A118" s="356" t="s">
        <v>746</v>
      </c>
      <c r="B118" s="354">
        <v>0</v>
      </c>
      <c r="C118" s="354">
        <v>0</v>
      </c>
      <c r="D118" s="354">
        <v>0</v>
      </c>
      <c r="E118" s="354">
        <v>98</v>
      </c>
      <c r="F118" s="365">
        <v>358</v>
      </c>
      <c r="G118" s="354">
        <v>770</v>
      </c>
      <c r="H118" s="354">
        <v>847</v>
      </c>
      <c r="I118" s="354">
        <v>1453</v>
      </c>
      <c r="J118" s="354">
        <v>950</v>
      </c>
      <c r="K118" s="354">
        <v>271</v>
      </c>
      <c r="L118" s="354">
        <v>8</v>
      </c>
      <c r="M118" s="354">
        <v>10</v>
      </c>
      <c r="N118" s="355">
        <f t="shared" si="15"/>
        <v>4765</v>
      </c>
      <c r="O118" s="338" t="s">
        <v>642</v>
      </c>
    </row>
    <row r="119" spans="1:15" s="361" customFormat="1" ht="18" customHeight="1" x14ac:dyDescent="0.25">
      <c r="A119" s="356" t="s">
        <v>747</v>
      </c>
      <c r="B119" s="354">
        <v>0</v>
      </c>
      <c r="C119" s="354">
        <v>0</v>
      </c>
      <c r="D119" s="354">
        <v>0</v>
      </c>
      <c r="E119" s="354">
        <v>0</v>
      </c>
      <c r="F119" s="365">
        <v>80</v>
      </c>
      <c r="G119" s="354">
        <v>0</v>
      </c>
      <c r="H119" s="354">
        <v>34</v>
      </c>
      <c r="I119" s="354">
        <v>20</v>
      </c>
      <c r="J119" s="354">
        <v>49</v>
      </c>
      <c r="K119" s="354">
        <v>0</v>
      </c>
      <c r="L119" s="354">
        <v>0</v>
      </c>
      <c r="M119" s="354">
        <v>0</v>
      </c>
      <c r="N119" s="355">
        <f t="shared" si="15"/>
        <v>183</v>
      </c>
      <c r="O119" s="338" t="s">
        <v>644</v>
      </c>
    </row>
    <row r="120" spans="1:15" s="361" customFormat="1" ht="18" customHeight="1" x14ac:dyDescent="0.25">
      <c r="A120" s="352" t="s">
        <v>538</v>
      </c>
      <c r="B120" s="354">
        <v>412</v>
      </c>
      <c r="C120" s="354">
        <v>530</v>
      </c>
      <c r="D120" s="354">
        <v>2319</v>
      </c>
      <c r="E120" s="354">
        <v>14300</v>
      </c>
      <c r="F120" s="365">
        <v>30478</v>
      </c>
      <c r="G120" s="354">
        <v>38180</v>
      </c>
      <c r="H120" s="354">
        <v>39670</v>
      </c>
      <c r="I120" s="354">
        <v>40097</v>
      </c>
      <c r="J120" s="354">
        <v>43628</v>
      </c>
      <c r="K120" s="354">
        <v>31676</v>
      </c>
      <c r="L120" s="354">
        <v>4641</v>
      </c>
      <c r="M120" s="354">
        <v>1450</v>
      </c>
      <c r="N120" s="355">
        <f t="shared" si="15"/>
        <v>247381</v>
      </c>
      <c r="O120" s="338" t="s">
        <v>157</v>
      </c>
    </row>
    <row r="121" spans="1:15" s="361" customFormat="1" ht="18" customHeight="1" x14ac:dyDescent="0.25">
      <c r="A121" s="352" t="s">
        <v>754</v>
      </c>
      <c r="B121" s="354">
        <v>0</v>
      </c>
      <c r="C121" s="354">
        <v>0</v>
      </c>
      <c r="D121" s="354">
        <v>2</v>
      </c>
      <c r="E121" s="354">
        <v>227</v>
      </c>
      <c r="F121" s="365">
        <v>549</v>
      </c>
      <c r="G121" s="354">
        <v>1122</v>
      </c>
      <c r="H121" s="354">
        <v>1577</v>
      </c>
      <c r="I121" s="354">
        <v>1839</v>
      </c>
      <c r="J121" s="354">
        <v>1575</v>
      </c>
      <c r="K121" s="354">
        <v>571</v>
      </c>
      <c r="L121" s="354">
        <v>11</v>
      </c>
      <c r="M121" s="354">
        <v>0</v>
      </c>
      <c r="N121" s="355">
        <f t="shared" si="15"/>
        <v>7473</v>
      </c>
      <c r="O121" s="338" t="s">
        <v>770</v>
      </c>
    </row>
    <row r="122" spans="1:15" s="361" customFormat="1" ht="18" customHeight="1" x14ac:dyDescent="0.25">
      <c r="A122" s="352" t="s">
        <v>755</v>
      </c>
      <c r="B122" s="354">
        <v>0</v>
      </c>
      <c r="C122" s="354">
        <v>0</v>
      </c>
      <c r="D122" s="354">
        <v>0</v>
      </c>
      <c r="E122" s="354">
        <v>1400</v>
      </c>
      <c r="F122" s="365">
        <v>3100</v>
      </c>
      <c r="G122" s="354">
        <v>6300</v>
      </c>
      <c r="H122" s="354">
        <v>10100</v>
      </c>
      <c r="I122" s="354">
        <v>12000</v>
      </c>
      <c r="J122" s="354">
        <v>9700</v>
      </c>
      <c r="K122" s="354">
        <v>2700</v>
      </c>
      <c r="L122" s="354">
        <v>300</v>
      </c>
      <c r="M122" s="354">
        <v>0</v>
      </c>
      <c r="N122" s="355">
        <f t="shared" si="15"/>
        <v>45600</v>
      </c>
      <c r="O122" s="338" t="s">
        <v>771</v>
      </c>
    </row>
    <row r="123" spans="1:15" s="361" customFormat="1" ht="18" customHeight="1" x14ac:dyDescent="0.25">
      <c r="A123" s="356" t="s">
        <v>270</v>
      </c>
      <c r="B123" s="354">
        <v>116</v>
      </c>
      <c r="C123" s="354">
        <v>148</v>
      </c>
      <c r="D123" s="354">
        <v>442</v>
      </c>
      <c r="E123" s="354">
        <v>3251</v>
      </c>
      <c r="F123" s="365">
        <v>5210</v>
      </c>
      <c r="G123" s="354">
        <v>5636</v>
      </c>
      <c r="H123" s="354">
        <v>5966</v>
      </c>
      <c r="I123" s="354">
        <v>6603</v>
      </c>
      <c r="J123" s="354">
        <v>7710</v>
      </c>
      <c r="K123" s="354">
        <v>5583</v>
      </c>
      <c r="L123" s="354">
        <v>781</v>
      </c>
      <c r="M123" s="354">
        <v>280</v>
      </c>
      <c r="N123" s="355">
        <f t="shared" si="15"/>
        <v>41726</v>
      </c>
      <c r="O123" s="338" t="s">
        <v>293</v>
      </c>
    </row>
    <row r="124" spans="1:15" s="361" customFormat="1" ht="18" customHeight="1" x14ac:dyDescent="0.25">
      <c r="A124" s="356" t="s">
        <v>243</v>
      </c>
      <c r="B124" s="354"/>
      <c r="C124" s="354"/>
      <c r="D124" s="354"/>
      <c r="E124" s="354">
        <v>9080</v>
      </c>
      <c r="F124" s="365">
        <v>21853</v>
      </c>
      <c r="G124" s="354">
        <v>30006</v>
      </c>
      <c r="H124" s="354">
        <v>24252</v>
      </c>
      <c r="I124" s="354">
        <v>25270</v>
      </c>
      <c r="J124" s="354">
        <v>31531</v>
      </c>
      <c r="K124" s="354">
        <v>18694</v>
      </c>
      <c r="L124" s="354">
        <v>2255</v>
      </c>
      <c r="M124" s="354">
        <v>182</v>
      </c>
      <c r="N124" s="355">
        <f t="shared" si="15"/>
        <v>163123</v>
      </c>
      <c r="O124" s="338" t="s">
        <v>158</v>
      </c>
    </row>
    <row r="125" spans="1:15" s="361" customFormat="1" ht="18" customHeight="1" x14ac:dyDescent="0.25">
      <c r="A125" s="356" t="s">
        <v>735</v>
      </c>
      <c r="B125" s="354">
        <v>1</v>
      </c>
      <c r="C125" s="354">
        <v>0</v>
      </c>
      <c r="D125" s="354">
        <v>0</v>
      </c>
      <c r="E125" s="354">
        <v>59</v>
      </c>
      <c r="F125" s="365">
        <v>177</v>
      </c>
      <c r="G125" s="354">
        <v>191</v>
      </c>
      <c r="H125" s="354">
        <v>295</v>
      </c>
      <c r="I125" s="354">
        <v>298</v>
      </c>
      <c r="J125" s="354">
        <v>256</v>
      </c>
      <c r="K125" s="354">
        <v>82</v>
      </c>
      <c r="L125" s="354">
        <v>4</v>
      </c>
      <c r="M125" s="354">
        <v>0</v>
      </c>
      <c r="N125" s="355">
        <f t="shared" si="15"/>
        <v>1363</v>
      </c>
      <c r="O125" s="338" t="s">
        <v>446</v>
      </c>
    </row>
    <row r="126" spans="1:15" s="361" customFormat="1" ht="18" customHeight="1" x14ac:dyDescent="0.25">
      <c r="A126" s="356" t="s">
        <v>753</v>
      </c>
      <c r="B126" s="354"/>
      <c r="C126" s="354"/>
      <c r="D126" s="354"/>
      <c r="E126" s="354"/>
      <c r="F126" s="365"/>
      <c r="G126" s="354"/>
      <c r="H126" s="354"/>
      <c r="I126" s="354"/>
      <c r="J126" s="354"/>
      <c r="K126" s="354"/>
      <c r="L126" s="354"/>
      <c r="M126" s="354"/>
      <c r="N126" s="355">
        <f t="shared" si="15"/>
        <v>0</v>
      </c>
      <c r="O126" s="338" t="s">
        <v>772</v>
      </c>
    </row>
    <row r="127" spans="1:15" s="361" customFormat="1" ht="18" customHeight="1" x14ac:dyDescent="0.25">
      <c r="A127" s="356" t="s">
        <v>117</v>
      </c>
      <c r="B127" s="354">
        <v>15</v>
      </c>
      <c r="C127" s="354">
        <v>10</v>
      </c>
      <c r="D127" s="354">
        <v>0</v>
      </c>
      <c r="E127" s="354">
        <v>621</v>
      </c>
      <c r="F127" s="365">
        <v>2178</v>
      </c>
      <c r="G127" s="354">
        <v>4969</v>
      </c>
      <c r="H127" s="354">
        <v>7322</v>
      </c>
      <c r="I127" s="354">
        <v>7170</v>
      </c>
      <c r="J127" s="354">
        <v>5675</v>
      </c>
      <c r="K127" s="354">
        <v>2204</v>
      </c>
      <c r="L127" s="354">
        <v>153</v>
      </c>
      <c r="M127" s="354">
        <v>13</v>
      </c>
      <c r="N127" s="355">
        <f t="shared" si="15"/>
        <v>30330</v>
      </c>
      <c r="O127" s="338" t="s">
        <v>444</v>
      </c>
    </row>
    <row r="128" spans="1:15" s="361" customFormat="1" ht="18" customHeight="1" x14ac:dyDescent="0.25">
      <c r="A128" s="356" t="s">
        <v>748</v>
      </c>
      <c r="B128" s="354">
        <v>0</v>
      </c>
      <c r="C128" s="354">
        <v>0</v>
      </c>
      <c r="D128" s="354">
        <v>4</v>
      </c>
      <c r="E128" s="354">
        <v>38</v>
      </c>
      <c r="F128" s="365">
        <v>153</v>
      </c>
      <c r="G128" s="354">
        <v>350</v>
      </c>
      <c r="H128" s="354">
        <v>408</v>
      </c>
      <c r="I128" s="354">
        <v>478</v>
      </c>
      <c r="J128" s="354">
        <v>463</v>
      </c>
      <c r="K128" s="354">
        <v>132</v>
      </c>
      <c r="L128" s="354">
        <v>0</v>
      </c>
      <c r="M128" s="354">
        <v>0</v>
      </c>
      <c r="N128" s="355">
        <f t="shared" si="15"/>
        <v>2026</v>
      </c>
      <c r="O128" s="338" t="s">
        <v>641</v>
      </c>
    </row>
    <row r="129" spans="1:15" s="361" customFormat="1" ht="18" customHeight="1" x14ac:dyDescent="0.25">
      <c r="A129" s="356" t="s">
        <v>541</v>
      </c>
      <c r="B129" s="354">
        <v>0</v>
      </c>
      <c r="C129" s="354">
        <v>0</v>
      </c>
      <c r="D129" s="354">
        <v>0</v>
      </c>
      <c r="E129" s="354">
        <v>54</v>
      </c>
      <c r="F129" s="365">
        <v>80</v>
      </c>
      <c r="G129" s="354">
        <v>52</v>
      </c>
      <c r="H129" s="354">
        <v>75</v>
      </c>
      <c r="I129" s="354">
        <v>60</v>
      </c>
      <c r="J129" s="354">
        <v>64</v>
      </c>
      <c r="K129" s="354">
        <v>24</v>
      </c>
      <c r="L129" s="354">
        <v>2</v>
      </c>
      <c r="M129" s="354">
        <v>0</v>
      </c>
      <c r="N129" s="355">
        <f t="shared" si="15"/>
        <v>411</v>
      </c>
      <c r="O129" s="338" t="s">
        <v>448</v>
      </c>
    </row>
    <row r="130" spans="1:15" s="361" customFormat="1" ht="18" customHeight="1" x14ac:dyDescent="0.25">
      <c r="A130" s="356" t="s">
        <v>542</v>
      </c>
      <c r="B130" s="354">
        <v>0</v>
      </c>
      <c r="C130" s="354">
        <v>0</v>
      </c>
      <c r="D130" s="354">
        <v>0</v>
      </c>
      <c r="E130" s="354">
        <v>0</v>
      </c>
      <c r="F130" s="365">
        <v>184</v>
      </c>
      <c r="G130" s="354">
        <v>169</v>
      </c>
      <c r="H130" s="354">
        <v>127</v>
      </c>
      <c r="I130" s="354">
        <v>108</v>
      </c>
      <c r="J130" s="354">
        <v>217</v>
      </c>
      <c r="K130" s="354">
        <v>0</v>
      </c>
      <c r="L130" s="354">
        <v>0</v>
      </c>
      <c r="M130" s="354">
        <v>0</v>
      </c>
      <c r="N130" s="355">
        <f t="shared" si="15"/>
        <v>805</v>
      </c>
      <c r="O130" s="338" t="s">
        <v>450</v>
      </c>
    </row>
    <row r="131" spans="1:15" s="361" customFormat="1" ht="24" customHeight="1" x14ac:dyDescent="0.3">
      <c r="A131" s="358" t="s">
        <v>543</v>
      </c>
      <c r="B131" s="359">
        <f>SUM(B132:B132)</f>
        <v>2434</v>
      </c>
      <c r="C131" s="359">
        <f>SUM(C132:C132)</f>
        <v>2057</v>
      </c>
      <c r="D131" s="359">
        <f t="shared" ref="D131:M131" si="32">SUM(D132:D132)</f>
        <v>5408</v>
      </c>
      <c r="E131" s="359">
        <f t="shared" si="32"/>
        <v>16121</v>
      </c>
      <c r="F131" s="359">
        <f>SUM(F132:F132)</f>
        <v>17411</v>
      </c>
      <c r="G131" s="359">
        <f>SUM(G132:G132)</f>
        <v>13580</v>
      </c>
      <c r="H131" s="359">
        <f t="shared" si="32"/>
        <v>17516</v>
      </c>
      <c r="I131" s="359">
        <f>SUM(I132:I132)</f>
        <v>23936</v>
      </c>
      <c r="J131" s="359">
        <f>SUM(J132:J132)</f>
        <v>17286</v>
      </c>
      <c r="K131" s="359">
        <f t="shared" si="32"/>
        <v>15885</v>
      </c>
      <c r="L131" s="359">
        <f t="shared" si="32"/>
        <v>4820</v>
      </c>
      <c r="M131" s="359">
        <f t="shared" si="32"/>
        <v>3058</v>
      </c>
      <c r="N131" s="360">
        <f t="shared" si="15"/>
        <v>139512</v>
      </c>
      <c r="O131" s="351" t="s">
        <v>160</v>
      </c>
    </row>
    <row r="132" spans="1:15" ht="18" customHeight="1" x14ac:dyDescent="0.25">
      <c r="A132" s="356" t="s">
        <v>244</v>
      </c>
      <c r="B132" s="354">
        <v>2434</v>
      </c>
      <c r="C132" s="354">
        <v>2057</v>
      </c>
      <c r="D132" s="354">
        <v>5408</v>
      </c>
      <c r="E132" s="354">
        <v>16121</v>
      </c>
      <c r="F132" s="365">
        <v>17411</v>
      </c>
      <c r="G132" s="354">
        <v>13580</v>
      </c>
      <c r="H132" s="354">
        <v>17516</v>
      </c>
      <c r="I132" s="354">
        <v>23936</v>
      </c>
      <c r="J132" s="354">
        <v>17286</v>
      </c>
      <c r="K132" s="354">
        <v>15885</v>
      </c>
      <c r="L132" s="354">
        <v>4820</v>
      </c>
      <c r="M132" s="354">
        <v>3058</v>
      </c>
      <c r="N132" s="355">
        <f t="shared" si="15"/>
        <v>139512</v>
      </c>
      <c r="O132" s="338" t="s">
        <v>161</v>
      </c>
    </row>
    <row r="133" spans="1:15" ht="24" customHeight="1" x14ac:dyDescent="0.3">
      <c r="A133" s="358" t="s">
        <v>544</v>
      </c>
      <c r="B133" s="359">
        <f>SUM(B134:B134)</f>
        <v>0</v>
      </c>
      <c r="C133" s="359">
        <f>SUM(C134:C134)</f>
        <v>0</v>
      </c>
      <c r="D133" s="359">
        <f t="shared" ref="D133:M133" si="33">SUM(D134:D134)</f>
        <v>0</v>
      </c>
      <c r="E133" s="359">
        <f t="shared" si="33"/>
        <v>0</v>
      </c>
      <c r="F133" s="359">
        <f>SUM(F134:F134)</f>
        <v>0</v>
      </c>
      <c r="G133" s="359">
        <f>SUM(G134:G134)</f>
        <v>0</v>
      </c>
      <c r="H133" s="359">
        <f t="shared" si="33"/>
        <v>0</v>
      </c>
      <c r="I133" s="359">
        <f>SUM(I134:I134)</f>
        <v>0</v>
      </c>
      <c r="J133" s="359">
        <f>SUM(J134:J134)</f>
        <v>0</v>
      </c>
      <c r="K133" s="359">
        <f t="shared" si="33"/>
        <v>0</v>
      </c>
      <c r="L133" s="359">
        <f t="shared" si="33"/>
        <v>0</v>
      </c>
      <c r="M133" s="359">
        <f t="shared" si="33"/>
        <v>0</v>
      </c>
      <c r="N133" s="355">
        <f t="shared" si="15"/>
        <v>0</v>
      </c>
      <c r="O133" s="338" t="s">
        <v>653</v>
      </c>
    </row>
    <row r="134" spans="1:15" ht="18" customHeight="1" x14ac:dyDescent="0.25">
      <c r="A134" s="356" t="s">
        <v>545</v>
      </c>
      <c r="B134" s="354"/>
      <c r="C134" s="354"/>
      <c r="D134" s="354"/>
      <c r="E134" s="354"/>
      <c r="F134" s="365"/>
      <c r="G134" s="354"/>
      <c r="H134" s="354"/>
      <c r="I134" s="354"/>
      <c r="J134" s="354"/>
      <c r="K134" s="354"/>
      <c r="L134" s="354"/>
      <c r="M134" s="354"/>
      <c r="N134" s="355">
        <f t="shared" si="15"/>
        <v>0</v>
      </c>
      <c r="O134" s="338" t="s">
        <v>654</v>
      </c>
    </row>
    <row r="135" spans="1:15" s="361" customFormat="1" ht="24" customHeight="1" x14ac:dyDescent="0.3">
      <c r="A135" s="358" t="s">
        <v>546</v>
      </c>
      <c r="B135" s="359">
        <f>SUM(B136:B143)</f>
        <v>689</v>
      </c>
      <c r="C135" s="359">
        <f>SUM(C136:C143)</f>
        <v>713</v>
      </c>
      <c r="D135" s="359">
        <f t="shared" ref="D135:M135" si="34">SUM(D136:D143)</f>
        <v>1050</v>
      </c>
      <c r="E135" s="359">
        <f t="shared" si="34"/>
        <v>33400</v>
      </c>
      <c r="F135" s="359">
        <f>SUM(F136:F143)</f>
        <v>65281</v>
      </c>
      <c r="G135" s="359">
        <f>SUM(G136:G143)</f>
        <v>83031</v>
      </c>
      <c r="H135" s="359">
        <f t="shared" si="34"/>
        <v>104450</v>
      </c>
      <c r="I135" s="359">
        <f>SUM(I136:I143)</f>
        <v>128175</v>
      </c>
      <c r="J135" s="359">
        <f>SUM(J136:J143)</f>
        <v>101484</v>
      </c>
      <c r="K135" s="359">
        <f t="shared" si="34"/>
        <v>74754</v>
      </c>
      <c r="L135" s="359">
        <f t="shared" si="34"/>
        <v>5069</v>
      </c>
      <c r="M135" s="359">
        <f t="shared" si="34"/>
        <v>2130</v>
      </c>
      <c r="N135" s="360">
        <f t="shared" si="15"/>
        <v>600226</v>
      </c>
      <c r="O135" s="351" t="s">
        <v>162</v>
      </c>
    </row>
    <row r="136" spans="1:15" s="361" customFormat="1" ht="24" customHeight="1" x14ac:dyDescent="0.25">
      <c r="A136" s="356" t="s">
        <v>729</v>
      </c>
      <c r="B136" s="354">
        <v>0</v>
      </c>
      <c r="C136" s="354">
        <v>0</v>
      </c>
      <c r="D136" s="354">
        <v>0</v>
      </c>
      <c r="E136" s="354">
        <v>0</v>
      </c>
      <c r="F136" s="365">
        <v>0</v>
      </c>
      <c r="G136" s="354">
        <v>0</v>
      </c>
      <c r="H136" s="354">
        <v>0</v>
      </c>
      <c r="I136" s="354">
        <v>0</v>
      </c>
      <c r="J136" s="354">
        <v>0</v>
      </c>
      <c r="K136" s="354">
        <v>0</v>
      </c>
      <c r="L136" s="354">
        <v>0</v>
      </c>
      <c r="M136" s="354">
        <v>0</v>
      </c>
      <c r="N136" s="355">
        <f t="shared" si="15"/>
        <v>0</v>
      </c>
      <c r="O136" s="338" t="s">
        <v>773</v>
      </c>
    </row>
    <row r="137" spans="1:15" ht="18" customHeight="1" x14ac:dyDescent="0.25">
      <c r="A137" s="356" t="s">
        <v>547</v>
      </c>
      <c r="B137" s="354">
        <v>46</v>
      </c>
      <c r="C137" s="354">
        <v>30</v>
      </c>
      <c r="D137" s="354">
        <v>47</v>
      </c>
      <c r="E137" s="354">
        <v>1040</v>
      </c>
      <c r="F137" s="365">
        <v>1312</v>
      </c>
      <c r="G137" s="354">
        <v>1175</v>
      </c>
      <c r="H137" s="354">
        <v>1392</v>
      </c>
      <c r="I137" s="354">
        <v>1517</v>
      </c>
      <c r="J137" s="354">
        <v>1850</v>
      </c>
      <c r="K137" s="354">
        <v>1998</v>
      </c>
      <c r="L137" s="354">
        <v>121</v>
      </c>
      <c r="M137" s="354">
        <v>48</v>
      </c>
      <c r="N137" s="355">
        <f t="shared" si="15"/>
        <v>10576</v>
      </c>
      <c r="O137" s="338" t="s">
        <v>165</v>
      </c>
    </row>
    <row r="138" spans="1:15" ht="18" customHeight="1" x14ac:dyDescent="0.25">
      <c r="A138" s="356" t="s">
        <v>245</v>
      </c>
      <c r="B138" s="354">
        <v>44</v>
      </c>
      <c r="C138" s="354">
        <v>28</v>
      </c>
      <c r="D138" s="354">
        <v>57</v>
      </c>
      <c r="E138" s="354">
        <v>493</v>
      </c>
      <c r="F138" s="365">
        <v>949</v>
      </c>
      <c r="G138" s="354">
        <v>954</v>
      </c>
      <c r="H138" s="354">
        <v>1164</v>
      </c>
      <c r="I138" s="354">
        <v>1617</v>
      </c>
      <c r="J138" s="354">
        <v>1544</v>
      </c>
      <c r="K138" s="354">
        <v>1420</v>
      </c>
      <c r="L138" s="354">
        <v>171</v>
      </c>
      <c r="M138" s="354">
        <v>34</v>
      </c>
      <c r="N138" s="355">
        <f t="shared" si="15"/>
        <v>8475</v>
      </c>
      <c r="O138" s="338" t="s">
        <v>164</v>
      </c>
    </row>
    <row r="139" spans="1:15" ht="18" customHeight="1" x14ac:dyDescent="0.25">
      <c r="A139" s="356" t="s">
        <v>125</v>
      </c>
      <c r="B139" s="354">
        <v>62</v>
      </c>
      <c r="C139" s="354">
        <v>90</v>
      </c>
      <c r="D139" s="354">
        <v>96</v>
      </c>
      <c r="E139" s="354">
        <v>988</v>
      </c>
      <c r="F139" s="365">
        <v>1817</v>
      </c>
      <c r="G139" s="354">
        <v>1561</v>
      </c>
      <c r="H139" s="354">
        <v>1555</v>
      </c>
      <c r="I139" s="354">
        <v>1862</v>
      </c>
      <c r="J139" s="354">
        <v>1881</v>
      </c>
      <c r="K139" s="354">
        <v>1842</v>
      </c>
      <c r="L139" s="354">
        <v>226</v>
      </c>
      <c r="M139" s="354">
        <v>86</v>
      </c>
      <c r="N139" s="355">
        <f t="shared" si="15"/>
        <v>12066</v>
      </c>
      <c r="O139" s="338" t="s">
        <v>167</v>
      </c>
    </row>
    <row r="140" spans="1:15" ht="18" customHeight="1" x14ac:dyDescent="0.25">
      <c r="A140" s="356" t="s">
        <v>548</v>
      </c>
      <c r="B140" s="354">
        <v>7</v>
      </c>
      <c r="C140" s="354">
        <v>12</v>
      </c>
      <c r="D140" s="354">
        <v>16</v>
      </c>
      <c r="E140" s="354">
        <v>81</v>
      </c>
      <c r="F140" s="365">
        <v>105</v>
      </c>
      <c r="G140" s="354">
        <v>103</v>
      </c>
      <c r="H140" s="354">
        <v>130</v>
      </c>
      <c r="I140" s="354">
        <v>124</v>
      </c>
      <c r="J140" s="354">
        <v>131</v>
      </c>
      <c r="K140" s="354">
        <v>158</v>
      </c>
      <c r="L140" s="354">
        <v>54</v>
      </c>
      <c r="M140" s="354">
        <v>8</v>
      </c>
      <c r="N140" s="355">
        <f t="shared" si="15"/>
        <v>929</v>
      </c>
      <c r="O140" s="338" t="s">
        <v>655</v>
      </c>
    </row>
    <row r="141" spans="1:15" ht="18" customHeight="1" x14ac:dyDescent="0.25">
      <c r="A141" s="352" t="s">
        <v>121</v>
      </c>
      <c r="B141" s="354">
        <v>499</v>
      </c>
      <c r="C141" s="354">
        <v>523</v>
      </c>
      <c r="D141" s="354">
        <v>554</v>
      </c>
      <c r="E141" s="354">
        <v>9567</v>
      </c>
      <c r="F141" s="365">
        <v>17337</v>
      </c>
      <c r="G141" s="354">
        <v>21969</v>
      </c>
      <c r="H141" s="354">
        <v>30528</v>
      </c>
      <c r="I141" s="354">
        <v>37552</v>
      </c>
      <c r="J141" s="354">
        <v>27230</v>
      </c>
      <c r="K141" s="354">
        <v>21339</v>
      </c>
      <c r="L141" s="354">
        <v>2531</v>
      </c>
      <c r="M141" s="354">
        <v>634</v>
      </c>
      <c r="N141" s="355">
        <f t="shared" si="15"/>
        <v>170263</v>
      </c>
      <c r="O141" s="338" t="s">
        <v>451</v>
      </c>
    </row>
    <row r="142" spans="1:15" ht="18" customHeight="1" x14ac:dyDescent="0.25">
      <c r="A142" s="356" t="s">
        <v>124</v>
      </c>
      <c r="B142" s="354">
        <v>0</v>
      </c>
      <c r="C142" s="354">
        <v>0</v>
      </c>
      <c r="D142" s="354">
        <v>232</v>
      </c>
      <c r="E142" s="354">
        <v>20907</v>
      </c>
      <c r="F142" s="365">
        <v>43285</v>
      </c>
      <c r="G142" s="354">
        <v>56812</v>
      </c>
      <c r="H142" s="354">
        <v>69174</v>
      </c>
      <c r="I142" s="354">
        <v>84768</v>
      </c>
      <c r="J142" s="354">
        <v>68328</v>
      </c>
      <c r="K142" s="354">
        <v>47778</v>
      </c>
      <c r="L142" s="354">
        <v>1966</v>
      </c>
      <c r="M142" s="354">
        <v>1320</v>
      </c>
      <c r="N142" s="355">
        <f t="shared" si="15"/>
        <v>394570</v>
      </c>
      <c r="O142" s="338" t="s">
        <v>166</v>
      </c>
    </row>
    <row r="143" spans="1:15" ht="18" customHeight="1" x14ac:dyDescent="0.25">
      <c r="A143" s="356" t="s">
        <v>549</v>
      </c>
      <c r="B143" s="354">
        <v>31</v>
      </c>
      <c r="C143" s="354">
        <v>30</v>
      </c>
      <c r="D143" s="354">
        <v>48</v>
      </c>
      <c r="E143" s="354">
        <v>324</v>
      </c>
      <c r="F143" s="365">
        <v>476</v>
      </c>
      <c r="G143" s="354">
        <v>457</v>
      </c>
      <c r="H143" s="354">
        <v>507</v>
      </c>
      <c r="I143" s="354">
        <v>735</v>
      </c>
      <c r="J143" s="354">
        <v>520</v>
      </c>
      <c r="K143" s="354">
        <v>219</v>
      </c>
      <c r="L143" s="354">
        <v>0</v>
      </c>
      <c r="M143" s="354">
        <v>0</v>
      </c>
      <c r="N143" s="355">
        <f t="shared" si="15"/>
        <v>3347</v>
      </c>
      <c r="O143" s="338" t="s">
        <v>453</v>
      </c>
    </row>
    <row r="144" spans="1:15" s="361" customFormat="1" ht="24" customHeight="1" x14ac:dyDescent="0.3">
      <c r="A144" s="358" t="s">
        <v>550</v>
      </c>
      <c r="B144" s="359">
        <f>SUM(B145:B154)</f>
        <v>213</v>
      </c>
      <c r="C144" s="359">
        <f>SUM(C145:C154)</f>
        <v>241</v>
      </c>
      <c r="D144" s="359">
        <f t="shared" ref="D144:M144" si="35">SUM(D145:D154)</f>
        <v>674</v>
      </c>
      <c r="E144" s="359">
        <f t="shared" si="35"/>
        <v>1959</v>
      </c>
      <c r="F144" s="359">
        <f>SUM(F145:F154)</f>
        <v>4236</v>
      </c>
      <c r="G144" s="359">
        <f>SUM(G145:G154)</f>
        <v>5884</v>
      </c>
      <c r="H144" s="359">
        <f t="shared" si="35"/>
        <v>13040</v>
      </c>
      <c r="I144" s="359">
        <f>SUM(I145:I154)</f>
        <v>18063</v>
      </c>
      <c r="J144" s="359">
        <f>SUM(J145:J154)</f>
        <v>7953</v>
      </c>
      <c r="K144" s="359">
        <f t="shared" si="35"/>
        <v>2823</v>
      </c>
      <c r="L144" s="359">
        <f t="shared" si="35"/>
        <v>1093</v>
      </c>
      <c r="M144" s="359">
        <f t="shared" si="35"/>
        <v>356</v>
      </c>
      <c r="N144" s="360">
        <f t="shared" si="15"/>
        <v>56535</v>
      </c>
      <c r="O144" s="351" t="s">
        <v>168</v>
      </c>
    </row>
    <row r="145" spans="1:15" s="361" customFormat="1" ht="18" customHeight="1" x14ac:dyDescent="0.25">
      <c r="A145" s="352" t="s">
        <v>686</v>
      </c>
      <c r="B145" s="354">
        <v>12</v>
      </c>
      <c r="C145" s="354">
        <v>77</v>
      </c>
      <c r="D145" s="354">
        <v>86</v>
      </c>
      <c r="E145" s="354">
        <v>274</v>
      </c>
      <c r="F145" s="365">
        <v>174</v>
      </c>
      <c r="G145" s="354">
        <v>163</v>
      </c>
      <c r="H145" s="354">
        <v>166</v>
      </c>
      <c r="I145" s="354">
        <v>97</v>
      </c>
      <c r="J145" s="354">
        <v>80</v>
      </c>
      <c r="K145" s="354">
        <v>60</v>
      </c>
      <c r="L145" s="354">
        <v>13</v>
      </c>
      <c r="M145" s="354">
        <v>17</v>
      </c>
      <c r="N145" s="355">
        <f t="shared" si="15"/>
        <v>1219</v>
      </c>
      <c r="O145" s="338" t="s">
        <v>687</v>
      </c>
    </row>
    <row r="146" spans="1:15" s="361" customFormat="1" ht="18" customHeight="1" x14ac:dyDescent="0.25">
      <c r="A146" s="352" t="s">
        <v>714</v>
      </c>
      <c r="B146" s="354">
        <v>0</v>
      </c>
      <c r="C146" s="354">
        <v>0</v>
      </c>
      <c r="D146" s="354">
        <v>0</v>
      </c>
      <c r="E146" s="354">
        <v>0</v>
      </c>
      <c r="F146" s="365">
        <v>309</v>
      </c>
      <c r="G146" s="354">
        <v>810</v>
      </c>
      <c r="H146" s="354">
        <v>2844</v>
      </c>
      <c r="I146" s="354">
        <v>3609</v>
      </c>
      <c r="J146" s="354">
        <v>1169</v>
      </c>
      <c r="K146" s="354">
        <v>493</v>
      </c>
      <c r="L146" s="354">
        <v>0</v>
      </c>
      <c r="M146" s="354">
        <v>0</v>
      </c>
      <c r="N146" s="355">
        <f t="shared" si="15"/>
        <v>9234</v>
      </c>
      <c r="O146" s="338" t="s">
        <v>774</v>
      </c>
    </row>
    <row r="147" spans="1:15" s="361" customFormat="1" ht="18" customHeight="1" x14ac:dyDescent="0.25">
      <c r="A147" s="352" t="s">
        <v>715</v>
      </c>
      <c r="B147" s="354">
        <v>0</v>
      </c>
      <c r="C147" s="354">
        <v>2</v>
      </c>
      <c r="D147" s="354">
        <v>2</v>
      </c>
      <c r="E147" s="354">
        <v>39</v>
      </c>
      <c r="F147" s="365">
        <v>54</v>
      </c>
      <c r="G147" s="354">
        <v>25</v>
      </c>
      <c r="H147" s="354">
        <v>32</v>
      </c>
      <c r="I147" s="354">
        <v>65</v>
      </c>
      <c r="J147" s="354">
        <v>26</v>
      </c>
      <c r="K147" s="354">
        <v>95</v>
      </c>
      <c r="L147" s="354">
        <v>54</v>
      </c>
      <c r="M147" s="354">
        <v>0</v>
      </c>
      <c r="N147" s="355">
        <f t="shared" si="15"/>
        <v>394</v>
      </c>
      <c r="O147" s="338" t="s">
        <v>775</v>
      </c>
    </row>
    <row r="148" spans="1:15" s="361" customFormat="1" ht="18" customHeight="1" x14ac:dyDescent="0.25">
      <c r="A148" s="352" t="s">
        <v>716</v>
      </c>
      <c r="B148" s="354">
        <v>0</v>
      </c>
      <c r="C148" s="354">
        <v>0</v>
      </c>
      <c r="D148" s="354">
        <v>0</v>
      </c>
      <c r="E148" s="354">
        <v>266</v>
      </c>
      <c r="F148" s="365">
        <v>404</v>
      </c>
      <c r="G148" s="354">
        <v>1661</v>
      </c>
      <c r="H148" s="354">
        <v>4619</v>
      </c>
      <c r="I148" s="354">
        <v>6832</v>
      </c>
      <c r="J148" s="354">
        <v>2223</v>
      </c>
      <c r="K148" s="354">
        <v>335</v>
      </c>
      <c r="L148" s="354">
        <v>143</v>
      </c>
      <c r="M148" s="354">
        <v>0</v>
      </c>
      <c r="N148" s="355">
        <f t="shared" si="15"/>
        <v>16483</v>
      </c>
      <c r="O148" s="338" t="s">
        <v>776</v>
      </c>
    </row>
    <row r="149" spans="1:15" s="361" customFormat="1" ht="18" customHeight="1" x14ac:dyDescent="0.25">
      <c r="A149" s="352" t="s">
        <v>717</v>
      </c>
      <c r="B149" s="354">
        <v>0</v>
      </c>
      <c r="C149" s="354">
        <v>0</v>
      </c>
      <c r="D149" s="354">
        <v>0</v>
      </c>
      <c r="E149" s="354">
        <v>0</v>
      </c>
      <c r="F149" s="365">
        <v>0</v>
      </c>
      <c r="G149" s="354">
        <v>0</v>
      </c>
      <c r="H149" s="354">
        <v>0</v>
      </c>
      <c r="I149" s="354">
        <v>0</v>
      </c>
      <c r="J149" s="354">
        <v>0</v>
      </c>
      <c r="K149" s="354">
        <v>0</v>
      </c>
      <c r="L149" s="354">
        <v>0</v>
      </c>
      <c r="M149" s="354">
        <v>0</v>
      </c>
      <c r="N149" s="355">
        <f t="shared" si="15"/>
        <v>0</v>
      </c>
      <c r="O149" s="338" t="s">
        <v>777</v>
      </c>
    </row>
    <row r="150" spans="1:15" s="361" customFormat="1" ht="18" customHeight="1" x14ac:dyDescent="0.25">
      <c r="A150" s="352" t="s">
        <v>719</v>
      </c>
      <c r="B150" s="354"/>
      <c r="C150" s="354"/>
      <c r="D150" s="354"/>
      <c r="E150" s="354"/>
      <c r="F150" s="365"/>
      <c r="G150" s="354"/>
      <c r="H150" s="354"/>
      <c r="I150" s="354"/>
      <c r="J150" s="354"/>
      <c r="K150" s="354"/>
      <c r="L150" s="354"/>
      <c r="M150" s="354"/>
      <c r="N150" s="355">
        <f t="shared" si="15"/>
        <v>0</v>
      </c>
      <c r="O150" s="338" t="s">
        <v>778</v>
      </c>
    </row>
    <row r="151" spans="1:15" s="361" customFormat="1" ht="18" customHeight="1" x14ac:dyDescent="0.25">
      <c r="A151" s="352" t="s">
        <v>718</v>
      </c>
      <c r="B151" s="354">
        <v>33</v>
      </c>
      <c r="C151" s="354">
        <v>27</v>
      </c>
      <c r="D151" s="354">
        <v>13</v>
      </c>
      <c r="E151" s="354">
        <v>92</v>
      </c>
      <c r="F151" s="365">
        <v>460</v>
      </c>
      <c r="G151" s="354">
        <v>217</v>
      </c>
      <c r="H151" s="354">
        <v>220</v>
      </c>
      <c r="I151" s="354">
        <v>375</v>
      </c>
      <c r="J151" s="354">
        <v>297</v>
      </c>
      <c r="K151" s="354">
        <v>108</v>
      </c>
      <c r="L151" s="354">
        <v>198</v>
      </c>
      <c r="M151" s="354">
        <v>44</v>
      </c>
      <c r="N151" s="355">
        <f t="shared" si="15"/>
        <v>2084</v>
      </c>
      <c r="O151" s="338" t="s">
        <v>821</v>
      </c>
    </row>
    <row r="152" spans="1:15" ht="18" customHeight="1" x14ac:dyDescent="0.25">
      <c r="A152" s="356" t="s">
        <v>246</v>
      </c>
      <c r="B152" s="354">
        <v>0</v>
      </c>
      <c r="C152" s="354">
        <v>0</v>
      </c>
      <c r="D152" s="354">
        <v>295</v>
      </c>
      <c r="E152" s="354">
        <v>698</v>
      </c>
      <c r="F152" s="365">
        <v>605</v>
      </c>
      <c r="G152" s="354">
        <v>507</v>
      </c>
      <c r="H152" s="354">
        <v>882</v>
      </c>
      <c r="I152" s="354">
        <v>1800</v>
      </c>
      <c r="J152" s="354">
        <v>759</v>
      </c>
      <c r="K152" s="354">
        <v>784</v>
      </c>
      <c r="L152" s="354">
        <v>235</v>
      </c>
      <c r="M152" s="354">
        <v>146</v>
      </c>
      <c r="N152" s="355">
        <f t="shared" si="15"/>
        <v>6711</v>
      </c>
      <c r="O152" s="338" t="s">
        <v>169</v>
      </c>
    </row>
    <row r="153" spans="1:15" ht="18" customHeight="1" x14ac:dyDescent="0.25">
      <c r="A153" s="356" t="s">
        <v>720</v>
      </c>
      <c r="B153" s="354">
        <v>0</v>
      </c>
      <c r="C153" s="354">
        <v>0</v>
      </c>
      <c r="D153" s="354">
        <v>0</v>
      </c>
      <c r="E153" s="354">
        <v>0</v>
      </c>
      <c r="F153" s="365">
        <v>24</v>
      </c>
      <c r="G153" s="354">
        <v>23</v>
      </c>
      <c r="H153" s="354">
        <v>131</v>
      </c>
      <c r="I153" s="354">
        <v>178</v>
      </c>
      <c r="J153" s="354">
        <v>70</v>
      </c>
      <c r="K153" s="354">
        <v>28</v>
      </c>
      <c r="L153" s="354">
        <v>196</v>
      </c>
      <c r="M153" s="354">
        <v>3</v>
      </c>
      <c r="N153" s="355">
        <f t="shared" si="15"/>
        <v>653</v>
      </c>
      <c r="O153" s="338" t="s">
        <v>780</v>
      </c>
    </row>
    <row r="154" spans="1:15" ht="18" customHeight="1" x14ac:dyDescent="0.25">
      <c r="A154" s="356" t="s">
        <v>294</v>
      </c>
      <c r="B154" s="354">
        <v>168</v>
      </c>
      <c r="C154" s="354">
        <v>135</v>
      </c>
      <c r="D154" s="354">
        <v>278</v>
      </c>
      <c r="E154" s="354">
        <v>590</v>
      </c>
      <c r="F154" s="365">
        <v>2206</v>
      </c>
      <c r="G154" s="354">
        <v>2478</v>
      </c>
      <c r="H154" s="354">
        <v>4146</v>
      </c>
      <c r="I154" s="354">
        <v>5107</v>
      </c>
      <c r="J154" s="354">
        <v>3329</v>
      </c>
      <c r="K154" s="354">
        <v>920</v>
      </c>
      <c r="L154" s="354">
        <v>254</v>
      </c>
      <c r="M154" s="354">
        <v>146</v>
      </c>
      <c r="N154" s="355">
        <f t="shared" si="15"/>
        <v>19757</v>
      </c>
      <c r="O154" s="338" t="s">
        <v>688</v>
      </c>
    </row>
    <row r="155" spans="1:15" ht="18" customHeight="1" x14ac:dyDescent="0.3">
      <c r="A155" s="358" t="s">
        <v>721</v>
      </c>
      <c r="B155" s="359">
        <f>SUM(B156:B156)</f>
        <v>119</v>
      </c>
      <c r="C155" s="359">
        <f>SUM(C156:C156)</f>
        <v>80</v>
      </c>
      <c r="D155" s="359">
        <f t="shared" ref="D155:M155" si="36">SUM(D156:D156)</f>
        <v>222</v>
      </c>
      <c r="E155" s="359">
        <f t="shared" si="36"/>
        <v>692</v>
      </c>
      <c r="F155" s="359">
        <f>SUM(F156:F156)</f>
        <v>1352</v>
      </c>
      <c r="G155" s="359">
        <f>SUM(G156:G156)</f>
        <v>1297</v>
      </c>
      <c r="H155" s="359">
        <f t="shared" si="36"/>
        <v>1503</v>
      </c>
      <c r="I155" s="359">
        <f>SUM(I156:I156)</f>
        <v>2045</v>
      </c>
      <c r="J155" s="359">
        <f>SUM(J156:J156)</f>
        <v>2160</v>
      </c>
      <c r="K155" s="359">
        <f t="shared" si="36"/>
        <v>802</v>
      </c>
      <c r="L155" s="359">
        <f t="shared" si="36"/>
        <v>136</v>
      </c>
      <c r="M155" s="359">
        <f t="shared" si="36"/>
        <v>43</v>
      </c>
      <c r="N155" s="360">
        <f t="shared" si="15"/>
        <v>10451</v>
      </c>
      <c r="O155" s="351" t="s">
        <v>758</v>
      </c>
    </row>
    <row r="156" spans="1:15" ht="18" customHeight="1" x14ac:dyDescent="0.25">
      <c r="A156" s="356" t="s">
        <v>722</v>
      </c>
      <c r="B156" s="354">
        <v>119</v>
      </c>
      <c r="C156" s="354">
        <v>80</v>
      </c>
      <c r="D156" s="354">
        <v>222</v>
      </c>
      <c r="E156" s="354">
        <v>692</v>
      </c>
      <c r="F156" s="365">
        <v>1352</v>
      </c>
      <c r="G156" s="354">
        <v>1297</v>
      </c>
      <c r="H156" s="354">
        <v>1503</v>
      </c>
      <c r="I156" s="354">
        <v>2045</v>
      </c>
      <c r="J156" s="354">
        <v>2160</v>
      </c>
      <c r="K156" s="354">
        <v>802</v>
      </c>
      <c r="L156" s="354">
        <v>136</v>
      </c>
      <c r="M156" s="354">
        <v>43</v>
      </c>
      <c r="N156" s="355">
        <f t="shared" si="15"/>
        <v>10451</v>
      </c>
      <c r="O156" s="338" t="s">
        <v>759</v>
      </c>
    </row>
    <row r="157" spans="1:15" s="361" customFormat="1" ht="24" customHeight="1" x14ac:dyDescent="0.3">
      <c r="A157" s="358" t="s">
        <v>551</v>
      </c>
      <c r="B157" s="359">
        <f>SUM(B158:B161)</f>
        <v>122</v>
      </c>
      <c r="C157" s="359">
        <f>SUM(C158:C161)</f>
        <v>99</v>
      </c>
      <c r="D157" s="359">
        <f t="shared" ref="D157:M157" si="37">SUM(D158:D161)</f>
        <v>1270</v>
      </c>
      <c r="E157" s="359">
        <f t="shared" si="37"/>
        <v>3964</v>
      </c>
      <c r="F157" s="359">
        <f>SUM(F158:F161)</f>
        <v>5165</v>
      </c>
      <c r="G157" s="359">
        <f>SUM(G158:G161)</f>
        <v>1594</v>
      </c>
      <c r="H157" s="359">
        <f t="shared" si="37"/>
        <v>632</v>
      </c>
      <c r="I157" s="359">
        <f>SUM(I158:I161)</f>
        <v>925</v>
      </c>
      <c r="J157" s="359">
        <f>SUM(J158:J161)</f>
        <v>854</v>
      </c>
      <c r="K157" s="359">
        <f t="shared" si="37"/>
        <v>955</v>
      </c>
      <c r="L157" s="359">
        <f t="shared" si="37"/>
        <v>783</v>
      </c>
      <c r="M157" s="359">
        <f t="shared" si="37"/>
        <v>976</v>
      </c>
      <c r="N157" s="360">
        <f t="shared" si="15"/>
        <v>17339</v>
      </c>
      <c r="O157" s="351" t="s">
        <v>171</v>
      </c>
    </row>
    <row r="158" spans="1:15" ht="18" customHeight="1" x14ac:dyDescent="0.25">
      <c r="A158" s="356" t="s">
        <v>248</v>
      </c>
      <c r="B158" s="354">
        <v>58</v>
      </c>
      <c r="C158" s="354">
        <v>48</v>
      </c>
      <c r="D158" s="354">
        <v>610</v>
      </c>
      <c r="E158" s="354">
        <v>2574</v>
      </c>
      <c r="F158" s="365">
        <v>3026</v>
      </c>
      <c r="G158" s="354">
        <v>400</v>
      </c>
      <c r="H158" s="354">
        <v>307</v>
      </c>
      <c r="I158" s="354">
        <v>606</v>
      </c>
      <c r="J158" s="354">
        <v>674</v>
      </c>
      <c r="K158" s="354">
        <v>726</v>
      </c>
      <c r="L158" s="354">
        <v>346</v>
      </c>
      <c r="M158" s="354">
        <v>793</v>
      </c>
      <c r="N158" s="355">
        <f t="shared" si="15"/>
        <v>10168</v>
      </c>
      <c r="O158" s="338" t="s">
        <v>456</v>
      </c>
    </row>
    <row r="159" spans="1:15" ht="18" customHeight="1" x14ac:dyDescent="0.25">
      <c r="A159" s="356" t="s">
        <v>249</v>
      </c>
      <c r="B159" s="354">
        <v>31</v>
      </c>
      <c r="C159" s="354">
        <v>41</v>
      </c>
      <c r="D159" s="354">
        <v>304</v>
      </c>
      <c r="E159" s="354">
        <v>1052</v>
      </c>
      <c r="F159" s="365">
        <v>1377</v>
      </c>
      <c r="G159" s="354">
        <v>276</v>
      </c>
      <c r="H159" s="354">
        <v>214</v>
      </c>
      <c r="I159" s="354">
        <v>181</v>
      </c>
      <c r="J159" s="354">
        <v>69</v>
      </c>
      <c r="K159" s="354">
        <v>110</v>
      </c>
      <c r="L159" s="354">
        <v>84</v>
      </c>
      <c r="M159" s="354">
        <v>99</v>
      </c>
      <c r="N159" s="355">
        <f t="shared" si="15"/>
        <v>3838</v>
      </c>
      <c r="O159" s="338" t="s">
        <v>254</v>
      </c>
    </row>
    <row r="160" spans="1:15" ht="18" customHeight="1" x14ac:dyDescent="0.25">
      <c r="A160" s="356" t="s">
        <v>837</v>
      </c>
      <c r="B160" s="354"/>
      <c r="C160" s="354"/>
      <c r="D160" s="354"/>
      <c r="E160" s="354"/>
      <c r="F160" s="365"/>
      <c r="G160" s="354">
        <v>38</v>
      </c>
      <c r="H160" s="354">
        <v>77</v>
      </c>
      <c r="I160" s="354">
        <v>82</v>
      </c>
      <c r="J160" s="354">
        <v>34</v>
      </c>
      <c r="K160" s="354"/>
      <c r="L160" s="354"/>
      <c r="M160" s="354"/>
      <c r="N160" s="355">
        <f t="shared" si="15"/>
        <v>231</v>
      </c>
    </row>
    <row r="161" spans="1:15" ht="18" customHeight="1" x14ac:dyDescent="0.25">
      <c r="A161" s="356" t="s">
        <v>552</v>
      </c>
      <c r="B161" s="354">
        <v>33</v>
      </c>
      <c r="C161" s="354">
        <v>10</v>
      </c>
      <c r="D161" s="354">
        <v>356</v>
      </c>
      <c r="E161" s="354">
        <v>338</v>
      </c>
      <c r="F161" s="365">
        <v>762</v>
      </c>
      <c r="G161" s="354">
        <v>880</v>
      </c>
      <c r="H161" s="354">
        <v>34</v>
      </c>
      <c r="I161" s="354">
        <v>56</v>
      </c>
      <c r="J161" s="354">
        <v>77</v>
      </c>
      <c r="K161" s="354">
        <v>119</v>
      </c>
      <c r="L161" s="354">
        <v>353</v>
      </c>
      <c r="M161" s="354">
        <v>84</v>
      </c>
      <c r="N161" s="355">
        <f t="shared" si="15"/>
        <v>3102</v>
      </c>
      <c r="O161" s="338" t="s">
        <v>645</v>
      </c>
    </row>
    <row r="162" spans="1:15" s="361" customFormat="1" ht="24" customHeight="1" x14ac:dyDescent="0.3">
      <c r="A162" s="358" t="s">
        <v>553</v>
      </c>
      <c r="B162" s="359">
        <f>SUM(B163:B168)</f>
        <v>2177</v>
      </c>
      <c r="C162" s="359">
        <f>SUM(C163:C168)</f>
        <v>2673</v>
      </c>
      <c r="D162" s="359">
        <f t="shared" ref="D162:M162" si="38">SUM(D163:D168)</f>
        <v>7133</v>
      </c>
      <c r="E162" s="359">
        <f t="shared" si="38"/>
        <v>24176</v>
      </c>
      <c r="F162" s="359">
        <f>SUM(F163:F168)</f>
        <v>28229</v>
      </c>
      <c r="G162" s="359">
        <f>SUM(G163:G168)</f>
        <v>22225</v>
      </c>
      <c r="H162" s="359">
        <f t="shared" si="38"/>
        <v>27608</v>
      </c>
      <c r="I162" s="359">
        <f>SUM(I163:I168)</f>
        <v>39415</v>
      </c>
      <c r="J162" s="359">
        <f>SUM(J163:J168)</f>
        <v>27181</v>
      </c>
      <c r="K162" s="359">
        <f t="shared" si="38"/>
        <v>21126</v>
      </c>
      <c r="L162" s="359">
        <f t="shared" si="38"/>
        <v>4337</v>
      </c>
      <c r="M162" s="359">
        <f t="shared" si="38"/>
        <v>3215</v>
      </c>
      <c r="N162" s="360">
        <f t="shared" si="15"/>
        <v>209495</v>
      </c>
      <c r="O162" s="351" t="s">
        <v>173</v>
      </c>
    </row>
    <row r="163" spans="1:15" ht="18" customHeight="1" x14ac:dyDescent="0.25">
      <c r="A163" s="356" t="s">
        <v>554</v>
      </c>
      <c r="B163" s="354">
        <v>163</v>
      </c>
      <c r="C163" s="354">
        <v>288</v>
      </c>
      <c r="D163" s="354">
        <v>455</v>
      </c>
      <c r="E163" s="354">
        <v>2366</v>
      </c>
      <c r="F163" s="365">
        <v>3391</v>
      </c>
      <c r="G163" s="354">
        <v>2721</v>
      </c>
      <c r="H163" s="354">
        <v>3145</v>
      </c>
      <c r="I163" s="354">
        <v>3924</v>
      </c>
      <c r="J163" s="354">
        <v>3210</v>
      </c>
      <c r="K163" s="354">
        <v>2656</v>
      </c>
      <c r="L163" s="354">
        <v>413</v>
      </c>
      <c r="M163" s="354">
        <v>213</v>
      </c>
      <c r="N163" s="355">
        <f t="shared" si="15"/>
        <v>22945</v>
      </c>
      <c r="O163" s="338" t="s">
        <v>174</v>
      </c>
    </row>
    <row r="164" spans="1:15" ht="15.75" customHeight="1" x14ac:dyDescent="0.25">
      <c r="A164" s="356" t="s">
        <v>723</v>
      </c>
      <c r="B164" s="354">
        <v>39</v>
      </c>
      <c r="C164" s="354">
        <v>51</v>
      </c>
      <c r="D164" s="354">
        <v>82</v>
      </c>
      <c r="E164" s="354">
        <v>79</v>
      </c>
      <c r="F164" s="365">
        <v>155</v>
      </c>
      <c r="G164" s="354">
        <v>193</v>
      </c>
      <c r="H164" s="354">
        <v>247</v>
      </c>
      <c r="I164" s="354">
        <v>523</v>
      </c>
      <c r="J164" s="354">
        <v>260</v>
      </c>
      <c r="K164" s="354">
        <v>219</v>
      </c>
      <c r="L164" s="354">
        <v>26</v>
      </c>
      <c r="M164" s="354">
        <v>0</v>
      </c>
      <c r="N164" s="355">
        <f t="shared" si="15"/>
        <v>1874</v>
      </c>
      <c r="O164" s="338" t="s">
        <v>781</v>
      </c>
    </row>
    <row r="165" spans="1:15" ht="18" customHeight="1" x14ac:dyDescent="0.25">
      <c r="A165" s="356" t="s">
        <v>555</v>
      </c>
      <c r="B165" s="354">
        <v>680</v>
      </c>
      <c r="C165" s="354">
        <v>712</v>
      </c>
      <c r="D165" s="354">
        <v>3569</v>
      </c>
      <c r="E165" s="354">
        <v>10298</v>
      </c>
      <c r="F165" s="365">
        <v>12600</v>
      </c>
      <c r="G165" s="354">
        <v>5576</v>
      </c>
      <c r="H165" s="354">
        <v>5909</v>
      </c>
      <c r="I165" s="354">
        <v>8612</v>
      </c>
      <c r="J165" s="354">
        <v>6961</v>
      </c>
      <c r="K165" s="354">
        <v>6046</v>
      </c>
      <c r="L165" s="354">
        <v>1283</v>
      </c>
      <c r="M165" s="354">
        <v>1210</v>
      </c>
      <c r="N165" s="355">
        <f t="shared" si="15"/>
        <v>63456</v>
      </c>
      <c r="O165" s="338" t="s">
        <v>689</v>
      </c>
    </row>
    <row r="166" spans="1:15" ht="18" customHeight="1" x14ac:dyDescent="0.25">
      <c r="A166" s="356" t="s">
        <v>374</v>
      </c>
      <c r="B166" s="354">
        <v>703</v>
      </c>
      <c r="C166" s="354">
        <v>580</v>
      </c>
      <c r="D166" s="354">
        <v>1649</v>
      </c>
      <c r="E166" s="353">
        <v>6259</v>
      </c>
      <c r="F166" s="365">
        <v>6527</v>
      </c>
      <c r="G166" s="354">
        <v>8131</v>
      </c>
      <c r="H166" s="354">
        <v>11606</v>
      </c>
      <c r="I166" s="354">
        <v>17249</v>
      </c>
      <c r="J166" s="354">
        <v>9917</v>
      </c>
      <c r="K166" s="354">
        <v>6246</v>
      </c>
      <c r="L166" s="354">
        <v>1008</v>
      </c>
      <c r="M166" s="354">
        <v>792</v>
      </c>
      <c r="N166" s="355">
        <f t="shared" si="15"/>
        <v>70667</v>
      </c>
      <c r="O166" s="338" t="s">
        <v>175</v>
      </c>
    </row>
    <row r="167" spans="1:15" ht="18" customHeight="1" x14ac:dyDescent="0.25">
      <c r="A167" s="356" t="s">
        <v>458</v>
      </c>
      <c r="B167" s="354">
        <v>202</v>
      </c>
      <c r="C167" s="354">
        <v>609</v>
      </c>
      <c r="D167" s="354">
        <v>405</v>
      </c>
      <c r="E167" s="354">
        <v>1058</v>
      </c>
      <c r="F167" s="365">
        <v>1072</v>
      </c>
      <c r="G167" s="354">
        <v>966</v>
      </c>
      <c r="H167" s="354">
        <v>1208</v>
      </c>
      <c r="I167" s="354">
        <v>2058</v>
      </c>
      <c r="J167" s="354">
        <v>1629</v>
      </c>
      <c r="K167" s="354">
        <v>1620</v>
      </c>
      <c r="L167" s="354">
        <v>417</v>
      </c>
      <c r="M167" s="354">
        <v>245</v>
      </c>
      <c r="N167" s="355">
        <f t="shared" si="15"/>
        <v>11489</v>
      </c>
      <c r="O167" s="338" t="s">
        <v>459</v>
      </c>
    </row>
    <row r="168" spans="1:15" ht="18" customHeight="1" x14ac:dyDescent="0.25">
      <c r="A168" s="356" t="s">
        <v>134</v>
      </c>
      <c r="B168" s="354">
        <v>390</v>
      </c>
      <c r="C168" s="354">
        <v>433</v>
      </c>
      <c r="D168" s="354">
        <v>973</v>
      </c>
      <c r="E168" s="354">
        <v>4116</v>
      </c>
      <c r="F168" s="365">
        <v>4484</v>
      </c>
      <c r="G168" s="354">
        <v>4638</v>
      </c>
      <c r="H168" s="354">
        <v>5493</v>
      </c>
      <c r="I168" s="354">
        <v>7049</v>
      </c>
      <c r="J168" s="354">
        <v>5204</v>
      </c>
      <c r="K168" s="354">
        <v>4339</v>
      </c>
      <c r="L168" s="354">
        <v>1190</v>
      </c>
      <c r="M168" s="354">
        <v>755</v>
      </c>
      <c r="N168" s="355">
        <f t="shared" si="15"/>
        <v>39064</v>
      </c>
      <c r="O168" s="338" t="s">
        <v>176</v>
      </c>
    </row>
    <row r="169" spans="1:15" ht="18" customHeight="1" x14ac:dyDescent="0.3">
      <c r="A169" s="395" t="s">
        <v>800</v>
      </c>
      <c r="B169" s="359">
        <f t="shared" ref="B169:M171" si="39">SUM(B170:B170)</f>
        <v>109</v>
      </c>
      <c r="C169" s="359">
        <f t="shared" si="39"/>
        <v>76</v>
      </c>
      <c r="D169" s="359">
        <f t="shared" si="39"/>
        <v>446</v>
      </c>
      <c r="E169" s="359">
        <f t="shared" si="39"/>
        <v>825</v>
      </c>
      <c r="F169" s="359">
        <f t="shared" si="39"/>
        <v>1331</v>
      </c>
      <c r="G169" s="359">
        <f t="shared" si="39"/>
        <v>641</v>
      </c>
      <c r="H169" s="359">
        <f t="shared" si="39"/>
        <v>433</v>
      </c>
      <c r="I169" s="359">
        <f t="shared" si="39"/>
        <v>895</v>
      </c>
      <c r="J169" s="359">
        <f t="shared" si="39"/>
        <v>377</v>
      </c>
      <c r="K169" s="359">
        <f t="shared" si="39"/>
        <v>642</v>
      </c>
      <c r="L169" s="359">
        <f t="shared" si="39"/>
        <v>513</v>
      </c>
      <c r="M169" s="359">
        <f t="shared" si="39"/>
        <v>208</v>
      </c>
      <c r="N169" s="360">
        <f t="shared" si="15"/>
        <v>6496</v>
      </c>
      <c r="O169" s="338" t="s">
        <v>822</v>
      </c>
    </row>
    <row r="170" spans="1:15" ht="18" customHeight="1" x14ac:dyDescent="0.25">
      <c r="A170" s="356" t="s">
        <v>801</v>
      </c>
      <c r="B170" s="354">
        <v>109</v>
      </c>
      <c r="C170" s="354">
        <v>76</v>
      </c>
      <c r="D170" s="354">
        <v>446</v>
      </c>
      <c r="E170" s="354">
        <v>825</v>
      </c>
      <c r="F170" s="365">
        <v>1331</v>
      </c>
      <c r="G170" s="354">
        <v>641</v>
      </c>
      <c r="H170" s="354">
        <v>433</v>
      </c>
      <c r="I170" s="354">
        <v>895</v>
      </c>
      <c r="J170" s="354">
        <v>377</v>
      </c>
      <c r="K170" s="354">
        <v>642</v>
      </c>
      <c r="L170" s="354">
        <v>513</v>
      </c>
      <c r="M170" s="354">
        <v>208</v>
      </c>
      <c r="N170" s="355">
        <f>SUM(B170:M170)</f>
        <v>6496</v>
      </c>
      <c r="O170" s="338" t="s">
        <v>823</v>
      </c>
    </row>
    <row r="171" spans="1:15" s="361" customFormat="1" ht="24" customHeight="1" x14ac:dyDescent="0.3">
      <c r="A171" s="358" t="s">
        <v>556</v>
      </c>
      <c r="B171" s="359">
        <f t="shared" si="39"/>
        <v>245</v>
      </c>
      <c r="C171" s="359">
        <f t="shared" si="39"/>
        <v>270</v>
      </c>
      <c r="D171" s="359">
        <f t="shared" si="39"/>
        <v>538</v>
      </c>
      <c r="E171" s="359">
        <f t="shared" si="39"/>
        <v>1344</v>
      </c>
      <c r="F171" s="359">
        <f t="shared" si="39"/>
        <v>1950</v>
      </c>
      <c r="G171" s="359">
        <f t="shared" si="39"/>
        <v>1820</v>
      </c>
      <c r="H171" s="359">
        <f t="shared" si="39"/>
        <v>1250</v>
      </c>
      <c r="I171" s="359">
        <f t="shared" si="39"/>
        <v>1640</v>
      </c>
      <c r="J171" s="359">
        <f t="shared" si="39"/>
        <v>1560</v>
      </c>
      <c r="K171" s="359">
        <f t="shared" si="39"/>
        <v>1395</v>
      </c>
      <c r="L171" s="359">
        <f t="shared" si="39"/>
        <v>1180</v>
      </c>
      <c r="M171" s="359">
        <f t="shared" si="39"/>
        <v>460</v>
      </c>
      <c r="N171" s="360">
        <f t="shared" ref="N171:N206" si="40">SUM(B171:M171)</f>
        <v>13652</v>
      </c>
      <c r="O171" s="351" t="s">
        <v>177</v>
      </c>
    </row>
    <row r="172" spans="1:15" ht="18" customHeight="1" x14ac:dyDescent="0.25">
      <c r="A172" s="356" t="s">
        <v>557</v>
      </c>
      <c r="B172" s="354">
        <v>245</v>
      </c>
      <c r="C172" s="354">
        <v>270</v>
      </c>
      <c r="D172" s="354">
        <v>538</v>
      </c>
      <c r="E172" s="354">
        <v>1344</v>
      </c>
      <c r="F172" s="365">
        <v>1950</v>
      </c>
      <c r="G172" s="354">
        <v>1820</v>
      </c>
      <c r="H172" s="354">
        <v>1250</v>
      </c>
      <c r="I172" s="354">
        <v>1640</v>
      </c>
      <c r="J172" s="354">
        <v>1560</v>
      </c>
      <c r="K172" s="354">
        <v>1395</v>
      </c>
      <c r="L172" s="354">
        <v>1180</v>
      </c>
      <c r="M172" s="354">
        <v>460</v>
      </c>
      <c r="N172" s="355">
        <f t="shared" si="40"/>
        <v>13652</v>
      </c>
      <c r="O172" s="338" t="s">
        <v>178</v>
      </c>
    </row>
    <row r="173" spans="1:15" s="361" customFormat="1" ht="24" customHeight="1" x14ac:dyDescent="0.3">
      <c r="A173" s="358" t="s">
        <v>558</v>
      </c>
      <c r="B173" s="359">
        <f>SUM(B174:B175)</f>
        <v>1315</v>
      </c>
      <c r="C173" s="359">
        <f>SUM(C174:C175)</f>
        <v>1146</v>
      </c>
      <c r="D173" s="359">
        <f t="shared" ref="D173:M173" si="41">SUM(D174:D175)</f>
        <v>3234</v>
      </c>
      <c r="E173" s="359">
        <f t="shared" si="41"/>
        <v>7044</v>
      </c>
      <c r="F173" s="359">
        <f>SUM(F174:F175)</f>
        <v>13557</v>
      </c>
      <c r="G173" s="359">
        <f>SUM(G174:G175)</f>
        <v>9967</v>
      </c>
      <c r="H173" s="359">
        <f t="shared" si="41"/>
        <v>13023</v>
      </c>
      <c r="I173" s="359">
        <f>SUM(I174:I175)</f>
        <v>18220</v>
      </c>
      <c r="J173" s="359">
        <f>SUM(J174:J175)</f>
        <v>15432</v>
      </c>
      <c r="K173" s="359">
        <f t="shared" si="41"/>
        <v>8603</v>
      </c>
      <c r="L173" s="359">
        <f t="shared" si="41"/>
        <v>2190</v>
      </c>
      <c r="M173" s="359">
        <f t="shared" si="41"/>
        <v>2334</v>
      </c>
      <c r="N173" s="360">
        <f t="shared" si="40"/>
        <v>96065</v>
      </c>
      <c r="O173" s="351" t="s">
        <v>192</v>
      </c>
    </row>
    <row r="174" spans="1:15" ht="18" customHeight="1" x14ac:dyDescent="0.25">
      <c r="A174" s="356" t="s">
        <v>559</v>
      </c>
      <c r="B174" s="354">
        <v>478</v>
      </c>
      <c r="C174" s="354">
        <v>553</v>
      </c>
      <c r="D174" s="354">
        <v>2016</v>
      </c>
      <c r="E174" s="354">
        <v>4452</v>
      </c>
      <c r="F174" s="365">
        <v>9115</v>
      </c>
      <c r="G174" s="354">
        <v>4004</v>
      </c>
      <c r="H174" s="354">
        <v>5170</v>
      </c>
      <c r="I174" s="354">
        <v>6269</v>
      </c>
      <c r="J174" s="354">
        <v>7624</v>
      </c>
      <c r="K174" s="354">
        <v>4478</v>
      </c>
      <c r="L174" s="354">
        <v>1347</v>
      </c>
      <c r="M174" s="354">
        <v>1488</v>
      </c>
      <c r="N174" s="355">
        <f t="shared" si="40"/>
        <v>46994</v>
      </c>
      <c r="O174" s="338" t="s">
        <v>193</v>
      </c>
    </row>
    <row r="175" spans="1:15" ht="18" customHeight="1" x14ac:dyDescent="0.25">
      <c r="A175" s="356" t="s">
        <v>255</v>
      </c>
      <c r="B175" s="354">
        <v>837</v>
      </c>
      <c r="C175" s="354">
        <v>593</v>
      </c>
      <c r="D175" s="354">
        <v>1218</v>
      </c>
      <c r="E175" s="354">
        <v>2592</v>
      </c>
      <c r="F175" s="365">
        <v>4442</v>
      </c>
      <c r="G175" s="354">
        <v>5963</v>
      </c>
      <c r="H175" s="354">
        <v>7853</v>
      </c>
      <c r="I175" s="354">
        <v>11951</v>
      </c>
      <c r="J175" s="354">
        <v>7808</v>
      </c>
      <c r="K175" s="354">
        <v>4125</v>
      </c>
      <c r="L175" s="354">
        <v>843</v>
      </c>
      <c r="M175" s="354">
        <v>846</v>
      </c>
      <c r="N175" s="355">
        <f t="shared" si="40"/>
        <v>49071</v>
      </c>
      <c r="O175" s="338" t="s">
        <v>263</v>
      </c>
    </row>
    <row r="176" spans="1:15" s="361" customFormat="1" ht="24" customHeight="1" x14ac:dyDescent="0.3">
      <c r="A176" s="358" t="s">
        <v>560</v>
      </c>
      <c r="B176" s="359">
        <f>SUM(B177:B180)</f>
        <v>160</v>
      </c>
      <c r="C176" s="359">
        <f>SUM(C177:C180)</f>
        <v>126</v>
      </c>
      <c r="D176" s="359">
        <f t="shared" ref="D176:M176" si="42">SUM(D177:D180)</f>
        <v>854</v>
      </c>
      <c r="E176" s="359">
        <f t="shared" si="42"/>
        <v>1391</v>
      </c>
      <c r="F176" s="359">
        <f>SUM(F177:F180)</f>
        <v>5466</v>
      </c>
      <c r="G176" s="359">
        <f>SUM(G177:G180)</f>
        <v>4785</v>
      </c>
      <c r="H176" s="359">
        <f t="shared" si="42"/>
        <v>6509</v>
      </c>
      <c r="I176" s="359">
        <f>SUM(I177:I180)</f>
        <v>11926</v>
      </c>
      <c r="J176" s="359">
        <f>SUM(J177:J180)</f>
        <v>5147</v>
      </c>
      <c r="K176" s="359">
        <f t="shared" si="42"/>
        <v>2411</v>
      </c>
      <c r="L176" s="359">
        <f t="shared" si="42"/>
        <v>452</v>
      </c>
      <c r="M176" s="359">
        <f t="shared" si="42"/>
        <v>331</v>
      </c>
      <c r="N176" s="360">
        <f t="shared" si="40"/>
        <v>39558</v>
      </c>
      <c r="O176" s="351" t="s">
        <v>194</v>
      </c>
    </row>
    <row r="177" spans="1:16" ht="18" customHeight="1" x14ac:dyDescent="0.25">
      <c r="A177" s="356" t="s">
        <v>256</v>
      </c>
      <c r="B177" s="354">
        <v>0</v>
      </c>
      <c r="C177" s="354">
        <v>0</v>
      </c>
      <c r="D177" s="354">
        <v>0</v>
      </c>
      <c r="E177" s="354">
        <v>0</v>
      </c>
      <c r="F177" s="365">
        <v>463</v>
      </c>
      <c r="G177" s="354">
        <v>548</v>
      </c>
      <c r="H177" s="354">
        <v>569</v>
      </c>
      <c r="I177" s="354">
        <v>1018</v>
      </c>
      <c r="J177" s="354">
        <v>696</v>
      </c>
      <c r="K177" s="354">
        <v>274</v>
      </c>
      <c r="L177" s="354">
        <v>0</v>
      </c>
      <c r="M177" s="354">
        <v>0</v>
      </c>
      <c r="N177" s="355">
        <f t="shared" si="40"/>
        <v>3568</v>
      </c>
      <c r="O177" s="338" t="s">
        <v>461</v>
      </c>
    </row>
    <row r="178" spans="1:16" ht="18" customHeight="1" x14ac:dyDescent="0.25">
      <c r="A178" s="356" t="s">
        <v>724</v>
      </c>
      <c r="B178" s="354"/>
      <c r="C178" s="354"/>
      <c r="D178" s="354"/>
      <c r="E178" s="354"/>
      <c r="F178" s="365"/>
      <c r="G178" s="354"/>
      <c r="H178" s="354"/>
      <c r="I178" s="354"/>
      <c r="J178" s="354"/>
      <c r="K178" s="354"/>
      <c r="L178" s="354"/>
      <c r="M178" s="354"/>
      <c r="N178" s="355">
        <f t="shared" si="40"/>
        <v>0</v>
      </c>
      <c r="O178" s="338" t="s">
        <v>782</v>
      </c>
    </row>
    <row r="179" spans="1:16" ht="18" customHeight="1" x14ac:dyDescent="0.25">
      <c r="A179" s="356" t="s">
        <v>257</v>
      </c>
      <c r="B179" s="354">
        <v>115</v>
      </c>
      <c r="C179" s="354">
        <v>101</v>
      </c>
      <c r="D179" s="354">
        <v>614</v>
      </c>
      <c r="E179" s="354">
        <v>991</v>
      </c>
      <c r="F179" s="365">
        <v>3353</v>
      </c>
      <c r="G179" s="354">
        <v>3307</v>
      </c>
      <c r="H179" s="354">
        <v>4550</v>
      </c>
      <c r="I179" s="354">
        <v>8758</v>
      </c>
      <c r="J179" s="354">
        <v>3301</v>
      </c>
      <c r="K179" s="354">
        <v>1587</v>
      </c>
      <c r="L179" s="354">
        <v>222</v>
      </c>
      <c r="M179" s="354">
        <v>231</v>
      </c>
      <c r="N179" s="355">
        <f t="shared" si="40"/>
        <v>27130</v>
      </c>
      <c r="O179" s="338" t="s">
        <v>462</v>
      </c>
    </row>
    <row r="180" spans="1:16" ht="18" customHeight="1" x14ac:dyDescent="0.25">
      <c r="A180" s="356" t="s">
        <v>561</v>
      </c>
      <c r="B180" s="354">
        <v>45</v>
      </c>
      <c r="C180" s="354">
        <v>25</v>
      </c>
      <c r="D180" s="354">
        <v>240</v>
      </c>
      <c r="E180" s="354">
        <v>400</v>
      </c>
      <c r="F180" s="365">
        <v>1650</v>
      </c>
      <c r="G180" s="354">
        <v>930</v>
      </c>
      <c r="H180" s="354">
        <v>1390</v>
      </c>
      <c r="I180" s="354">
        <v>2150</v>
      </c>
      <c r="J180" s="354">
        <v>1150</v>
      </c>
      <c r="K180" s="354">
        <v>550</v>
      </c>
      <c r="L180" s="354">
        <v>230</v>
      </c>
      <c r="M180" s="354">
        <v>100</v>
      </c>
      <c r="N180" s="355">
        <f t="shared" si="40"/>
        <v>8860</v>
      </c>
      <c r="O180" s="338" t="s">
        <v>690</v>
      </c>
    </row>
    <row r="181" spans="1:16" ht="24" customHeight="1" x14ac:dyDescent="0.3">
      <c r="A181" s="362" t="s">
        <v>706</v>
      </c>
      <c r="B181" s="359">
        <f t="shared" ref="B181:M181" si="43">SUM(B182:B184)</f>
        <v>83</v>
      </c>
      <c r="C181" s="359">
        <f t="shared" si="43"/>
        <v>85</v>
      </c>
      <c r="D181" s="359">
        <f t="shared" si="43"/>
        <v>141</v>
      </c>
      <c r="E181" s="359">
        <f t="shared" si="43"/>
        <v>1352</v>
      </c>
      <c r="F181" s="359">
        <f>SUM(F182:F184)</f>
        <v>1679</v>
      </c>
      <c r="G181" s="359">
        <f>SUM(G182:G184)</f>
        <v>1846</v>
      </c>
      <c r="H181" s="359">
        <f t="shared" si="43"/>
        <v>2476</v>
      </c>
      <c r="I181" s="359">
        <f t="shared" si="43"/>
        <v>2640</v>
      </c>
      <c r="J181" s="359">
        <f t="shared" si="43"/>
        <v>2367</v>
      </c>
      <c r="K181" s="359">
        <f t="shared" si="43"/>
        <v>2351</v>
      </c>
      <c r="L181" s="359">
        <f t="shared" si="43"/>
        <v>133</v>
      </c>
      <c r="M181" s="359">
        <f t="shared" si="43"/>
        <v>98</v>
      </c>
      <c r="N181" s="360">
        <f t="shared" si="40"/>
        <v>15251</v>
      </c>
      <c r="O181" s="351" t="s">
        <v>563</v>
      </c>
    </row>
    <row r="182" spans="1:16" ht="18" customHeight="1" x14ac:dyDescent="0.25">
      <c r="A182" s="356" t="s">
        <v>749</v>
      </c>
      <c r="B182" s="371">
        <v>83</v>
      </c>
      <c r="C182" s="371">
        <v>83</v>
      </c>
      <c r="D182" s="371">
        <v>141</v>
      </c>
      <c r="E182" s="371">
        <v>1137</v>
      </c>
      <c r="F182" s="371">
        <v>1385</v>
      </c>
      <c r="G182" s="371">
        <v>1465</v>
      </c>
      <c r="H182" s="371">
        <v>2035</v>
      </c>
      <c r="I182" s="371">
        <v>2150</v>
      </c>
      <c r="J182" s="354">
        <v>1967</v>
      </c>
      <c r="K182" s="354">
        <v>1881</v>
      </c>
      <c r="L182" s="354">
        <v>133</v>
      </c>
      <c r="M182" s="354">
        <v>85</v>
      </c>
      <c r="N182" s="355">
        <f t="shared" si="40"/>
        <v>12545</v>
      </c>
      <c r="O182" s="338" t="s">
        <v>707</v>
      </c>
    </row>
    <row r="183" spans="1:16" ht="18" customHeight="1" x14ac:dyDescent="0.25">
      <c r="A183" s="356" t="s">
        <v>725</v>
      </c>
      <c r="B183" s="371">
        <v>0</v>
      </c>
      <c r="C183" s="371">
        <v>0</v>
      </c>
      <c r="D183" s="371">
        <v>0</v>
      </c>
      <c r="E183" s="371">
        <v>177</v>
      </c>
      <c r="F183" s="371">
        <v>268</v>
      </c>
      <c r="G183" s="371">
        <v>313</v>
      </c>
      <c r="H183" s="371">
        <v>404</v>
      </c>
      <c r="I183" s="371">
        <v>416</v>
      </c>
      <c r="J183" s="354">
        <v>309</v>
      </c>
      <c r="K183" s="354">
        <v>440</v>
      </c>
      <c r="L183" s="354"/>
      <c r="M183" s="354"/>
      <c r="N183" s="355">
        <f t="shared" si="40"/>
        <v>2327</v>
      </c>
      <c r="O183" s="338" t="s">
        <v>783</v>
      </c>
    </row>
    <row r="184" spans="1:16" ht="18" customHeight="1" x14ac:dyDescent="0.25">
      <c r="A184" s="356" t="s">
        <v>699</v>
      </c>
      <c r="B184" s="371">
        <v>0</v>
      </c>
      <c r="C184" s="371">
        <v>2</v>
      </c>
      <c r="D184" s="371">
        <v>0</v>
      </c>
      <c r="E184" s="371">
        <v>38</v>
      </c>
      <c r="F184" s="371">
        <v>26</v>
      </c>
      <c r="G184" s="371">
        <v>68</v>
      </c>
      <c r="H184" s="371">
        <v>37</v>
      </c>
      <c r="I184" s="371">
        <v>74</v>
      </c>
      <c r="J184" s="354">
        <v>91</v>
      </c>
      <c r="K184" s="354">
        <v>30</v>
      </c>
      <c r="L184" s="354">
        <v>0</v>
      </c>
      <c r="M184" s="354">
        <v>13</v>
      </c>
      <c r="N184" s="355">
        <f t="shared" si="40"/>
        <v>379</v>
      </c>
      <c r="O184" s="338" t="s">
        <v>784</v>
      </c>
    </row>
    <row r="185" spans="1:16" s="361" customFormat="1" ht="24" customHeight="1" x14ac:dyDescent="0.3">
      <c r="A185" s="358" t="s">
        <v>562</v>
      </c>
      <c r="B185" s="359">
        <f>SUM(B186:B186)</f>
        <v>0</v>
      </c>
      <c r="C185" s="359">
        <f>SUM(C186:C186)</f>
        <v>58</v>
      </c>
      <c r="D185" s="359">
        <f t="shared" ref="D185:M185" si="44">SUM(D186:D186)</f>
        <v>8</v>
      </c>
      <c r="E185" s="359">
        <f t="shared" si="44"/>
        <v>76</v>
      </c>
      <c r="F185" s="359">
        <f>SUM(F186:F186)</f>
        <v>684</v>
      </c>
      <c r="G185" s="359">
        <f>SUM(G186:G186)</f>
        <v>152</v>
      </c>
      <c r="H185" s="359">
        <f t="shared" si="44"/>
        <v>373</v>
      </c>
      <c r="I185" s="359">
        <f>SUM(I186:I186)</f>
        <v>232</v>
      </c>
      <c r="J185" s="359">
        <f>SUM(J186:J186)</f>
        <v>393</v>
      </c>
      <c r="K185" s="359">
        <f t="shared" si="44"/>
        <v>149</v>
      </c>
      <c r="L185" s="359">
        <f t="shared" si="44"/>
        <v>42</v>
      </c>
      <c r="M185" s="359">
        <f t="shared" si="44"/>
        <v>93</v>
      </c>
      <c r="N185" s="360">
        <f t="shared" si="40"/>
        <v>2260</v>
      </c>
      <c r="O185" s="351" t="s">
        <v>691</v>
      </c>
    </row>
    <row r="186" spans="1:16" ht="18" customHeight="1" x14ac:dyDescent="0.25">
      <c r="A186" s="356" t="s">
        <v>564</v>
      </c>
      <c r="B186" s="354">
        <v>0</v>
      </c>
      <c r="C186" s="354">
        <v>58</v>
      </c>
      <c r="D186" s="354">
        <v>8</v>
      </c>
      <c r="E186" s="354">
        <v>76</v>
      </c>
      <c r="F186" s="365">
        <v>684</v>
      </c>
      <c r="G186" s="354">
        <v>152</v>
      </c>
      <c r="H186" s="354">
        <v>373</v>
      </c>
      <c r="I186" s="354">
        <v>232</v>
      </c>
      <c r="J186" s="354">
        <v>393</v>
      </c>
      <c r="K186" s="354">
        <v>149</v>
      </c>
      <c r="L186" s="354">
        <v>42</v>
      </c>
      <c r="M186" s="354">
        <v>93</v>
      </c>
      <c r="N186" s="355">
        <f t="shared" si="40"/>
        <v>2260</v>
      </c>
      <c r="O186" s="338" t="s">
        <v>692</v>
      </c>
    </row>
    <row r="187" spans="1:16" s="361" customFormat="1" ht="23.55" customHeight="1" x14ac:dyDescent="0.3">
      <c r="A187" s="358" t="s">
        <v>565</v>
      </c>
      <c r="B187" s="359">
        <f>SUM(B189:B190)</f>
        <v>20</v>
      </c>
      <c r="C187" s="359">
        <f>SUM(C189:C190)</f>
        <v>14</v>
      </c>
      <c r="D187" s="359">
        <f t="shared" ref="D187:M187" si="45">SUM(D189:D190)</f>
        <v>60</v>
      </c>
      <c r="E187" s="359">
        <f t="shared" si="45"/>
        <v>389</v>
      </c>
      <c r="F187" s="359">
        <f>SUM(F189:F190)</f>
        <v>2018</v>
      </c>
      <c r="G187" s="359">
        <f>SUM(G189:G190)</f>
        <v>3683</v>
      </c>
      <c r="H187" s="359">
        <f t="shared" si="45"/>
        <v>6384</v>
      </c>
      <c r="I187" s="359">
        <f>SUM(I189:I190)</f>
        <v>7667</v>
      </c>
      <c r="J187" s="359">
        <f>SUM(J189:J190)</f>
        <v>5581</v>
      </c>
      <c r="K187" s="359">
        <f t="shared" si="45"/>
        <v>1775</v>
      </c>
      <c r="L187" s="359">
        <f t="shared" si="45"/>
        <v>105</v>
      </c>
      <c r="M187" s="359">
        <f t="shared" si="45"/>
        <v>39</v>
      </c>
      <c r="N187" s="360">
        <f t="shared" si="40"/>
        <v>27735</v>
      </c>
      <c r="O187" s="351" t="s">
        <v>197</v>
      </c>
    </row>
    <row r="188" spans="1:16" s="361" customFormat="1" ht="23.55" customHeight="1" x14ac:dyDescent="0.25">
      <c r="A188" s="352" t="s">
        <v>726</v>
      </c>
      <c r="B188" s="354"/>
      <c r="C188" s="354"/>
      <c r="D188" s="354"/>
      <c r="E188" s="354"/>
      <c r="F188" s="365"/>
      <c r="G188" s="354"/>
      <c r="H188" s="354"/>
      <c r="I188" s="354"/>
      <c r="J188" s="354"/>
      <c r="K188" s="354"/>
      <c r="L188" s="354"/>
      <c r="M188" s="354"/>
      <c r="N188" s="355">
        <f t="shared" si="40"/>
        <v>0</v>
      </c>
      <c r="O188" s="338" t="s">
        <v>785</v>
      </c>
    </row>
    <row r="189" spans="1:16" s="361" customFormat="1" ht="17.7" customHeight="1" x14ac:dyDescent="0.25">
      <c r="A189" s="372" t="s">
        <v>258</v>
      </c>
      <c r="B189" s="354">
        <v>0</v>
      </c>
      <c r="C189" s="354">
        <v>0</v>
      </c>
      <c r="D189" s="354">
        <v>0</v>
      </c>
      <c r="E189" s="354">
        <v>168</v>
      </c>
      <c r="F189" s="365">
        <v>1090</v>
      </c>
      <c r="G189" s="354">
        <v>2113</v>
      </c>
      <c r="H189" s="354">
        <v>3948</v>
      </c>
      <c r="I189" s="354">
        <v>4677</v>
      </c>
      <c r="J189" s="354">
        <v>3207</v>
      </c>
      <c r="K189" s="354">
        <v>1101</v>
      </c>
      <c r="L189" s="354">
        <v>64</v>
      </c>
      <c r="M189" s="354">
        <v>0</v>
      </c>
      <c r="N189" s="355">
        <f t="shared" si="40"/>
        <v>16368</v>
      </c>
      <c r="O189" s="338" t="s">
        <v>199</v>
      </c>
    </row>
    <row r="190" spans="1:16" ht="18" customHeight="1" x14ac:dyDescent="0.25">
      <c r="A190" s="356" t="s">
        <v>259</v>
      </c>
      <c r="B190" s="354">
        <v>20</v>
      </c>
      <c r="C190" s="354">
        <v>14</v>
      </c>
      <c r="D190" s="354">
        <v>60</v>
      </c>
      <c r="E190" s="354">
        <v>221</v>
      </c>
      <c r="F190" s="365">
        <v>928</v>
      </c>
      <c r="G190" s="354">
        <v>1570</v>
      </c>
      <c r="H190" s="354">
        <v>2436</v>
      </c>
      <c r="I190" s="354">
        <v>2990</v>
      </c>
      <c r="J190" s="354">
        <v>2374</v>
      </c>
      <c r="K190" s="354">
        <v>674</v>
      </c>
      <c r="L190" s="354">
        <v>41</v>
      </c>
      <c r="M190" s="354">
        <v>39</v>
      </c>
      <c r="N190" s="355">
        <f t="shared" si="40"/>
        <v>11367</v>
      </c>
      <c r="O190" s="338" t="s">
        <v>198</v>
      </c>
    </row>
    <row r="191" spans="1:16" s="361" customFormat="1" ht="24" customHeight="1" x14ac:dyDescent="0.3">
      <c r="A191" s="362" t="s">
        <v>566</v>
      </c>
      <c r="B191" s="359">
        <f>SUM(B192:B192)</f>
        <v>0</v>
      </c>
      <c r="C191" s="359">
        <f>SUM(C192:C192)</f>
        <v>0</v>
      </c>
      <c r="D191" s="359">
        <f t="shared" ref="D191:M191" si="46">SUM(D192:D192)</f>
        <v>0</v>
      </c>
      <c r="E191" s="359">
        <f t="shared" si="46"/>
        <v>0</v>
      </c>
      <c r="F191" s="359">
        <f>SUM(F192:F192)</f>
        <v>0</v>
      </c>
      <c r="G191" s="359">
        <f>SUM(G192:G192)</f>
        <v>0</v>
      </c>
      <c r="H191" s="359">
        <f t="shared" si="46"/>
        <v>0</v>
      </c>
      <c r="I191" s="359">
        <f>SUM(I192:I192)</f>
        <v>0</v>
      </c>
      <c r="J191" s="359">
        <v>0</v>
      </c>
      <c r="K191" s="359">
        <f t="shared" si="46"/>
        <v>0</v>
      </c>
      <c r="L191" s="359">
        <f t="shared" si="46"/>
        <v>0</v>
      </c>
      <c r="M191" s="359">
        <f t="shared" si="46"/>
        <v>0</v>
      </c>
      <c r="N191" s="360">
        <f t="shared" si="40"/>
        <v>0</v>
      </c>
      <c r="O191" s="351" t="s">
        <v>466</v>
      </c>
    </row>
    <row r="192" spans="1:16" ht="18" customHeight="1" x14ac:dyDescent="0.25">
      <c r="A192" s="356" t="s">
        <v>467</v>
      </c>
      <c r="B192" s="354"/>
      <c r="C192" s="354"/>
      <c r="D192" s="354"/>
      <c r="E192" s="354"/>
      <c r="F192" s="365"/>
      <c r="G192" s="354"/>
      <c r="H192" s="354"/>
      <c r="I192" s="354"/>
      <c r="J192" s="354"/>
      <c r="K192" s="354"/>
      <c r="L192" s="354"/>
      <c r="M192" s="354"/>
      <c r="N192" s="355"/>
      <c r="O192" s="338" t="s">
        <v>468</v>
      </c>
      <c r="P192" s="339"/>
    </row>
    <row r="193" spans="1:18" s="361" customFormat="1" ht="24" customHeight="1" x14ac:dyDescent="0.3">
      <c r="A193" s="362" t="s">
        <v>567</v>
      </c>
      <c r="B193" s="359">
        <f>SUM(B194:B195)</f>
        <v>0</v>
      </c>
      <c r="C193" s="359">
        <f>SUM(C194:C195)</f>
        <v>0</v>
      </c>
      <c r="D193" s="359">
        <f t="shared" ref="D193:M193" si="47">SUM(D194:D195)</f>
        <v>0</v>
      </c>
      <c r="E193" s="359">
        <f t="shared" si="47"/>
        <v>0</v>
      </c>
      <c r="F193" s="359">
        <f>SUM(F195:F195)</f>
        <v>0</v>
      </c>
      <c r="G193" s="359">
        <f>SUM(G194:G195)</f>
        <v>0</v>
      </c>
      <c r="H193" s="359">
        <f t="shared" si="47"/>
        <v>0</v>
      </c>
      <c r="I193" s="359">
        <f t="shared" si="47"/>
        <v>700</v>
      </c>
      <c r="J193" s="359">
        <f t="shared" si="47"/>
        <v>0</v>
      </c>
      <c r="K193" s="359">
        <f t="shared" si="47"/>
        <v>0</v>
      </c>
      <c r="L193" s="359">
        <f t="shared" si="47"/>
        <v>0</v>
      </c>
      <c r="M193" s="359">
        <f t="shared" si="47"/>
        <v>0</v>
      </c>
      <c r="N193" s="360">
        <f t="shared" si="40"/>
        <v>700</v>
      </c>
      <c r="O193" s="351" t="s">
        <v>470</v>
      </c>
    </row>
    <row r="194" spans="1:18" s="361" customFormat="1" ht="24" customHeight="1" x14ac:dyDescent="0.25">
      <c r="A194" s="356" t="s">
        <v>802</v>
      </c>
      <c r="B194" s="354">
        <v>0</v>
      </c>
      <c r="C194" s="354">
        <v>0</v>
      </c>
      <c r="D194" s="354">
        <v>0</v>
      </c>
      <c r="E194" s="354">
        <v>0</v>
      </c>
      <c r="F194" s="365">
        <v>0</v>
      </c>
      <c r="G194" s="354">
        <v>0</v>
      </c>
      <c r="H194" s="354">
        <v>0</v>
      </c>
      <c r="I194" s="354">
        <v>0</v>
      </c>
      <c r="J194" s="354">
        <v>0</v>
      </c>
      <c r="K194" s="354">
        <v>0</v>
      </c>
      <c r="L194" s="354">
        <v>0</v>
      </c>
      <c r="M194" s="354">
        <v>0</v>
      </c>
      <c r="N194" s="355">
        <f t="shared" si="40"/>
        <v>0</v>
      </c>
      <c r="O194" s="351" t="s">
        <v>824</v>
      </c>
    </row>
    <row r="195" spans="1:18" s="361" customFormat="1" ht="18" customHeight="1" x14ac:dyDescent="0.25">
      <c r="A195" s="356" t="s">
        <v>568</v>
      </c>
      <c r="B195" s="354">
        <v>0</v>
      </c>
      <c r="C195" s="354">
        <v>0</v>
      </c>
      <c r="D195" s="354">
        <v>0</v>
      </c>
      <c r="E195" s="354">
        <v>0</v>
      </c>
      <c r="F195" s="365">
        <v>0</v>
      </c>
      <c r="G195" s="354">
        <v>0</v>
      </c>
      <c r="H195" s="354">
        <v>0</v>
      </c>
      <c r="I195" s="354">
        <v>700</v>
      </c>
      <c r="J195" s="354">
        <v>0</v>
      </c>
      <c r="K195" s="354">
        <v>0</v>
      </c>
      <c r="L195" s="354">
        <v>0</v>
      </c>
      <c r="M195" s="354">
        <v>0</v>
      </c>
      <c r="N195" s="355">
        <f t="shared" si="40"/>
        <v>700</v>
      </c>
      <c r="O195" s="338" t="s">
        <v>647</v>
      </c>
    </row>
    <row r="196" spans="1:18" s="361" customFormat="1" ht="24" customHeight="1" x14ac:dyDescent="0.3">
      <c r="A196" s="358" t="s">
        <v>569</v>
      </c>
      <c r="B196" s="359">
        <f>SUM(B197:B198)</f>
        <v>7</v>
      </c>
      <c r="C196" s="359">
        <f>SUM(C197:C198)</f>
        <v>0</v>
      </c>
      <c r="D196" s="359">
        <f t="shared" ref="D196:M196" si="48">SUM(D197:D198)</f>
        <v>4</v>
      </c>
      <c r="E196" s="359">
        <f t="shared" si="48"/>
        <v>47</v>
      </c>
      <c r="F196" s="373">
        <f>SUM(F197:F198)</f>
        <v>36</v>
      </c>
      <c r="G196" s="359">
        <f>SUM(G197:G198)</f>
        <v>25</v>
      </c>
      <c r="H196" s="359">
        <f t="shared" si="48"/>
        <v>3</v>
      </c>
      <c r="I196" s="359">
        <f>SUM(I197:I198)</f>
        <v>50</v>
      </c>
      <c r="J196" s="359">
        <f>SUM(J197:J198)</f>
        <v>65</v>
      </c>
      <c r="K196" s="359">
        <f t="shared" si="48"/>
        <v>101</v>
      </c>
      <c r="L196" s="359">
        <f t="shared" si="48"/>
        <v>105</v>
      </c>
      <c r="M196" s="359">
        <f t="shared" si="48"/>
        <v>282</v>
      </c>
      <c r="N196" s="360">
        <f t="shared" si="40"/>
        <v>725</v>
      </c>
      <c r="O196" s="351" t="s">
        <v>657</v>
      </c>
    </row>
    <row r="197" spans="1:18" s="361" customFormat="1" ht="18" customHeight="1" x14ac:dyDescent="0.25">
      <c r="A197" s="356" t="s">
        <v>750</v>
      </c>
      <c r="B197" s="354">
        <v>7</v>
      </c>
      <c r="C197" s="354">
        <v>0</v>
      </c>
      <c r="D197" s="354">
        <v>4</v>
      </c>
      <c r="E197" s="354">
        <v>47</v>
      </c>
      <c r="F197" s="365">
        <v>36</v>
      </c>
      <c r="G197" s="354">
        <v>7</v>
      </c>
      <c r="H197" s="354">
        <v>3</v>
      </c>
      <c r="I197" s="354">
        <v>50</v>
      </c>
      <c r="J197" s="354">
        <v>65</v>
      </c>
      <c r="K197" s="354">
        <v>101</v>
      </c>
      <c r="L197" s="354">
        <v>105</v>
      </c>
      <c r="M197" s="354">
        <v>22</v>
      </c>
      <c r="N197" s="355">
        <f t="shared" si="40"/>
        <v>447</v>
      </c>
      <c r="O197" s="338" t="s">
        <v>658</v>
      </c>
    </row>
    <row r="198" spans="1:18" s="361" customFormat="1" ht="18" customHeight="1" x14ac:dyDescent="0.25">
      <c r="A198" s="356" t="s">
        <v>571</v>
      </c>
      <c r="B198" s="354">
        <v>0</v>
      </c>
      <c r="C198" s="354">
        <v>0</v>
      </c>
      <c r="D198" s="354">
        <v>0</v>
      </c>
      <c r="E198" s="354">
        <v>0</v>
      </c>
      <c r="F198" s="365">
        <v>0</v>
      </c>
      <c r="G198" s="354">
        <v>18</v>
      </c>
      <c r="H198" s="354">
        <v>0</v>
      </c>
      <c r="I198" s="354">
        <v>0</v>
      </c>
      <c r="J198" s="354">
        <v>0</v>
      </c>
      <c r="K198" s="354">
        <v>0</v>
      </c>
      <c r="L198" s="354">
        <v>0</v>
      </c>
      <c r="M198" s="354">
        <v>260</v>
      </c>
      <c r="N198" s="355">
        <f t="shared" si="40"/>
        <v>278</v>
      </c>
      <c r="O198" s="338" t="s">
        <v>659</v>
      </c>
    </row>
    <row r="199" spans="1:18" s="361" customFormat="1" ht="24" customHeight="1" x14ac:dyDescent="0.3">
      <c r="A199" s="358" t="s">
        <v>572</v>
      </c>
      <c r="B199" s="359">
        <f>SUM(B200:B200)</f>
        <v>8054</v>
      </c>
      <c r="C199" s="359">
        <f>SUM(C200:C200)</f>
        <v>7679</v>
      </c>
      <c r="D199" s="359">
        <f t="shared" ref="D199:M199" si="49">SUM(D200:D200)</f>
        <v>13445</v>
      </c>
      <c r="E199" s="359">
        <f t="shared" si="49"/>
        <v>29614</v>
      </c>
      <c r="F199" s="359">
        <f>SUM(F200:F200)</f>
        <v>33275</v>
      </c>
      <c r="G199" s="359">
        <f>SUM(G200:G200)</f>
        <v>35717</v>
      </c>
      <c r="H199" s="359">
        <f t="shared" si="49"/>
        <v>39995</v>
      </c>
      <c r="I199" s="359">
        <f>SUM(I200:I200)</f>
        <v>47076</v>
      </c>
      <c r="J199" s="359">
        <f>SUM(J200:J200)</f>
        <v>45320</v>
      </c>
      <c r="K199" s="359">
        <f t="shared" si="49"/>
        <v>41904</v>
      </c>
      <c r="L199" s="359">
        <f t="shared" si="49"/>
        <v>16199</v>
      </c>
      <c r="M199" s="359">
        <f t="shared" si="49"/>
        <v>14592</v>
      </c>
      <c r="N199" s="360">
        <f t="shared" si="40"/>
        <v>332870</v>
      </c>
      <c r="O199" s="338" t="s">
        <v>200</v>
      </c>
    </row>
    <row r="200" spans="1:18" ht="17.7" customHeight="1" x14ac:dyDescent="0.25">
      <c r="A200" s="352" t="s">
        <v>573</v>
      </c>
      <c r="B200" s="354">
        <v>8054</v>
      </c>
      <c r="C200" s="354">
        <v>7679</v>
      </c>
      <c r="D200" s="354">
        <v>13445</v>
      </c>
      <c r="E200" s="354">
        <v>29614</v>
      </c>
      <c r="F200" s="365">
        <v>33275</v>
      </c>
      <c r="G200" s="354">
        <v>35717</v>
      </c>
      <c r="H200" s="354">
        <v>39995</v>
      </c>
      <c r="I200" s="354">
        <v>47076</v>
      </c>
      <c r="J200" s="354">
        <v>45320</v>
      </c>
      <c r="K200" s="354">
        <v>41904</v>
      </c>
      <c r="L200" s="354">
        <v>16199</v>
      </c>
      <c r="M200" s="354">
        <v>14592</v>
      </c>
      <c r="N200" s="355">
        <f t="shared" si="40"/>
        <v>332870</v>
      </c>
      <c r="O200" s="338" t="s">
        <v>661</v>
      </c>
      <c r="P200" s="339"/>
      <c r="Q200" s="339"/>
      <c r="R200" s="339"/>
    </row>
    <row r="201" spans="1:18" s="361" customFormat="1" ht="24" customHeight="1" x14ac:dyDescent="0.3">
      <c r="A201" s="358" t="s">
        <v>574</v>
      </c>
      <c r="B201" s="359">
        <f>SUM(B202:B203)</f>
        <v>21</v>
      </c>
      <c r="C201" s="359">
        <f>SUM(C202:C203)</f>
        <v>33</v>
      </c>
      <c r="D201" s="359">
        <f t="shared" ref="D201:M201" si="50">SUM(D202:D203)</f>
        <v>120</v>
      </c>
      <c r="E201" s="359">
        <f t="shared" si="50"/>
        <v>311</v>
      </c>
      <c r="F201" s="359">
        <f>SUM(F202:F203)</f>
        <v>1260</v>
      </c>
      <c r="G201" s="359">
        <f>SUM(G202:G203)</f>
        <v>875</v>
      </c>
      <c r="H201" s="359">
        <f t="shared" si="50"/>
        <v>1194</v>
      </c>
      <c r="I201" s="359">
        <f>SUM(I202:I203)</f>
        <v>1479</v>
      </c>
      <c r="J201" s="359">
        <f>SUM(J202:J203)</f>
        <v>898</v>
      </c>
      <c r="K201" s="359">
        <f t="shared" si="50"/>
        <v>1236</v>
      </c>
      <c r="L201" s="359">
        <f t="shared" si="50"/>
        <v>172</v>
      </c>
      <c r="M201" s="359">
        <f t="shared" si="50"/>
        <v>64</v>
      </c>
      <c r="N201" s="360">
        <f t="shared" si="40"/>
        <v>7663</v>
      </c>
      <c r="O201" s="351" t="s">
        <v>202</v>
      </c>
    </row>
    <row r="202" spans="1:18" ht="18" customHeight="1" x14ac:dyDescent="0.25">
      <c r="A202" s="352" t="s">
        <v>190</v>
      </c>
      <c r="B202" s="354">
        <v>21</v>
      </c>
      <c r="C202" s="354">
        <v>33</v>
      </c>
      <c r="D202" s="354">
        <v>120</v>
      </c>
      <c r="E202" s="354">
        <v>311</v>
      </c>
      <c r="F202" s="365">
        <v>1260</v>
      </c>
      <c r="G202" s="354">
        <v>875</v>
      </c>
      <c r="H202" s="354">
        <v>1194</v>
      </c>
      <c r="I202" s="354">
        <v>1479</v>
      </c>
      <c r="J202" s="354">
        <v>898</v>
      </c>
      <c r="K202" s="354">
        <v>1236</v>
      </c>
      <c r="L202" s="354">
        <v>172</v>
      </c>
      <c r="M202" s="354">
        <v>64</v>
      </c>
      <c r="N202" s="355">
        <f t="shared" si="40"/>
        <v>7663</v>
      </c>
      <c r="O202" s="338" t="s">
        <v>203</v>
      </c>
      <c r="P202" s="339"/>
      <c r="Q202" s="339"/>
      <c r="R202" s="339"/>
    </row>
    <row r="203" spans="1:18" ht="18" customHeight="1" x14ac:dyDescent="0.25">
      <c r="A203" s="356" t="s">
        <v>473</v>
      </c>
      <c r="B203" s="354">
        <v>0</v>
      </c>
      <c r="C203" s="354">
        <v>0</v>
      </c>
      <c r="D203" s="354">
        <v>0</v>
      </c>
      <c r="E203" s="354">
        <v>0</v>
      </c>
      <c r="F203" s="365">
        <v>0</v>
      </c>
      <c r="G203" s="354">
        <v>0</v>
      </c>
      <c r="H203" s="354">
        <v>0</v>
      </c>
      <c r="I203" s="354">
        <v>0</v>
      </c>
      <c r="J203" s="354">
        <v>0</v>
      </c>
      <c r="K203" s="354">
        <v>0</v>
      </c>
      <c r="L203" s="354">
        <v>0</v>
      </c>
      <c r="M203" s="354">
        <v>0</v>
      </c>
      <c r="N203" s="355">
        <f t="shared" si="40"/>
        <v>0</v>
      </c>
      <c r="O203" s="338" t="s">
        <v>474</v>
      </c>
    </row>
    <row r="204" spans="1:18" ht="24" customHeight="1" x14ac:dyDescent="0.3">
      <c r="A204" s="358" t="s">
        <v>693</v>
      </c>
      <c r="B204" s="374">
        <f>SUM(B205:B205)</f>
        <v>355</v>
      </c>
      <c r="C204" s="374">
        <f>SUM(C205:C205)</f>
        <v>448</v>
      </c>
      <c r="D204" s="374">
        <f t="shared" ref="D204:M204" si="51">SUM(D205:D205)</f>
        <v>422</v>
      </c>
      <c r="E204" s="374">
        <f t="shared" si="51"/>
        <v>4311</v>
      </c>
      <c r="F204" s="374">
        <f>SUM(F205:F205)</f>
        <v>5765</v>
      </c>
      <c r="G204" s="374">
        <f>SUM(G205:G205)</f>
        <v>5848</v>
      </c>
      <c r="H204" s="374">
        <f t="shared" si="51"/>
        <v>6176</v>
      </c>
      <c r="I204" s="374">
        <f>SUM(I205:I205)</f>
        <v>6418</v>
      </c>
      <c r="J204" s="374">
        <f>SUM(J205:J205)</f>
        <v>8069</v>
      </c>
      <c r="K204" s="374">
        <f t="shared" si="51"/>
        <v>6666</v>
      </c>
      <c r="L204" s="374">
        <f t="shared" si="51"/>
        <v>991</v>
      </c>
      <c r="M204" s="374">
        <f t="shared" si="51"/>
        <v>547</v>
      </c>
      <c r="N204" s="360">
        <f t="shared" si="40"/>
        <v>46016</v>
      </c>
      <c r="O204" s="351" t="s">
        <v>694</v>
      </c>
    </row>
    <row r="205" spans="1:18" ht="18" customHeight="1" x14ac:dyDescent="0.25">
      <c r="A205" s="356" t="s">
        <v>695</v>
      </c>
      <c r="B205" s="371">
        <v>355</v>
      </c>
      <c r="C205" s="371">
        <v>448</v>
      </c>
      <c r="D205" s="371">
        <v>422</v>
      </c>
      <c r="E205" s="371">
        <v>4311</v>
      </c>
      <c r="F205" s="371">
        <v>5765</v>
      </c>
      <c r="G205" s="371">
        <v>5848</v>
      </c>
      <c r="H205" s="371">
        <v>6176</v>
      </c>
      <c r="I205" s="371">
        <v>6418</v>
      </c>
      <c r="J205" s="354">
        <v>8069</v>
      </c>
      <c r="K205" s="354">
        <v>6666</v>
      </c>
      <c r="L205" s="371">
        <v>991</v>
      </c>
      <c r="M205" s="371">
        <v>547</v>
      </c>
      <c r="N205" s="355">
        <f t="shared" si="40"/>
        <v>46016</v>
      </c>
      <c r="O205" s="338" t="s">
        <v>696</v>
      </c>
    </row>
    <row r="206" spans="1:18" ht="24" customHeight="1" x14ac:dyDescent="0.3">
      <c r="A206" s="358" t="s">
        <v>575</v>
      </c>
      <c r="B206" s="374">
        <f>SUM(B207:B208)</f>
        <v>11</v>
      </c>
      <c r="C206" s="374">
        <f>SUM(C207:C208)</f>
        <v>2</v>
      </c>
      <c r="D206" s="374">
        <f t="shared" ref="D206:M206" si="52">SUM(D207:D208)</f>
        <v>13</v>
      </c>
      <c r="E206" s="374">
        <f t="shared" si="52"/>
        <v>34</v>
      </c>
      <c r="F206" s="374">
        <f>SUM(F207:F208)</f>
        <v>97</v>
      </c>
      <c r="G206" s="374">
        <f>SUM(G207:G208)</f>
        <v>60</v>
      </c>
      <c r="H206" s="374">
        <f t="shared" si="52"/>
        <v>162</v>
      </c>
      <c r="I206" s="374">
        <f>SUM(I207:I208)</f>
        <v>509</v>
      </c>
      <c r="J206" s="374">
        <f>SUM(J207:J208)</f>
        <v>176</v>
      </c>
      <c r="K206" s="374">
        <f t="shared" si="52"/>
        <v>40</v>
      </c>
      <c r="L206" s="374">
        <f t="shared" si="52"/>
        <v>8</v>
      </c>
      <c r="M206" s="374">
        <f t="shared" si="52"/>
        <v>6</v>
      </c>
      <c r="N206" s="360">
        <f t="shared" si="40"/>
        <v>1118</v>
      </c>
      <c r="O206" s="351" t="s">
        <v>660</v>
      </c>
    </row>
    <row r="207" spans="1:18" ht="18" customHeight="1" x14ac:dyDescent="0.25">
      <c r="A207" s="375" t="s">
        <v>576</v>
      </c>
      <c r="B207" s="371">
        <v>0</v>
      </c>
      <c r="C207" s="371">
        <v>0</v>
      </c>
      <c r="D207" s="371">
        <v>0</v>
      </c>
      <c r="E207" s="371">
        <v>0</v>
      </c>
      <c r="F207" s="376">
        <v>0</v>
      </c>
      <c r="G207" s="371">
        <v>17</v>
      </c>
      <c r="H207" s="371">
        <v>44</v>
      </c>
      <c r="I207" s="371">
        <v>296</v>
      </c>
      <c r="J207" s="354">
        <v>41</v>
      </c>
      <c r="K207" s="354">
        <v>10</v>
      </c>
      <c r="L207" s="371">
        <v>0</v>
      </c>
      <c r="M207" s="371">
        <v>0</v>
      </c>
      <c r="N207" s="355">
        <f>SUM(B207:M207)</f>
        <v>408</v>
      </c>
      <c r="O207" s="338" t="s">
        <v>701</v>
      </c>
    </row>
    <row r="208" spans="1:18" ht="18" customHeight="1" thickBot="1" x14ac:dyDescent="0.3">
      <c r="A208" s="377" t="s">
        <v>577</v>
      </c>
      <c r="B208" s="371">
        <v>11</v>
      </c>
      <c r="C208" s="371">
        <v>2</v>
      </c>
      <c r="D208" s="371">
        <v>13</v>
      </c>
      <c r="E208" s="371">
        <v>34</v>
      </c>
      <c r="F208" s="376">
        <v>97</v>
      </c>
      <c r="G208" s="371">
        <v>43</v>
      </c>
      <c r="H208" s="371">
        <v>118</v>
      </c>
      <c r="I208" s="371">
        <v>213</v>
      </c>
      <c r="J208" s="354">
        <v>135</v>
      </c>
      <c r="K208" s="354">
        <v>30</v>
      </c>
      <c r="L208" s="371">
        <v>8</v>
      </c>
      <c r="M208" s="371">
        <v>6</v>
      </c>
      <c r="N208" s="355">
        <f>SUM(B208:M208)</f>
        <v>710</v>
      </c>
      <c r="O208" s="338" t="s">
        <v>702</v>
      </c>
    </row>
    <row r="209" spans="1:17" ht="24" customHeight="1" thickTop="1" x14ac:dyDescent="0.25">
      <c r="A209" s="511"/>
      <c r="B209" s="512"/>
      <c r="C209" s="512"/>
      <c r="D209" s="512"/>
      <c r="E209" s="512"/>
      <c r="F209" s="512"/>
      <c r="G209" s="512"/>
      <c r="H209" s="512"/>
      <c r="I209" s="512"/>
      <c r="J209" s="512"/>
      <c r="K209" s="512"/>
      <c r="L209" s="512"/>
      <c r="M209" s="512"/>
      <c r="N209" s="512"/>
    </row>
    <row r="210" spans="1:17" ht="24" customHeight="1" thickBot="1" x14ac:dyDescent="0.3">
      <c r="A210" s="513"/>
      <c r="B210" s="513"/>
      <c r="C210" s="513"/>
      <c r="D210" s="513"/>
      <c r="E210" s="513"/>
      <c r="F210" s="513"/>
      <c r="G210" s="513"/>
      <c r="H210" s="513"/>
      <c r="I210" s="513"/>
      <c r="J210" s="513"/>
      <c r="K210" s="513"/>
      <c r="L210" s="513"/>
      <c r="M210" s="513"/>
      <c r="N210" s="513"/>
    </row>
    <row r="211" spans="1:17" ht="24" customHeight="1" thickTop="1" x14ac:dyDescent="0.25">
      <c r="A211" s="514" t="s">
        <v>579</v>
      </c>
      <c r="B211" s="507" t="s">
        <v>475</v>
      </c>
      <c r="C211" s="507" t="s">
        <v>476</v>
      </c>
      <c r="D211" s="507" t="s">
        <v>477</v>
      </c>
      <c r="E211" s="507" t="s">
        <v>478</v>
      </c>
      <c r="F211" s="517" t="s">
        <v>479</v>
      </c>
      <c r="G211" s="507" t="s">
        <v>480</v>
      </c>
      <c r="H211" s="507" t="s">
        <v>734</v>
      </c>
      <c r="I211" s="507" t="s">
        <v>482</v>
      </c>
      <c r="J211" s="507" t="s">
        <v>483</v>
      </c>
      <c r="K211" s="507" t="s">
        <v>484</v>
      </c>
      <c r="L211" s="507" t="s">
        <v>485</v>
      </c>
      <c r="M211" s="507" t="s">
        <v>486</v>
      </c>
      <c r="N211" s="509" t="s">
        <v>487</v>
      </c>
    </row>
    <row r="212" spans="1:17" ht="24" customHeight="1" thickBot="1" x14ac:dyDescent="0.35">
      <c r="A212" s="515"/>
      <c r="B212" s="508"/>
      <c r="C212" s="508"/>
      <c r="D212" s="508"/>
      <c r="E212" s="508"/>
      <c r="F212" s="518"/>
      <c r="G212" s="508"/>
      <c r="H212" s="508"/>
      <c r="I212" s="508"/>
      <c r="J212" s="508"/>
      <c r="K212" s="508"/>
      <c r="L212" s="508"/>
      <c r="M212" s="508"/>
      <c r="N212" s="510"/>
      <c r="O212" s="378"/>
      <c r="P212" s="379"/>
      <c r="Q212" s="379"/>
    </row>
    <row r="213" spans="1:17" ht="18" customHeight="1" x14ac:dyDescent="0.3">
      <c r="A213" s="380" t="s">
        <v>580</v>
      </c>
      <c r="B213" s="401">
        <v>55144</v>
      </c>
      <c r="C213" s="401">
        <v>75074</v>
      </c>
      <c r="D213" s="401">
        <v>139939</v>
      </c>
      <c r="E213" s="401">
        <v>337096</v>
      </c>
      <c r="F213" s="401">
        <v>381727</v>
      </c>
      <c r="G213" s="401">
        <v>229378</v>
      </c>
      <c r="H213" s="401">
        <v>367347</v>
      </c>
      <c r="I213" s="402">
        <v>443901</v>
      </c>
      <c r="J213" s="402">
        <v>358069</v>
      </c>
      <c r="K213" s="402">
        <v>308930</v>
      </c>
      <c r="L213" s="402">
        <v>129568</v>
      </c>
      <c r="M213" s="402">
        <v>126178</v>
      </c>
      <c r="N213" s="403">
        <f>SUM(B213:M213)</f>
        <v>2952351</v>
      </c>
      <c r="O213" s="361" t="s">
        <v>273</v>
      </c>
      <c r="P213" s="379"/>
      <c r="Q213" s="379"/>
    </row>
    <row r="214" spans="1:17" ht="18" customHeight="1" x14ac:dyDescent="0.25">
      <c r="A214" s="384" t="s">
        <v>581</v>
      </c>
      <c r="B214" s="404">
        <v>2648</v>
      </c>
      <c r="C214" s="404">
        <v>6131</v>
      </c>
      <c r="D214" s="404">
        <v>12563</v>
      </c>
      <c r="E214" s="404">
        <v>59316</v>
      </c>
      <c r="F214" s="404">
        <v>83937</v>
      </c>
      <c r="G214" s="405">
        <v>106884</v>
      </c>
      <c r="H214" s="405">
        <v>115667</v>
      </c>
      <c r="I214" s="405">
        <v>125829</v>
      </c>
      <c r="J214" s="405">
        <v>105891</v>
      </c>
      <c r="K214" s="405">
        <v>85809</v>
      </c>
      <c r="L214" s="405">
        <v>16904</v>
      </c>
      <c r="M214" s="405">
        <v>13118</v>
      </c>
      <c r="N214" s="405">
        <f>SUM(B214:M214)</f>
        <v>734697</v>
      </c>
      <c r="O214" s="361" t="s">
        <v>297</v>
      </c>
    </row>
    <row r="215" spans="1:17" ht="13.8" x14ac:dyDescent="0.25">
      <c r="B215" s="387"/>
      <c r="C215" s="387"/>
      <c r="D215" s="387"/>
      <c r="E215" s="387"/>
      <c r="F215" s="399"/>
      <c r="G215" s="387"/>
      <c r="H215" s="387"/>
      <c r="I215" s="387"/>
      <c r="J215" s="387"/>
      <c r="K215" s="387"/>
      <c r="L215" s="387"/>
      <c r="M215" s="387"/>
      <c r="N215" s="387"/>
    </row>
    <row r="216" spans="1:17" ht="13.8" x14ac:dyDescent="0.25">
      <c r="A216" s="388" t="s">
        <v>834</v>
      </c>
      <c r="B216" s="387"/>
      <c r="C216" s="387"/>
      <c r="D216" s="387"/>
      <c r="E216" s="387"/>
      <c r="F216" s="399"/>
      <c r="G216" s="387"/>
      <c r="H216" s="387"/>
      <c r="I216" s="387"/>
      <c r="J216" s="387"/>
      <c r="K216" s="387"/>
      <c r="L216" s="387"/>
      <c r="M216" s="387"/>
      <c r="N216" s="387"/>
    </row>
    <row r="217" spans="1:17" ht="13.8" x14ac:dyDescent="0.25">
      <c r="A217" s="387"/>
      <c r="B217" s="387"/>
      <c r="C217" s="387"/>
      <c r="D217" s="387"/>
      <c r="E217" s="387"/>
      <c r="F217" s="399"/>
      <c r="G217" s="387"/>
      <c r="H217" s="387"/>
      <c r="I217" s="387"/>
      <c r="J217" s="387"/>
      <c r="K217" s="387"/>
      <c r="L217" s="387"/>
      <c r="M217" s="387"/>
      <c r="N217" s="387"/>
    </row>
    <row r="218" spans="1:17" ht="19.8" customHeight="1" x14ac:dyDescent="0.25">
      <c r="A218" s="516" t="s">
        <v>737</v>
      </c>
      <c r="B218" s="516"/>
      <c r="C218" s="516"/>
      <c r="D218" s="516"/>
      <c r="E218" s="516"/>
      <c r="F218" s="516"/>
      <c r="G218" s="516"/>
      <c r="H218" s="516"/>
      <c r="I218" s="516"/>
      <c r="J218" s="516"/>
      <c r="K218" s="516"/>
      <c r="L218" s="516"/>
      <c r="M218" s="516"/>
      <c r="N218" s="516"/>
    </row>
    <row r="219" spans="1:17" ht="19.5" customHeight="1" x14ac:dyDescent="0.25">
      <c r="A219" s="516"/>
      <c r="B219" s="516"/>
      <c r="C219" s="516"/>
      <c r="D219" s="516"/>
      <c r="E219" s="516"/>
      <c r="F219" s="516"/>
      <c r="G219" s="516"/>
      <c r="H219" s="516"/>
      <c r="I219" s="516"/>
      <c r="J219" s="516"/>
      <c r="K219" s="516"/>
      <c r="L219" s="516"/>
      <c r="M219" s="516"/>
      <c r="N219" s="516"/>
    </row>
    <row r="226" spans="1:1" x14ac:dyDescent="0.25">
      <c r="A226" s="361"/>
    </row>
    <row r="230" spans="1:1" x14ac:dyDescent="0.25">
      <c r="A230" s="361"/>
    </row>
    <row r="234" spans="1:1" x14ac:dyDescent="0.25">
      <c r="A234" s="361"/>
    </row>
    <row r="237" spans="1:1" x14ac:dyDescent="0.25">
      <c r="A237" s="361"/>
    </row>
    <row r="248" spans="1:1" x14ac:dyDescent="0.25">
      <c r="A248" s="361"/>
    </row>
    <row r="253" spans="1:1" x14ac:dyDescent="0.25">
      <c r="A253" s="361"/>
    </row>
    <row r="260" spans="1:1" x14ac:dyDescent="0.25">
      <c r="A260" s="361"/>
    </row>
    <row r="263" spans="1:1" x14ac:dyDescent="0.25">
      <c r="A263" s="361"/>
    </row>
    <row r="267" spans="1:1" x14ac:dyDescent="0.25">
      <c r="A267" s="361"/>
    </row>
    <row r="271" spans="1:1" x14ac:dyDescent="0.25">
      <c r="A271" s="361"/>
    </row>
    <row r="276" spans="1:1" x14ac:dyDescent="0.25">
      <c r="A276" s="361"/>
    </row>
    <row r="284" spans="1:1" x14ac:dyDescent="0.25">
      <c r="A284" s="361"/>
    </row>
    <row r="289" spans="1:1" x14ac:dyDescent="0.25">
      <c r="A289" s="361"/>
    </row>
    <row r="294" spans="1:1" x14ac:dyDescent="0.25">
      <c r="A294" s="361"/>
    </row>
    <row r="297" spans="1:1" x14ac:dyDescent="0.25">
      <c r="A297" s="361"/>
    </row>
    <row r="302" spans="1:1" x14ac:dyDescent="0.25">
      <c r="A302" s="361"/>
    </row>
    <row r="306" spans="1:1" x14ac:dyDescent="0.25">
      <c r="A306" s="361"/>
    </row>
    <row r="309" spans="1:1" x14ac:dyDescent="0.25">
      <c r="A309" s="361"/>
    </row>
    <row r="312" spans="1:1" x14ac:dyDescent="0.25">
      <c r="A312" s="361"/>
    </row>
    <row r="316" spans="1:1" x14ac:dyDescent="0.25">
      <c r="A316" s="361"/>
    </row>
    <row r="334" spans="1:1" x14ac:dyDescent="0.25">
      <c r="A334" s="361"/>
    </row>
    <row r="340" spans="1:1" x14ac:dyDescent="0.25">
      <c r="A340" s="361"/>
    </row>
    <row r="344" spans="1:1" x14ac:dyDescent="0.25">
      <c r="A344" s="361"/>
    </row>
    <row r="351" spans="1:1" x14ac:dyDescent="0.25">
      <c r="A351" s="361"/>
    </row>
    <row r="359" spans="1:1" x14ac:dyDescent="0.25">
      <c r="A359" s="361"/>
    </row>
    <row r="362" spans="1:1" x14ac:dyDescent="0.25">
      <c r="A362" s="361"/>
    </row>
    <row r="366" spans="1:1" x14ac:dyDescent="0.25">
      <c r="A366" s="361"/>
    </row>
    <row r="372" spans="1:1" x14ac:dyDescent="0.25">
      <c r="A372" s="361"/>
    </row>
    <row r="375" spans="1:1" x14ac:dyDescent="0.25">
      <c r="A375" s="361"/>
    </row>
    <row r="378" spans="1:1" x14ac:dyDescent="0.25">
      <c r="A378" s="361"/>
    </row>
    <row r="381" spans="1:1" x14ac:dyDescent="0.25">
      <c r="A381" s="361"/>
    </row>
    <row r="384" spans="1:1" x14ac:dyDescent="0.25">
      <c r="A384" s="361"/>
    </row>
    <row r="387" spans="1:1" x14ac:dyDescent="0.25">
      <c r="A387" s="361"/>
    </row>
    <row r="392" spans="1:1" x14ac:dyDescent="0.25">
      <c r="A392" s="361"/>
    </row>
    <row r="396" spans="1:1" x14ac:dyDescent="0.25">
      <c r="A396" s="361"/>
    </row>
    <row r="401" spans="1:1" x14ac:dyDescent="0.25">
      <c r="A401" s="361"/>
    </row>
    <row r="404" spans="1:1" x14ac:dyDescent="0.25">
      <c r="A404" s="361"/>
    </row>
    <row r="411" spans="1:1" x14ac:dyDescent="0.25">
      <c r="A411" s="361"/>
    </row>
    <row r="415" spans="1:1" x14ac:dyDescent="0.25">
      <c r="A415" s="361"/>
    </row>
    <row r="419" spans="1:1" x14ac:dyDescent="0.25">
      <c r="A419" s="361"/>
    </row>
    <row r="425" spans="1:1" x14ac:dyDescent="0.25">
      <c r="A425" s="361"/>
    </row>
  </sheetData>
  <mergeCells count="19">
    <mergeCell ref="A218:N218"/>
    <mergeCell ref="A219:N219"/>
    <mergeCell ref="H211:H212"/>
    <mergeCell ref="I211:I212"/>
    <mergeCell ref="J211:J212"/>
    <mergeCell ref="K211:K212"/>
    <mergeCell ref="L211:L212"/>
    <mergeCell ref="M211:M212"/>
    <mergeCell ref="A1:N1"/>
    <mergeCell ref="A2:N2"/>
    <mergeCell ref="A209:N210"/>
    <mergeCell ref="A211:A212"/>
    <mergeCell ref="B211:B212"/>
    <mergeCell ref="C211:C212"/>
    <mergeCell ref="D211:D212"/>
    <mergeCell ref="E211:E212"/>
    <mergeCell ref="F211:F212"/>
    <mergeCell ref="G211:G212"/>
    <mergeCell ref="N211:N212"/>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R426"/>
  <sheetViews>
    <sheetView zoomScaleNormal="100" workbookViewId="0">
      <pane xSplit="1" ySplit="4" topLeftCell="B5" activePane="bottomRight" state="frozen"/>
      <selection pane="topRight" activeCell="B1" sqref="B1"/>
      <selection pane="bottomLeft" activeCell="A5" sqref="A5"/>
      <selection pane="bottomRight" activeCell="A3" sqref="A3"/>
    </sheetView>
  </sheetViews>
  <sheetFormatPr defaultColWidth="9.109375" defaultRowHeight="12" x14ac:dyDescent="0.25"/>
  <cols>
    <col min="1" max="1" width="37.44140625" style="339" customWidth="1"/>
    <col min="2" max="11" width="10.44140625" style="339" customWidth="1"/>
    <col min="12" max="13" width="11.77734375" style="339" customWidth="1"/>
    <col min="14" max="14" width="12.109375" style="339" customWidth="1"/>
    <col min="15" max="15" width="25.44140625" style="338" customWidth="1"/>
    <col min="16" max="16" width="12.5546875" style="338" customWidth="1"/>
    <col min="17" max="18" width="9.109375" style="338" customWidth="1"/>
    <col min="19" max="16384" width="9.109375" style="339"/>
  </cols>
  <sheetData>
    <row r="1" spans="1:18" ht="42" customHeight="1" thickTop="1" thickBot="1" x14ac:dyDescent="0.3">
      <c r="A1" s="504" t="s">
        <v>843</v>
      </c>
      <c r="B1" s="505"/>
      <c r="C1" s="505"/>
      <c r="D1" s="505"/>
      <c r="E1" s="505"/>
      <c r="F1" s="505"/>
      <c r="G1" s="505"/>
      <c r="H1" s="505"/>
      <c r="I1" s="505"/>
      <c r="J1" s="505"/>
      <c r="K1" s="505"/>
      <c r="L1" s="505"/>
      <c r="M1" s="505"/>
      <c r="N1" s="506"/>
      <c r="O1" s="337"/>
    </row>
    <row r="2" spans="1:18" ht="27" customHeight="1" thickTop="1" thickBot="1" x14ac:dyDescent="0.3">
      <c r="A2" s="504" t="s">
        <v>844</v>
      </c>
      <c r="B2" s="505"/>
      <c r="C2" s="505"/>
      <c r="D2" s="505"/>
      <c r="E2" s="505"/>
      <c r="F2" s="505"/>
      <c r="G2" s="505"/>
      <c r="H2" s="505"/>
      <c r="I2" s="505"/>
      <c r="J2" s="505"/>
      <c r="K2" s="505"/>
      <c r="L2" s="505"/>
      <c r="M2" s="505"/>
      <c r="N2" s="506"/>
      <c r="O2" s="422"/>
    </row>
    <row r="3" spans="1:18" ht="30.45" customHeight="1" thickTop="1" thickBot="1" x14ac:dyDescent="0.3">
      <c r="A3" s="340" t="s">
        <v>674</v>
      </c>
      <c r="B3" s="341" t="s">
        <v>475</v>
      </c>
      <c r="C3" s="341" t="s">
        <v>476</v>
      </c>
      <c r="D3" s="341" t="s">
        <v>477</v>
      </c>
      <c r="E3" s="341" t="s">
        <v>478</v>
      </c>
      <c r="F3" s="341" t="s">
        <v>830</v>
      </c>
      <c r="G3" s="341" t="s">
        <v>480</v>
      </c>
      <c r="H3" s="341" t="s">
        <v>481</v>
      </c>
      <c r="I3" s="341" t="s">
        <v>482</v>
      </c>
      <c r="J3" s="341" t="s">
        <v>483</v>
      </c>
      <c r="K3" s="341" t="s">
        <v>484</v>
      </c>
      <c r="L3" s="341" t="s">
        <v>485</v>
      </c>
      <c r="M3" s="341" t="s">
        <v>486</v>
      </c>
      <c r="N3" s="342" t="s">
        <v>487</v>
      </c>
      <c r="O3" s="343" t="s">
        <v>53</v>
      </c>
      <c r="P3" s="339"/>
      <c r="R3" s="339"/>
    </row>
    <row r="4" spans="1:18" ht="27" customHeight="1" thickTop="1" thickBot="1" x14ac:dyDescent="0.3">
      <c r="A4" s="345" t="s">
        <v>578</v>
      </c>
      <c r="B4" s="346">
        <f t="shared" ref="B4:M4" si="0">SUM(B5:B209)/2</f>
        <v>249836</v>
      </c>
      <c r="C4" s="346">
        <f t="shared" si="0"/>
        <v>299474</v>
      </c>
      <c r="D4" s="346">
        <f t="shared" si="0"/>
        <v>608415</v>
      </c>
      <c r="E4" s="346">
        <f t="shared" si="0"/>
        <v>1240256</v>
      </c>
      <c r="F4" s="346">
        <f t="shared" si="0"/>
        <v>1725022</v>
      </c>
      <c r="G4" s="346">
        <f t="shared" si="0"/>
        <v>1680258</v>
      </c>
      <c r="H4" s="346">
        <f t="shared" si="0"/>
        <v>1588282</v>
      </c>
      <c r="I4" s="346">
        <f t="shared" si="0"/>
        <v>1848728</v>
      </c>
      <c r="J4" s="346">
        <f t="shared" si="0"/>
        <v>1750891</v>
      </c>
      <c r="K4" s="346">
        <f t="shared" si="0"/>
        <v>1432127</v>
      </c>
      <c r="L4" s="346">
        <f t="shared" si="0"/>
        <v>598212</v>
      </c>
      <c r="M4" s="346">
        <f t="shared" si="0"/>
        <v>387439</v>
      </c>
      <c r="N4" s="347">
        <f t="array" ref="N4">SUM(N5:N209/2)</f>
        <v>13408940</v>
      </c>
      <c r="O4" s="343" t="s">
        <v>675</v>
      </c>
      <c r="P4" s="339"/>
      <c r="R4" s="339"/>
    </row>
    <row r="5" spans="1:18" ht="24" customHeight="1" thickTop="1" x14ac:dyDescent="0.3">
      <c r="A5" s="348" t="s">
        <v>488</v>
      </c>
      <c r="B5" s="349">
        <f>SUM(B6:B13)</f>
        <v>1903</v>
      </c>
      <c r="C5" s="349">
        <f>SUM(C6:C13)</f>
        <v>1531</v>
      </c>
      <c r="D5" s="349">
        <f t="shared" ref="D5:M5" si="1">SUM(D6:D13)</f>
        <v>2270</v>
      </c>
      <c r="E5" s="349">
        <f t="shared" si="1"/>
        <v>2835</v>
      </c>
      <c r="F5" s="349">
        <f>SUM(F6:F13)</f>
        <v>4061</v>
      </c>
      <c r="G5" s="349">
        <f>SUM(G6:G13)</f>
        <v>3617</v>
      </c>
      <c r="H5" s="349">
        <f t="shared" si="1"/>
        <v>3003</v>
      </c>
      <c r="I5" s="349">
        <f>SUM(I6:I13)</f>
        <v>6058</v>
      </c>
      <c r="J5" s="349">
        <f>SUM(J6:J13)</f>
        <v>3817</v>
      </c>
      <c r="K5" s="349">
        <f t="shared" si="1"/>
        <v>3668</v>
      </c>
      <c r="L5" s="349">
        <f t="shared" si="1"/>
        <v>1866</v>
      </c>
      <c r="M5" s="349">
        <f t="shared" si="1"/>
        <v>1729</v>
      </c>
      <c r="N5" s="350">
        <f t="shared" ref="N5:N78" si="2">SUM(B5:M5)</f>
        <v>36358</v>
      </c>
      <c r="O5" s="351" t="s">
        <v>413</v>
      </c>
      <c r="P5" s="339"/>
    </row>
    <row r="6" spans="1:18" ht="18" customHeight="1" x14ac:dyDescent="0.25">
      <c r="A6" s="352" t="s">
        <v>414</v>
      </c>
      <c r="B6" s="353">
        <v>9</v>
      </c>
      <c r="C6" s="353">
        <v>10</v>
      </c>
      <c r="D6" s="353">
        <v>10</v>
      </c>
      <c r="E6" s="353">
        <v>92</v>
      </c>
      <c r="F6" s="353">
        <v>46</v>
      </c>
      <c r="G6" s="354">
        <v>10</v>
      </c>
      <c r="H6" s="354">
        <v>0</v>
      </c>
      <c r="I6" s="354">
        <v>11</v>
      </c>
      <c r="J6" s="354">
        <v>18</v>
      </c>
      <c r="K6" s="354">
        <v>52</v>
      </c>
      <c r="L6" s="354">
        <v>19</v>
      </c>
      <c r="M6" s="354">
        <v>0</v>
      </c>
      <c r="N6" s="355">
        <f t="shared" si="2"/>
        <v>277</v>
      </c>
      <c r="O6" s="339" t="s">
        <v>637</v>
      </c>
      <c r="P6" s="339"/>
    </row>
    <row r="7" spans="1:18" ht="18" customHeight="1" x14ac:dyDescent="0.25">
      <c r="A7" s="352" t="s">
        <v>710</v>
      </c>
      <c r="B7" s="353">
        <v>50</v>
      </c>
      <c r="C7" s="353">
        <v>58</v>
      </c>
      <c r="D7" s="353">
        <v>68</v>
      </c>
      <c r="E7" s="353">
        <v>100</v>
      </c>
      <c r="F7" s="353">
        <v>84</v>
      </c>
      <c r="G7" s="354">
        <v>122</v>
      </c>
      <c r="H7" s="354">
        <v>130</v>
      </c>
      <c r="I7" s="354">
        <v>145</v>
      </c>
      <c r="J7" s="354">
        <v>164</v>
      </c>
      <c r="K7" s="354">
        <v>125</v>
      </c>
      <c r="L7" s="354">
        <v>84</v>
      </c>
      <c r="M7" s="354">
        <v>65</v>
      </c>
      <c r="N7" s="355">
        <f t="shared" si="2"/>
        <v>1195</v>
      </c>
      <c r="O7" s="339" t="s">
        <v>760</v>
      </c>
      <c r="P7" s="339"/>
    </row>
    <row r="8" spans="1:18" ht="18" customHeight="1" x14ac:dyDescent="0.25">
      <c r="A8" s="352" t="s">
        <v>711</v>
      </c>
      <c r="B8" s="353">
        <v>0</v>
      </c>
      <c r="C8" s="353">
        <v>15</v>
      </c>
      <c r="D8" s="353">
        <v>0</v>
      </c>
      <c r="E8" s="353">
        <v>170</v>
      </c>
      <c r="F8" s="353">
        <v>275</v>
      </c>
      <c r="G8" s="354">
        <v>289</v>
      </c>
      <c r="H8" s="354">
        <v>322</v>
      </c>
      <c r="I8" s="354">
        <v>110</v>
      </c>
      <c r="J8" s="354">
        <v>105</v>
      </c>
      <c r="K8" s="354">
        <v>0</v>
      </c>
      <c r="L8" s="354">
        <v>0</v>
      </c>
      <c r="M8" s="354">
        <v>0</v>
      </c>
      <c r="N8" s="355">
        <f t="shared" si="2"/>
        <v>1286</v>
      </c>
      <c r="O8" s="339" t="s">
        <v>761</v>
      </c>
      <c r="P8" s="339"/>
    </row>
    <row r="9" spans="1:18" ht="18" customHeight="1" x14ac:dyDescent="0.25">
      <c r="A9" s="352" t="s">
        <v>712</v>
      </c>
      <c r="B9" s="353">
        <v>1707</v>
      </c>
      <c r="C9" s="353">
        <v>1320</v>
      </c>
      <c r="D9" s="353">
        <v>2014</v>
      </c>
      <c r="E9" s="353">
        <v>2314</v>
      </c>
      <c r="F9" s="353">
        <v>3445</v>
      </c>
      <c r="G9" s="354">
        <v>2981</v>
      </c>
      <c r="H9" s="354">
        <v>2403</v>
      </c>
      <c r="I9" s="354">
        <v>5319</v>
      </c>
      <c r="J9" s="354">
        <v>3291</v>
      </c>
      <c r="K9" s="354">
        <v>3278</v>
      </c>
      <c r="L9" s="354">
        <v>1642</v>
      </c>
      <c r="M9" s="354">
        <v>1512</v>
      </c>
      <c r="N9" s="355">
        <f t="shared" si="2"/>
        <v>31226</v>
      </c>
      <c r="O9" s="339" t="s">
        <v>762</v>
      </c>
      <c r="P9" s="339"/>
    </row>
    <row r="10" spans="1:18" ht="18" customHeight="1" x14ac:dyDescent="0.25">
      <c r="A10" s="356" t="s">
        <v>745</v>
      </c>
      <c r="B10" s="353">
        <v>54</v>
      </c>
      <c r="C10" s="353">
        <v>56</v>
      </c>
      <c r="D10" s="353">
        <v>61</v>
      </c>
      <c r="E10" s="353">
        <v>93</v>
      </c>
      <c r="F10" s="353">
        <v>128</v>
      </c>
      <c r="G10" s="354">
        <v>141</v>
      </c>
      <c r="H10" s="354">
        <v>97</v>
      </c>
      <c r="I10" s="354">
        <v>346</v>
      </c>
      <c r="J10" s="354">
        <v>150</v>
      </c>
      <c r="K10" s="354">
        <v>141</v>
      </c>
      <c r="L10" s="354">
        <v>48</v>
      </c>
      <c r="M10" s="354">
        <v>64</v>
      </c>
      <c r="N10" s="355">
        <f t="shared" si="2"/>
        <v>1379</v>
      </c>
      <c r="O10" s="339" t="s">
        <v>639</v>
      </c>
      <c r="P10" s="339"/>
    </row>
    <row r="11" spans="1:18" ht="18" customHeight="1" x14ac:dyDescent="0.25">
      <c r="A11" s="356" t="s">
        <v>744</v>
      </c>
      <c r="B11" s="353"/>
      <c r="C11" s="353"/>
      <c r="D11" s="353"/>
      <c r="E11" s="353"/>
      <c r="F11" s="353"/>
      <c r="G11" s="354"/>
      <c r="H11" s="354"/>
      <c r="I11" s="354"/>
      <c r="J11" s="354"/>
      <c r="K11" s="354"/>
      <c r="L11" s="354"/>
      <c r="M11" s="354"/>
      <c r="N11" s="355">
        <f t="shared" si="2"/>
        <v>0</v>
      </c>
      <c r="O11" s="357" t="s">
        <v>638</v>
      </c>
      <c r="P11" s="339"/>
    </row>
    <row r="12" spans="1:18" ht="18" customHeight="1" x14ac:dyDescent="0.25">
      <c r="A12" s="356" t="s">
        <v>743</v>
      </c>
      <c r="B12" s="353">
        <v>70</v>
      </c>
      <c r="C12" s="353">
        <v>69</v>
      </c>
      <c r="D12" s="353">
        <v>73</v>
      </c>
      <c r="E12" s="353">
        <v>66</v>
      </c>
      <c r="F12" s="353">
        <v>66</v>
      </c>
      <c r="G12" s="354">
        <v>72</v>
      </c>
      <c r="H12" s="354">
        <v>46</v>
      </c>
      <c r="I12" s="354">
        <v>64</v>
      </c>
      <c r="J12" s="354">
        <v>77</v>
      </c>
      <c r="K12" s="354">
        <v>63</v>
      </c>
      <c r="L12" s="354">
        <v>65</v>
      </c>
      <c r="M12" s="354">
        <v>48</v>
      </c>
      <c r="N12" s="355">
        <f t="shared" si="2"/>
        <v>779</v>
      </c>
      <c r="O12" s="357" t="s">
        <v>640</v>
      </c>
      <c r="P12" s="339"/>
    </row>
    <row r="13" spans="1:18" ht="18" customHeight="1" x14ac:dyDescent="0.25">
      <c r="A13" s="356" t="s">
        <v>418</v>
      </c>
      <c r="B13" s="353">
        <v>13</v>
      </c>
      <c r="C13" s="353">
        <v>3</v>
      </c>
      <c r="D13" s="353">
        <v>44</v>
      </c>
      <c r="E13" s="353">
        <v>0</v>
      </c>
      <c r="F13" s="353">
        <v>17</v>
      </c>
      <c r="G13" s="354">
        <v>2</v>
      </c>
      <c r="H13" s="354">
        <v>5</v>
      </c>
      <c r="I13" s="354">
        <v>63</v>
      </c>
      <c r="J13" s="354">
        <v>12</v>
      </c>
      <c r="K13" s="354">
        <v>9</v>
      </c>
      <c r="L13" s="354">
        <v>8</v>
      </c>
      <c r="M13" s="354">
        <v>40</v>
      </c>
      <c r="N13" s="355">
        <f t="shared" si="2"/>
        <v>216</v>
      </c>
      <c r="O13" s="357" t="s">
        <v>419</v>
      </c>
      <c r="P13" s="339"/>
    </row>
    <row r="14" spans="1:18" s="361" customFormat="1" ht="24" customHeight="1" x14ac:dyDescent="0.3">
      <c r="A14" s="358" t="s">
        <v>490</v>
      </c>
      <c r="B14" s="359">
        <f>SUM(B15:B22)</f>
        <v>27991</v>
      </c>
      <c r="C14" s="359">
        <f>SUM(C15:C22)</f>
        <v>39211</v>
      </c>
      <c r="D14" s="359">
        <f t="shared" ref="D14:L14" si="3">SUM(D15:D22)</f>
        <v>108987</v>
      </c>
      <c r="E14" s="359">
        <f t="shared" si="3"/>
        <v>179700</v>
      </c>
      <c r="F14" s="359">
        <f>SUM(F15:F22)</f>
        <v>197814</v>
      </c>
      <c r="G14" s="359">
        <f>SUM(G15:G22)</f>
        <v>141513</v>
      </c>
      <c r="H14" s="359">
        <f t="shared" si="3"/>
        <v>123359</v>
      </c>
      <c r="I14" s="359">
        <f t="shared" si="3"/>
        <v>157829</v>
      </c>
      <c r="J14" s="359">
        <f t="shared" si="3"/>
        <v>147561</v>
      </c>
      <c r="K14" s="359">
        <f t="shared" si="3"/>
        <v>132257</v>
      </c>
      <c r="L14" s="359">
        <f t="shared" si="3"/>
        <v>57598</v>
      </c>
      <c r="M14" s="359">
        <f>SUM(M15:M22)</f>
        <v>36959</v>
      </c>
      <c r="N14" s="360">
        <f t="shared" si="2"/>
        <v>1350779</v>
      </c>
      <c r="O14" s="351" t="s">
        <v>54</v>
      </c>
      <c r="P14" s="339"/>
    </row>
    <row r="15" spans="1:18" ht="18" customHeight="1" x14ac:dyDescent="0.25">
      <c r="A15" s="356" t="s">
        <v>212</v>
      </c>
      <c r="B15" s="354">
        <v>8276</v>
      </c>
      <c r="C15" s="354">
        <v>13500</v>
      </c>
      <c r="D15" s="354">
        <v>43411</v>
      </c>
      <c r="E15" s="354">
        <v>68935</v>
      </c>
      <c r="F15" s="354">
        <v>70403</v>
      </c>
      <c r="G15" s="354">
        <v>55542</v>
      </c>
      <c r="H15" s="354">
        <v>51228</v>
      </c>
      <c r="I15" s="354">
        <v>64008</v>
      </c>
      <c r="J15" s="354">
        <v>62271</v>
      </c>
      <c r="K15" s="354">
        <v>54159</v>
      </c>
      <c r="L15" s="354">
        <v>21646</v>
      </c>
      <c r="M15" s="354">
        <v>12603</v>
      </c>
      <c r="N15" s="355">
        <f t="shared" si="2"/>
        <v>525982</v>
      </c>
      <c r="O15" s="338" t="s">
        <v>55</v>
      </c>
      <c r="P15" s="339"/>
    </row>
    <row r="16" spans="1:18" ht="18" customHeight="1" x14ac:dyDescent="0.25">
      <c r="A16" s="356" t="s">
        <v>213</v>
      </c>
      <c r="B16" s="354">
        <v>59</v>
      </c>
      <c r="C16" s="354">
        <v>57</v>
      </c>
      <c r="D16" s="354">
        <v>103</v>
      </c>
      <c r="E16" s="354">
        <v>114</v>
      </c>
      <c r="F16" s="354">
        <v>729</v>
      </c>
      <c r="G16" s="354">
        <v>295</v>
      </c>
      <c r="H16" s="354">
        <v>128</v>
      </c>
      <c r="I16" s="354">
        <v>181</v>
      </c>
      <c r="J16" s="354">
        <v>218</v>
      </c>
      <c r="K16" s="354">
        <v>175</v>
      </c>
      <c r="L16" s="354">
        <v>173</v>
      </c>
      <c r="M16" s="354">
        <v>148</v>
      </c>
      <c r="N16" s="355">
        <f t="shared" si="2"/>
        <v>2380</v>
      </c>
      <c r="O16" s="338" t="s">
        <v>286</v>
      </c>
      <c r="P16" s="339"/>
    </row>
    <row r="17" spans="1:17" ht="18" customHeight="1" x14ac:dyDescent="0.25">
      <c r="A17" s="356" t="s">
        <v>4</v>
      </c>
      <c r="B17" s="354">
        <v>7919</v>
      </c>
      <c r="C17" s="354">
        <v>12287</v>
      </c>
      <c r="D17" s="354">
        <v>31009</v>
      </c>
      <c r="E17" s="354">
        <v>55276</v>
      </c>
      <c r="F17" s="354">
        <v>55259</v>
      </c>
      <c r="G17" s="354">
        <v>38975</v>
      </c>
      <c r="H17" s="354">
        <v>36364</v>
      </c>
      <c r="I17" s="354">
        <v>48055</v>
      </c>
      <c r="J17" s="354">
        <v>44918</v>
      </c>
      <c r="K17" s="354">
        <v>41995</v>
      </c>
      <c r="L17" s="354">
        <v>17652</v>
      </c>
      <c r="M17" s="354">
        <v>11657</v>
      </c>
      <c r="N17" s="355">
        <f t="shared" si="2"/>
        <v>401366</v>
      </c>
      <c r="O17" s="338" t="s">
        <v>275</v>
      </c>
      <c r="P17" s="339"/>
    </row>
    <row r="18" spans="1:17" ht="18" customHeight="1" x14ac:dyDescent="0.25">
      <c r="A18" s="356" t="s">
        <v>5</v>
      </c>
      <c r="B18" s="354">
        <v>595</v>
      </c>
      <c r="C18" s="354">
        <v>663</v>
      </c>
      <c r="D18" s="354">
        <v>1427</v>
      </c>
      <c r="E18" s="354">
        <v>2058</v>
      </c>
      <c r="F18" s="354">
        <v>2288</v>
      </c>
      <c r="G18" s="354">
        <v>1843</v>
      </c>
      <c r="H18" s="354">
        <v>1453</v>
      </c>
      <c r="I18" s="354">
        <v>1849</v>
      </c>
      <c r="J18" s="354">
        <v>2140</v>
      </c>
      <c r="K18" s="354">
        <v>2430</v>
      </c>
      <c r="L18" s="354">
        <v>1208</v>
      </c>
      <c r="M18" s="354">
        <v>583</v>
      </c>
      <c r="N18" s="355">
        <f t="shared" si="2"/>
        <v>18537</v>
      </c>
      <c r="O18" s="338" t="s">
        <v>58</v>
      </c>
      <c r="P18" s="339"/>
    </row>
    <row r="19" spans="1:17" ht="18" customHeight="1" x14ac:dyDescent="0.25">
      <c r="A19" s="356" t="s">
        <v>421</v>
      </c>
      <c r="B19" s="354">
        <v>9085</v>
      </c>
      <c r="C19" s="354">
        <v>9122</v>
      </c>
      <c r="D19" s="354">
        <v>21117</v>
      </c>
      <c r="E19" s="354">
        <v>36853</v>
      </c>
      <c r="F19" s="354">
        <v>48341</v>
      </c>
      <c r="G19" s="354">
        <v>30772</v>
      </c>
      <c r="H19" s="354">
        <v>24514</v>
      </c>
      <c r="I19" s="354">
        <v>32435</v>
      </c>
      <c r="J19" s="354">
        <v>23580</v>
      </c>
      <c r="K19" s="354">
        <v>20620</v>
      </c>
      <c r="L19" s="354">
        <v>12097</v>
      </c>
      <c r="M19" s="354">
        <v>9658</v>
      </c>
      <c r="N19" s="355">
        <f t="shared" si="2"/>
        <v>278194</v>
      </c>
      <c r="O19" s="338" t="s">
        <v>59</v>
      </c>
      <c r="P19" s="339"/>
      <c r="Q19" s="361"/>
    </row>
    <row r="20" spans="1:17" ht="18" customHeight="1" x14ac:dyDescent="0.25">
      <c r="A20" s="356" t="s">
        <v>790</v>
      </c>
      <c r="B20" s="354">
        <v>270</v>
      </c>
      <c r="C20" s="354">
        <v>519</v>
      </c>
      <c r="D20" s="354">
        <v>389</v>
      </c>
      <c r="E20" s="354">
        <v>831</v>
      </c>
      <c r="F20" s="354">
        <v>1694</v>
      </c>
      <c r="G20" s="354">
        <v>954</v>
      </c>
      <c r="H20" s="354">
        <v>953</v>
      </c>
      <c r="I20" s="354">
        <v>1796</v>
      </c>
      <c r="J20" s="354">
        <v>1303</v>
      </c>
      <c r="K20" s="354">
        <v>1204</v>
      </c>
      <c r="L20" s="354">
        <v>402</v>
      </c>
      <c r="M20" s="354">
        <v>290</v>
      </c>
      <c r="N20" s="355">
        <f t="shared" si="2"/>
        <v>10605</v>
      </c>
      <c r="O20" s="338" t="s">
        <v>811</v>
      </c>
      <c r="P20" s="339"/>
      <c r="Q20" s="361"/>
    </row>
    <row r="21" spans="1:17" ht="18" customHeight="1" x14ac:dyDescent="0.25">
      <c r="A21" s="356" t="s">
        <v>7</v>
      </c>
      <c r="B21" s="354">
        <v>1671</v>
      </c>
      <c r="C21" s="354">
        <v>2977</v>
      </c>
      <c r="D21" s="354">
        <v>11239</v>
      </c>
      <c r="E21" s="354">
        <v>15300</v>
      </c>
      <c r="F21" s="354">
        <v>18347</v>
      </c>
      <c r="G21" s="354">
        <v>12594</v>
      </c>
      <c r="H21" s="354">
        <v>8452</v>
      </c>
      <c r="I21" s="354">
        <v>9188</v>
      </c>
      <c r="J21" s="354">
        <v>12328</v>
      </c>
      <c r="K21" s="354">
        <v>10967</v>
      </c>
      <c r="L21" s="354">
        <v>4126</v>
      </c>
      <c r="M21" s="354">
        <v>1952</v>
      </c>
      <c r="N21" s="355">
        <f t="shared" si="2"/>
        <v>109141</v>
      </c>
      <c r="P21" s="339"/>
      <c r="Q21" s="361"/>
    </row>
    <row r="22" spans="1:17" ht="18" customHeight="1" x14ac:dyDescent="0.25">
      <c r="A22" s="356" t="s">
        <v>791</v>
      </c>
      <c r="B22" s="354">
        <v>116</v>
      </c>
      <c r="C22" s="354">
        <v>86</v>
      </c>
      <c r="D22" s="354">
        <v>292</v>
      </c>
      <c r="E22" s="354">
        <v>333</v>
      </c>
      <c r="F22" s="354">
        <v>753</v>
      </c>
      <c r="G22" s="354">
        <v>538</v>
      </c>
      <c r="H22" s="354">
        <v>267</v>
      </c>
      <c r="I22" s="354">
        <v>317</v>
      </c>
      <c r="J22" s="354">
        <v>803</v>
      </c>
      <c r="K22" s="354">
        <v>707</v>
      </c>
      <c r="L22" s="354">
        <v>294</v>
      </c>
      <c r="M22" s="354">
        <v>68</v>
      </c>
      <c r="N22" s="355">
        <f t="shared" si="2"/>
        <v>4574</v>
      </c>
      <c r="O22" s="338" t="s">
        <v>812</v>
      </c>
      <c r="P22" s="339"/>
      <c r="Q22" s="361"/>
    </row>
    <row r="23" spans="1:17" s="361" customFormat="1" ht="24" customHeight="1" x14ac:dyDescent="0.3">
      <c r="A23" s="362" t="s">
        <v>491</v>
      </c>
      <c r="B23" s="359">
        <f>SUM(B24:B24)</f>
        <v>57</v>
      </c>
      <c r="C23" s="359">
        <f>SUM(C24:C24)</f>
        <v>66</v>
      </c>
      <c r="D23" s="359">
        <f t="shared" ref="D23:M23" si="4">SUM(D24:D24)</f>
        <v>90</v>
      </c>
      <c r="E23" s="359">
        <f t="shared" si="4"/>
        <v>141</v>
      </c>
      <c r="F23" s="359">
        <f>SUM(F24:F24)</f>
        <v>129</v>
      </c>
      <c r="G23" s="359">
        <f>SUM(G24:G24)</f>
        <v>130</v>
      </c>
      <c r="H23" s="359">
        <f t="shared" si="4"/>
        <v>48</v>
      </c>
      <c r="I23" s="359">
        <f>SUM(I24:I24)</f>
        <v>108</v>
      </c>
      <c r="J23" s="359">
        <f>SUM(J24:J24)</f>
        <v>75</v>
      </c>
      <c r="K23" s="359">
        <f t="shared" si="4"/>
        <v>112</v>
      </c>
      <c r="L23" s="359">
        <f t="shared" si="4"/>
        <v>141</v>
      </c>
      <c r="M23" s="359">
        <f t="shared" si="4"/>
        <v>99</v>
      </c>
      <c r="N23" s="360">
        <f t="shared" si="2"/>
        <v>1196</v>
      </c>
      <c r="O23" s="351" t="s">
        <v>492</v>
      </c>
      <c r="P23" s="339"/>
      <c r="Q23" s="339"/>
    </row>
    <row r="24" spans="1:17" ht="18" customHeight="1" x14ac:dyDescent="0.25">
      <c r="A24" s="356" t="s">
        <v>493</v>
      </c>
      <c r="B24" s="354">
        <v>57</v>
      </c>
      <c r="C24" s="354">
        <v>66</v>
      </c>
      <c r="D24" s="354">
        <v>90</v>
      </c>
      <c r="E24" s="354">
        <v>141</v>
      </c>
      <c r="F24" s="354">
        <v>129</v>
      </c>
      <c r="G24" s="354">
        <v>130</v>
      </c>
      <c r="H24" s="354">
        <v>48</v>
      </c>
      <c r="I24" s="354">
        <v>108</v>
      </c>
      <c r="J24" s="354">
        <v>75</v>
      </c>
      <c r="K24" s="354">
        <v>112</v>
      </c>
      <c r="L24" s="354">
        <v>141</v>
      </c>
      <c r="M24" s="354">
        <v>99</v>
      </c>
      <c r="N24" s="355">
        <f t="shared" si="2"/>
        <v>1196</v>
      </c>
      <c r="O24" s="338" t="s">
        <v>676</v>
      </c>
      <c r="P24" s="339"/>
    </row>
    <row r="25" spans="1:17" s="361" customFormat="1" ht="24" customHeight="1" x14ac:dyDescent="0.3">
      <c r="A25" s="358" t="s">
        <v>494</v>
      </c>
      <c r="B25" s="359">
        <f>SUM(B26:B43)</f>
        <v>159997</v>
      </c>
      <c r="C25" s="359">
        <f>SUM(C26:C43)</f>
        <v>186364</v>
      </c>
      <c r="D25" s="359">
        <f t="shared" ref="D25:M25" si="5">SUM(D26:D43)</f>
        <v>332035</v>
      </c>
      <c r="E25" s="359">
        <f t="shared" si="5"/>
        <v>526141</v>
      </c>
      <c r="F25" s="359">
        <f>SUM(F26:F43)</f>
        <v>671131</v>
      </c>
      <c r="G25" s="359">
        <f>SUM(G26:G43)</f>
        <v>664538</v>
      </c>
      <c r="H25" s="359">
        <f t="shared" si="5"/>
        <v>589538</v>
      </c>
      <c r="I25" s="359">
        <f>SUM(I26:I43)</f>
        <v>648676</v>
      </c>
      <c r="J25" s="359">
        <f>SUM(J26:J43)</f>
        <v>671941</v>
      </c>
      <c r="K25" s="359">
        <f t="shared" si="5"/>
        <v>539575</v>
      </c>
      <c r="L25" s="359">
        <f t="shared" si="5"/>
        <v>356126</v>
      </c>
      <c r="M25" s="359">
        <f t="shared" si="5"/>
        <v>236182</v>
      </c>
      <c r="N25" s="360">
        <f t="shared" si="2"/>
        <v>5582244</v>
      </c>
      <c r="O25" s="351" t="s">
        <v>61</v>
      </c>
      <c r="P25" s="339"/>
    </row>
    <row r="26" spans="1:17" s="361" customFormat="1" ht="18" customHeight="1" x14ac:dyDescent="0.25">
      <c r="A26" s="352" t="s">
        <v>792</v>
      </c>
      <c r="B26" s="354">
        <v>105106</v>
      </c>
      <c r="C26" s="354">
        <v>121543</v>
      </c>
      <c r="D26" s="354">
        <v>227354</v>
      </c>
      <c r="E26" s="354">
        <v>362727</v>
      </c>
      <c r="F26" s="354">
        <v>467706</v>
      </c>
      <c r="G26" s="354">
        <v>494508</v>
      </c>
      <c r="H26" s="354">
        <v>449494</v>
      </c>
      <c r="I26" s="354">
        <v>491014</v>
      </c>
      <c r="J26" s="354">
        <v>482929</v>
      </c>
      <c r="K26" s="354">
        <v>355829</v>
      </c>
      <c r="L26" s="354">
        <v>242411</v>
      </c>
      <c r="M26" s="354">
        <v>157784</v>
      </c>
      <c r="N26" s="355">
        <f t="shared" si="2"/>
        <v>3958405</v>
      </c>
      <c r="O26" s="338" t="s">
        <v>62</v>
      </c>
      <c r="P26" s="339"/>
    </row>
    <row r="27" spans="1:17" ht="18" customHeight="1" x14ac:dyDescent="0.25">
      <c r="A27" s="356" t="s">
        <v>216</v>
      </c>
      <c r="B27" s="354">
        <v>270</v>
      </c>
      <c r="C27" s="354">
        <v>750</v>
      </c>
      <c r="D27" s="354">
        <v>2510</v>
      </c>
      <c r="E27" s="354">
        <v>1756</v>
      </c>
      <c r="F27" s="354">
        <v>2275</v>
      </c>
      <c r="G27" s="354">
        <v>819</v>
      </c>
      <c r="H27" s="354">
        <v>668</v>
      </c>
      <c r="I27" s="354">
        <v>2731</v>
      </c>
      <c r="J27" s="354">
        <v>2042</v>
      </c>
      <c r="K27" s="354">
        <v>2296</v>
      </c>
      <c r="L27" s="354">
        <v>1820</v>
      </c>
      <c r="M27" s="354">
        <v>490</v>
      </c>
      <c r="N27" s="355">
        <f t="shared" si="2"/>
        <v>18427</v>
      </c>
      <c r="O27" s="338" t="s">
        <v>677</v>
      </c>
      <c r="P27" s="339"/>
    </row>
    <row r="28" spans="1:17" ht="18" customHeight="1" x14ac:dyDescent="0.25">
      <c r="A28" s="356" t="s">
        <v>713</v>
      </c>
      <c r="B28" s="354">
        <v>1158</v>
      </c>
      <c r="C28" s="354">
        <v>906</v>
      </c>
      <c r="D28" s="354">
        <v>1086</v>
      </c>
      <c r="E28" s="354">
        <v>1581</v>
      </c>
      <c r="F28" s="354">
        <v>2071</v>
      </c>
      <c r="G28" s="354">
        <v>1953</v>
      </c>
      <c r="H28" s="354">
        <v>1317</v>
      </c>
      <c r="I28" s="354">
        <v>1292</v>
      </c>
      <c r="J28" s="354">
        <v>2664</v>
      </c>
      <c r="K28" s="354">
        <v>2130</v>
      </c>
      <c r="L28" s="354">
        <v>963</v>
      </c>
      <c r="M28" s="354">
        <v>781</v>
      </c>
      <c r="N28" s="355">
        <f t="shared" si="2"/>
        <v>17902</v>
      </c>
      <c r="O28" s="338" t="s">
        <v>763</v>
      </c>
      <c r="P28" s="339"/>
    </row>
    <row r="29" spans="1:17" ht="18" customHeight="1" x14ac:dyDescent="0.25">
      <c r="A29" s="356" t="s">
        <v>217</v>
      </c>
      <c r="B29" s="354">
        <v>16624</v>
      </c>
      <c r="C29" s="354">
        <v>19722</v>
      </c>
      <c r="D29" s="354">
        <v>32538</v>
      </c>
      <c r="E29" s="354">
        <v>44178</v>
      </c>
      <c r="F29" s="354">
        <v>45888</v>
      </c>
      <c r="G29" s="354">
        <v>38303</v>
      </c>
      <c r="H29" s="354">
        <v>35381</v>
      </c>
      <c r="I29" s="354">
        <v>38380</v>
      </c>
      <c r="J29" s="354">
        <v>48100</v>
      </c>
      <c r="K29" s="354">
        <v>45601</v>
      </c>
      <c r="L29" s="354">
        <v>36941</v>
      </c>
      <c r="M29" s="354">
        <v>27085</v>
      </c>
      <c r="N29" s="355">
        <f t="shared" si="2"/>
        <v>428741</v>
      </c>
      <c r="O29" s="338" t="s">
        <v>64</v>
      </c>
      <c r="P29" s="339"/>
    </row>
    <row r="30" spans="1:17" ht="18" customHeight="1" x14ac:dyDescent="0.25">
      <c r="A30" s="356" t="s">
        <v>331</v>
      </c>
      <c r="B30" s="354">
        <v>2484</v>
      </c>
      <c r="C30" s="354">
        <v>3869</v>
      </c>
      <c r="D30" s="354">
        <v>6690</v>
      </c>
      <c r="E30" s="354">
        <v>12146</v>
      </c>
      <c r="F30" s="354">
        <v>14245</v>
      </c>
      <c r="G30" s="354">
        <v>11557</v>
      </c>
      <c r="H30" s="354">
        <v>8559</v>
      </c>
      <c r="I30" s="354">
        <v>9818</v>
      </c>
      <c r="J30" s="354">
        <v>16146</v>
      </c>
      <c r="K30" s="354">
        <v>12929</v>
      </c>
      <c r="L30" s="354">
        <v>7278</v>
      </c>
      <c r="M30" s="354">
        <v>4967</v>
      </c>
      <c r="N30" s="355">
        <f t="shared" si="2"/>
        <v>110688</v>
      </c>
      <c r="O30" s="338" t="s">
        <v>348</v>
      </c>
      <c r="P30" s="339"/>
    </row>
    <row r="31" spans="1:17" ht="18" customHeight="1" x14ac:dyDescent="0.25">
      <c r="A31" s="356" t="s">
        <v>495</v>
      </c>
      <c r="B31" s="354">
        <v>1719</v>
      </c>
      <c r="C31" s="354">
        <v>1566</v>
      </c>
      <c r="D31" s="354">
        <v>3369</v>
      </c>
      <c r="E31" s="354">
        <v>4267</v>
      </c>
      <c r="F31" s="354">
        <v>4452</v>
      </c>
      <c r="G31" s="354">
        <v>3248</v>
      </c>
      <c r="H31" s="354">
        <v>2042</v>
      </c>
      <c r="I31" s="354">
        <v>2870</v>
      </c>
      <c r="J31" s="354">
        <v>2211</v>
      </c>
      <c r="K31" s="354">
        <v>3753</v>
      </c>
      <c r="L31" s="354">
        <v>2596</v>
      </c>
      <c r="M31" s="354">
        <v>2204</v>
      </c>
      <c r="N31" s="355">
        <f t="shared" si="2"/>
        <v>34297</v>
      </c>
      <c r="O31" s="338" t="s">
        <v>72</v>
      </c>
      <c r="P31" s="339"/>
    </row>
    <row r="32" spans="1:17" ht="17.7" customHeight="1" x14ac:dyDescent="0.25">
      <c r="A32" s="356" t="s">
        <v>218</v>
      </c>
      <c r="B32" s="354">
        <v>2291</v>
      </c>
      <c r="C32" s="354">
        <v>3663</v>
      </c>
      <c r="D32" s="354">
        <v>7490</v>
      </c>
      <c r="E32" s="354">
        <v>2211</v>
      </c>
      <c r="F32" s="354">
        <v>9727</v>
      </c>
      <c r="G32" s="354">
        <v>3560</v>
      </c>
      <c r="H32" s="354">
        <v>2254</v>
      </c>
      <c r="I32" s="354">
        <v>1563</v>
      </c>
      <c r="J32" s="354">
        <v>2694</v>
      </c>
      <c r="K32" s="354">
        <v>5890</v>
      </c>
      <c r="L32" s="354">
        <v>4715</v>
      </c>
      <c r="M32" s="354">
        <v>3086</v>
      </c>
      <c r="N32" s="355">
        <f t="shared" si="2"/>
        <v>49144</v>
      </c>
      <c r="O32" s="339" t="s">
        <v>68</v>
      </c>
      <c r="P32" s="339"/>
    </row>
    <row r="33" spans="1:16" ht="18" customHeight="1" x14ac:dyDescent="0.25">
      <c r="A33" s="356" t="s">
        <v>738</v>
      </c>
      <c r="B33" s="354"/>
      <c r="C33" s="354"/>
      <c r="D33" s="354"/>
      <c r="E33" s="354"/>
      <c r="F33" s="354"/>
      <c r="G33" s="354"/>
      <c r="H33" s="354"/>
      <c r="I33" s="354"/>
      <c r="J33" s="354"/>
      <c r="K33" s="354"/>
      <c r="L33" s="354"/>
      <c r="M33" s="354"/>
      <c r="N33" s="355">
        <f t="shared" si="2"/>
        <v>0</v>
      </c>
      <c r="O33" s="338" t="s">
        <v>63</v>
      </c>
      <c r="P33" s="339"/>
    </row>
    <row r="34" spans="1:16" ht="18" customHeight="1" x14ac:dyDescent="0.25">
      <c r="A34" s="356" t="s">
        <v>736</v>
      </c>
      <c r="B34" s="354">
        <v>0</v>
      </c>
      <c r="C34" s="354">
        <v>0</v>
      </c>
      <c r="D34" s="354">
        <v>0</v>
      </c>
      <c r="E34" s="354">
        <v>0</v>
      </c>
      <c r="F34" s="354">
        <v>189</v>
      </c>
      <c r="G34" s="354">
        <v>59</v>
      </c>
      <c r="H34" s="354">
        <v>57</v>
      </c>
      <c r="I34" s="354">
        <v>45</v>
      </c>
      <c r="J34" s="354">
        <v>12</v>
      </c>
      <c r="K34" s="354">
        <v>0</v>
      </c>
      <c r="L34" s="354">
        <v>0</v>
      </c>
      <c r="M34" s="354">
        <v>0</v>
      </c>
      <c r="N34" s="355">
        <f t="shared" si="2"/>
        <v>362</v>
      </c>
      <c r="O34" s="338" t="s">
        <v>764</v>
      </c>
      <c r="P34" s="339"/>
    </row>
    <row r="35" spans="1:16" ht="17.7" customHeight="1" x14ac:dyDescent="0.25">
      <c r="A35" s="356" t="s">
        <v>219</v>
      </c>
      <c r="B35" s="354">
        <v>2135</v>
      </c>
      <c r="C35" s="354">
        <v>2800</v>
      </c>
      <c r="D35" s="354">
        <v>4216</v>
      </c>
      <c r="E35" s="354">
        <v>4468</v>
      </c>
      <c r="F35" s="354">
        <v>4688</v>
      </c>
      <c r="G35" s="354">
        <v>2755</v>
      </c>
      <c r="H35" s="354">
        <v>2147</v>
      </c>
      <c r="I35" s="354">
        <v>2414</v>
      </c>
      <c r="J35" s="354">
        <v>3779</v>
      </c>
      <c r="K35" s="354">
        <v>4785</v>
      </c>
      <c r="L35" s="354">
        <v>5332</v>
      </c>
      <c r="M35" s="354">
        <v>4479</v>
      </c>
      <c r="N35" s="355">
        <f t="shared" si="2"/>
        <v>43998</v>
      </c>
      <c r="O35" s="338" t="s">
        <v>65</v>
      </c>
      <c r="P35" s="339"/>
    </row>
    <row r="36" spans="1:16" ht="17.7" customHeight="1" x14ac:dyDescent="0.25">
      <c r="A36" s="356" t="s">
        <v>267</v>
      </c>
      <c r="B36" s="354">
        <v>1101</v>
      </c>
      <c r="C36" s="354">
        <v>1268</v>
      </c>
      <c r="D36" s="354">
        <v>1467</v>
      </c>
      <c r="E36" s="354">
        <v>1390</v>
      </c>
      <c r="F36" s="354">
        <v>3692</v>
      </c>
      <c r="G36" s="354">
        <v>3382</v>
      </c>
      <c r="H36" s="354">
        <v>1783</v>
      </c>
      <c r="I36" s="354">
        <v>1784</v>
      </c>
      <c r="J36" s="354">
        <v>1817</v>
      </c>
      <c r="K36" s="354">
        <v>1467</v>
      </c>
      <c r="L36" s="354">
        <v>1410</v>
      </c>
      <c r="M36" s="354">
        <v>917</v>
      </c>
      <c r="N36" s="355">
        <f t="shared" si="2"/>
        <v>21478</v>
      </c>
      <c r="O36" s="338" t="s">
        <v>70</v>
      </c>
      <c r="P36" s="339"/>
    </row>
    <row r="37" spans="1:16" ht="17.7" customHeight="1" x14ac:dyDescent="0.25">
      <c r="A37" s="356" t="s">
        <v>496</v>
      </c>
      <c r="B37" s="354">
        <v>1058</v>
      </c>
      <c r="C37" s="354">
        <v>1350</v>
      </c>
      <c r="D37" s="354">
        <v>2095</v>
      </c>
      <c r="E37" s="354">
        <v>4542</v>
      </c>
      <c r="F37" s="354">
        <v>5111</v>
      </c>
      <c r="G37" s="354">
        <v>4215</v>
      </c>
      <c r="H37" s="354">
        <v>3161</v>
      </c>
      <c r="I37" s="354">
        <v>4004</v>
      </c>
      <c r="J37" s="354">
        <v>4352</v>
      </c>
      <c r="K37" s="354">
        <v>4623</v>
      </c>
      <c r="L37" s="354">
        <v>2426</v>
      </c>
      <c r="M37" s="354">
        <v>1575</v>
      </c>
      <c r="N37" s="355">
        <f t="shared" si="2"/>
        <v>38512</v>
      </c>
      <c r="O37" s="338" t="s">
        <v>73</v>
      </c>
      <c r="P37" s="339"/>
    </row>
    <row r="38" spans="1:16" ht="17.7" customHeight="1" x14ac:dyDescent="0.25">
      <c r="A38" s="356" t="s">
        <v>497</v>
      </c>
      <c r="B38" s="354">
        <v>1598</v>
      </c>
      <c r="C38" s="354">
        <v>2432</v>
      </c>
      <c r="D38" s="354">
        <v>1321</v>
      </c>
      <c r="E38" s="354">
        <v>9219</v>
      </c>
      <c r="F38" s="354">
        <v>16304</v>
      </c>
      <c r="G38" s="354">
        <v>13953</v>
      </c>
      <c r="H38" s="354">
        <v>12204</v>
      </c>
      <c r="I38" s="354">
        <v>14412</v>
      </c>
      <c r="J38" s="354">
        <v>12897</v>
      </c>
      <c r="K38" s="354">
        <v>11107</v>
      </c>
      <c r="L38" s="354">
        <v>4777</v>
      </c>
      <c r="M38" s="354">
        <v>2898</v>
      </c>
      <c r="N38" s="355">
        <f t="shared" si="2"/>
        <v>103122</v>
      </c>
      <c r="O38" s="338" t="s">
        <v>74</v>
      </c>
      <c r="P38" s="339"/>
    </row>
    <row r="39" spans="1:16" ht="17.7" customHeight="1" x14ac:dyDescent="0.25">
      <c r="A39" s="356" t="s">
        <v>13</v>
      </c>
      <c r="B39" s="354">
        <v>6364</v>
      </c>
      <c r="C39" s="354">
        <v>8594</v>
      </c>
      <c r="D39" s="354">
        <v>12841</v>
      </c>
      <c r="E39" s="354">
        <v>25455</v>
      </c>
      <c r="F39" s="354">
        <v>32037</v>
      </c>
      <c r="G39" s="354">
        <v>31384</v>
      </c>
      <c r="H39" s="354">
        <v>25116</v>
      </c>
      <c r="I39" s="354">
        <v>26474</v>
      </c>
      <c r="J39" s="354">
        <v>37248</v>
      </c>
      <c r="K39" s="354">
        <v>32928</v>
      </c>
      <c r="L39" s="354">
        <v>14478</v>
      </c>
      <c r="M39" s="354">
        <v>9452</v>
      </c>
      <c r="N39" s="355">
        <f t="shared" si="2"/>
        <v>262371</v>
      </c>
      <c r="O39" s="338" t="s">
        <v>424</v>
      </c>
      <c r="P39" s="339"/>
    </row>
    <row r="40" spans="1:16" ht="17.7" customHeight="1" x14ac:dyDescent="0.25">
      <c r="A40" s="356" t="s">
        <v>22</v>
      </c>
      <c r="B40" s="354">
        <v>523</v>
      </c>
      <c r="C40" s="354">
        <v>533</v>
      </c>
      <c r="D40" s="354">
        <v>689</v>
      </c>
      <c r="E40" s="354">
        <v>749</v>
      </c>
      <c r="F40" s="354">
        <v>1122</v>
      </c>
      <c r="G40" s="354">
        <v>594</v>
      </c>
      <c r="H40" s="354">
        <v>573</v>
      </c>
      <c r="I40" s="354">
        <v>786</v>
      </c>
      <c r="J40" s="354">
        <v>716</v>
      </c>
      <c r="K40" s="354">
        <v>1042</v>
      </c>
      <c r="L40" s="354">
        <v>643</v>
      </c>
      <c r="M40" s="354">
        <v>442</v>
      </c>
      <c r="N40" s="355">
        <f t="shared" si="2"/>
        <v>8412</v>
      </c>
      <c r="O40" s="338" t="s">
        <v>425</v>
      </c>
      <c r="P40" s="339"/>
    </row>
    <row r="41" spans="1:16" ht="17.7" customHeight="1" x14ac:dyDescent="0.25">
      <c r="A41" s="356" t="s">
        <v>14</v>
      </c>
      <c r="B41" s="354">
        <v>1851</v>
      </c>
      <c r="C41" s="354">
        <v>3060</v>
      </c>
      <c r="D41" s="354">
        <v>6057</v>
      </c>
      <c r="E41" s="354">
        <v>9340</v>
      </c>
      <c r="F41" s="354">
        <v>9990</v>
      </c>
      <c r="G41" s="354">
        <v>7366</v>
      </c>
      <c r="H41" s="354">
        <v>5727</v>
      </c>
      <c r="I41" s="354">
        <v>8466</v>
      </c>
      <c r="J41" s="354">
        <v>11547</v>
      </c>
      <c r="K41" s="354">
        <v>9925</v>
      </c>
      <c r="L41" s="354">
        <v>5965</v>
      </c>
      <c r="M41" s="354">
        <v>3295</v>
      </c>
      <c r="N41" s="355">
        <f t="shared" si="2"/>
        <v>82589</v>
      </c>
      <c r="O41" s="338" t="s">
        <v>67</v>
      </c>
      <c r="P41" s="339"/>
    </row>
    <row r="42" spans="1:16" ht="17.7" customHeight="1" x14ac:dyDescent="0.25">
      <c r="A42" s="356" t="s">
        <v>16</v>
      </c>
      <c r="B42" s="354">
        <v>14632</v>
      </c>
      <c r="C42" s="354">
        <v>13814</v>
      </c>
      <c r="D42" s="354">
        <v>21193</v>
      </c>
      <c r="E42" s="354">
        <v>40998</v>
      </c>
      <c r="F42" s="354">
        <v>50885</v>
      </c>
      <c r="G42" s="354">
        <v>46005</v>
      </c>
      <c r="H42" s="354">
        <v>38710</v>
      </c>
      <c r="I42" s="354">
        <v>42077</v>
      </c>
      <c r="J42" s="354">
        <v>42193</v>
      </c>
      <c r="K42" s="354">
        <v>43992</v>
      </c>
      <c r="L42" s="354">
        <v>23296</v>
      </c>
      <c r="M42" s="354">
        <v>16132</v>
      </c>
      <c r="N42" s="355">
        <f t="shared" si="2"/>
        <v>393927</v>
      </c>
      <c r="O42" s="338" t="s">
        <v>69</v>
      </c>
      <c r="P42" s="339"/>
    </row>
    <row r="43" spans="1:16" ht="17.7" customHeight="1" x14ac:dyDescent="0.25">
      <c r="A43" s="356" t="s">
        <v>728</v>
      </c>
      <c r="B43" s="354">
        <v>1083</v>
      </c>
      <c r="C43" s="354">
        <v>494</v>
      </c>
      <c r="D43" s="354">
        <v>1119</v>
      </c>
      <c r="E43" s="354">
        <v>1114</v>
      </c>
      <c r="F43" s="354">
        <v>749</v>
      </c>
      <c r="G43" s="354">
        <v>877</v>
      </c>
      <c r="H43" s="354">
        <v>345</v>
      </c>
      <c r="I43" s="354">
        <v>546</v>
      </c>
      <c r="J43" s="354">
        <v>594</v>
      </c>
      <c r="K43" s="354">
        <v>1278</v>
      </c>
      <c r="L43" s="354">
        <v>1075</v>
      </c>
      <c r="M43" s="354">
        <v>595</v>
      </c>
      <c r="N43" s="355">
        <f t="shared" si="2"/>
        <v>9869</v>
      </c>
      <c r="O43" s="338" t="s">
        <v>813</v>
      </c>
      <c r="P43" s="339"/>
    </row>
    <row r="44" spans="1:16" s="361" customFormat="1" ht="24" customHeight="1" x14ac:dyDescent="0.3">
      <c r="A44" s="358" t="s">
        <v>498</v>
      </c>
      <c r="B44" s="359">
        <f>SUM(B45:B46)</f>
        <v>320</v>
      </c>
      <c r="C44" s="359">
        <f>SUM(C45:C46)</f>
        <v>342</v>
      </c>
      <c r="D44" s="359">
        <f t="shared" ref="D44:M44" si="6">SUM(D45:D46)</f>
        <v>323</v>
      </c>
      <c r="E44" s="359">
        <f t="shared" si="6"/>
        <v>282</v>
      </c>
      <c r="F44" s="359">
        <f>SUM(F45:F46)</f>
        <v>319</v>
      </c>
      <c r="G44" s="359">
        <f>SUM(G45:G46)</f>
        <v>316</v>
      </c>
      <c r="H44" s="359">
        <f t="shared" si="6"/>
        <v>179</v>
      </c>
      <c r="I44" s="359">
        <f>SUM(I45:I46)</f>
        <v>271</v>
      </c>
      <c r="J44" s="359">
        <f>SUM(J45:J46)</f>
        <v>434</v>
      </c>
      <c r="K44" s="359">
        <f t="shared" si="6"/>
        <v>628</v>
      </c>
      <c r="L44" s="359">
        <f t="shared" si="6"/>
        <v>959</v>
      </c>
      <c r="M44" s="359">
        <f t="shared" si="6"/>
        <v>547</v>
      </c>
      <c r="N44" s="360">
        <f t="shared" si="2"/>
        <v>4920</v>
      </c>
      <c r="O44" s="351" t="s">
        <v>427</v>
      </c>
      <c r="P44" s="339"/>
    </row>
    <row r="45" spans="1:16" ht="18" customHeight="1" x14ac:dyDescent="0.25">
      <c r="A45" s="356" t="s">
        <v>428</v>
      </c>
      <c r="B45" s="354">
        <v>281</v>
      </c>
      <c r="C45" s="354">
        <v>325</v>
      </c>
      <c r="D45" s="354">
        <v>273</v>
      </c>
      <c r="E45" s="354">
        <v>282</v>
      </c>
      <c r="F45" s="354">
        <v>319</v>
      </c>
      <c r="G45" s="354">
        <v>316</v>
      </c>
      <c r="H45" s="354">
        <v>114</v>
      </c>
      <c r="I45" s="354">
        <v>191</v>
      </c>
      <c r="J45" s="354">
        <v>244</v>
      </c>
      <c r="K45" s="354">
        <v>543</v>
      </c>
      <c r="L45" s="354">
        <v>910</v>
      </c>
      <c r="M45" s="354">
        <v>522</v>
      </c>
      <c r="N45" s="355">
        <f t="shared" si="2"/>
        <v>4320</v>
      </c>
      <c r="O45" s="338" t="s">
        <v>678</v>
      </c>
      <c r="P45" s="339"/>
    </row>
    <row r="46" spans="1:16" ht="18" customHeight="1" x14ac:dyDescent="0.25">
      <c r="A46" s="356" t="s">
        <v>429</v>
      </c>
      <c r="B46" s="354">
        <v>39</v>
      </c>
      <c r="C46" s="354">
        <v>17</v>
      </c>
      <c r="D46" s="354">
        <v>50</v>
      </c>
      <c r="E46" s="354"/>
      <c r="F46" s="354"/>
      <c r="G46" s="354"/>
      <c r="H46" s="354">
        <v>65</v>
      </c>
      <c r="I46" s="354">
        <v>80</v>
      </c>
      <c r="J46" s="354">
        <v>190</v>
      </c>
      <c r="K46" s="354">
        <v>85</v>
      </c>
      <c r="L46" s="354">
        <v>49</v>
      </c>
      <c r="M46" s="354">
        <v>25</v>
      </c>
      <c r="N46" s="355">
        <f t="shared" si="2"/>
        <v>600</v>
      </c>
      <c r="O46" s="338" t="s">
        <v>430</v>
      </c>
      <c r="P46" s="339"/>
    </row>
    <row r="47" spans="1:16" s="361" customFormat="1" ht="24" customHeight="1" x14ac:dyDescent="0.3">
      <c r="A47" s="358" t="s">
        <v>499</v>
      </c>
      <c r="B47" s="359">
        <f>SUM(B48:B48)</f>
        <v>0</v>
      </c>
      <c r="C47" s="359">
        <f>SUM(C48:C48)</f>
        <v>0</v>
      </c>
      <c r="D47" s="359">
        <f t="shared" ref="D47:M47" si="7">SUM(D48:D48)</f>
        <v>0</v>
      </c>
      <c r="E47" s="359">
        <f t="shared" si="7"/>
        <v>0</v>
      </c>
      <c r="F47" s="359">
        <f>SUM(F48:F48)</f>
        <v>0</v>
      </c>
      <c r="G47" s="359">
        <f>SUM(G48:G48)</f>
        <v>0</v>
      </c>
      <c r="H47" s="359">
        <f t="shared" si="7"/>
        <v>0</v>
      </c>
      <c r="I47" s="359">
        <f>SUM(I48:I48)</f>
        <v>0</v>
      </c>
      <c r="J47" s="359">
        <f>SUM(J48:J48)</f>
        <v>0</v>
      </c>
      <c r="K47" s="359">
        <f t="shared" si="7"/>
        <v>0</v>
      </c>
      <c r="L47" s="359">
        <f t="shared" si="7"/>
        <v>0</v>
      </c>
      <c r="M47" s="359">
        <f t="shared" si="7"/>
        <v>0</v>
      </c>
      <c r="N47" s="360">
        <f t="shared" si="2"/>
        <v>0</v>
      </c>
      <c r="O47" s="351" t="s">
        <v>227</v>
      </c>
      <c r="P47" s="339"/>
    </row>
    <row r="48" spans="1:16" ht="18" customHeight="1" x14ac:dyDescent="0.25">
      <c r="A48" s="356" t="s">
        <v>500</v>
      </c>
      <c r="B48" s="354">
        <v>0</v>
      </c>
      <c r="C48" s="354">
        <v>0</v>
      </c>
      <c r="D48" s="354">
        <v>0</v>
      </c>
      <c r="E48" s="354">
        <v>0</v>
      </c>
      <c r="F48" s="354">
        <v>0</v>
      </c>
      <c r="G48" s="354">
        <v>0</v>
      </c>
      <c r="H48" s="354">
        <v>0</v>
      </c>
      <c r="I48" s="354">
        <v>0</v>
      </c>
      <c r="J48" s="354">
        <v>0</v>
      </c>
      <c r="K48" s="354">
        <v>0</v>
      </c>
      <c r="L48" s="354"/>
      <c r="M48" s="354"/>
      <c r="N48" s="355">
        <f t="shared" si="2"/>
        <v>0</v>
      </c>
      <c r="O48" s="338" t="s">
        <v>431</v>
      </c>
      <c r="P48" s="339"/>
    </row>
    <row r="49" spans="1:16" s="361" customFormat="1" ht="24" customHeight="1" x14ac:dyDescent="0.3">
      <c r="A49" s="358" t="s">
        <v>501</v>
      </c>
      <c r="B49" s="359">
        <f>SUM(B50:B56)</f>
        <v>1002</v>
      </c>
      <c r="C49" s="359">
        <f>SUM(C50:C56)</f>
        <v>1123</v>
      </c>
      <c r="D49" s="359">
        <f t="shared" ref="D49:M49" si="8">SUM(D50:D56)</f>
        <v>6153</v>
      </c>
      <c r="E49" s="359">
        <f>SUM(E50:E56)</f>
        <v>69075</v>
      </c>
      <c r="F49" s="359">
        <f>SUM(F50:F56)</f>
        <v>135057</v>
      </c>
      <c r="G49" s="359">
        <f>SUM(G50:G56)</f>
        <v>155248</v>
      </c>
      <c r="H49" s="359">
        <f t="shared" si="8"/>
        <v>136369</v>
      </c>
      <c r="I49" s="359">
        <f>SUM(I50:I56)</f>
        <v>159191</v>
      </c>
      <c r="J49" s="359">
        <f>SUM(J50:J56)</f>
        <v>156125</v>
      </c>
      <c r="K49" s="359">
        <f t="shared" si="8"/>
        <v>135606</v>
      </c>
      <c r="L49" s="359">
        <f t="shared" si="8"/>
        <v>14795</v>
      </c>
      <c r="M49" s="359">
        <f t="shared" si="8"/>
        <v>4814</v>
      </c>
      <c r="N49" s="360">
        <f t="shared" si="2"/>
        <v>974558</v>
      </c>
      <c r="O49" s="351" t="s">
        <v>76</v>
      </c>
      <c r="P49" s="339"/>
    </row>
    <row r="50" spans="1:16" s="361" customFormat="1" ht="18" customHeight="1" x14ac:dyDescent="0.25">
      <c r="A50" s="352" t="s">
        <v>223</v>
      </c>
      <c r="B50" s="354">
        <v>111</v>
      </c>
      <c r="C50" s="354">
        <v>114</v>
      </c>
      <c r="D50" s="354">
        <v>407</v>
      </c>
      <c r="E50" s="354">
        <v>4054</v>
      </c>
      <c r="F50" s="354">
        <v>16789</v>
      </c>
      <c r="G50" s="354">
        <v>21163</v>
      </c>
      <c r="H50" s="354">
        <v>22895</v>
      </c>
      <c r="I50" s="354">
        <v>23332</v>
      </c>
      <c r="J50" s="354">
        <v>23811</v>
      </c>
      <c r="K50" s="354">
        <v>21204</v>
      </c>
      <c r="L50" s="354">
        <v>785</v>
      </c>
      <c r="M50" s="354">
        <v>121</v>
      </c>
      <c r="N50" s="355">
        <f t="shared" si="2"/>
        <v>134786</v>
      </c>
      <c r="O50" s="338" t="s">
        <v>80</v>
      </c>
      <c r="P50" s="339"/>
    </row>
    <row r="51" spans="1:16" s="361" customFormat="1" ht="18" customHeight="1" x14ac:dyDescent="0.25">
      <c r="A51" s="352" t="s">
        <v>502</v>
      </c>
      <c r="B51" s="354">
        <v>160</v>
      </c>
      <c r="C51" s="354">
        <v>5</v>
      </c>
      <c r="D51" s="354">
        <v>141</v>
      </c>
      <c r="E51" s="354">
        <v>4465</v>
      </c>
      <c r="F51" s="354">
        <v>9724</v>
      </c>
      <c r="G51" s="354">
        <v>8672</v>
      </c>
      <c r="H51" s="354">
        <v>6724</v>
      </c>
      <c r="I51" s="354">
        <v>7007</v>
      </c>
      <c r="J51" s="354">
        <v>8596</v>
      </c>
      <c r="K51" s="354">
        <v>8415</v>
      </c>
      <c r="L51" s="354">
        <v>2490</v>
      </c>
      <c r="M51" s="354">
        <v>1323</v>
      </c>
      <c r="N51" s="355">
        <f t="shared" si="2"/>
        <v>57722</v>
      </c>
      <c r="O51" s="338" t="s">
        <v>77</v>
      </c>
      <c r="P51" s="339"/>
    </row>
    <row r="52" spans="1:16" s="361" customFormat="1" ht="18" customHeight="1" x14ac:dyDescent="0.25">
      <c r="A52" s="352" t="s">
        <v>288</v>
      </c>
      <c r="B52" s="354">
        <v>115</v>
      </c>
      <c r="C52" s="354">
        <v>183</v>
      </c>
      <c r="D52" s="354">
        <v>55</v>
      </c>
      <c r="E52" s="354">
        <v>11479</v>
      </c>
      <c r="F52" s="354">
        <v>18762</v>
      </c>
      <c r="G52" s="354">
        <v>16620</v>
      </c>
      <c r="H52" s="354">
        <v>11364</v>
      </c>
      <c r="I52" s="354">
        <v>12918</v>
      </c>
      <c r="J52" s="354">
        <v>16004</v>
      </c>
      <c r="K52" s="354">
        <v>14796</v>
      </c>
      <c r="L52" s="354">
        <v>1483</v>
      </c>
      <c r="M52" s="354">
        <v>1229</v>
      </c>
      <c r="N52" s="355">
        <f t="shared" si="2"/>
        <v>105008</v>
      </c>
      <c r="O52" s="338" t="s">
        <v>79</v>
      </c>
      <c r="P52" s="339"/>
    </row>
    <row r="53" spans="1:16" ht="18" customHeight="1" x14ac:dyDescent="0.25">
      <c r="A53" s="356" t="s">
        <v>503</v>
      </c>
      <c r="B53" s="354">
        <v>0</v>
      </c>
      <c r="C53" s="354">
        <v>0</v>
      </c>
      <c r="D53" s="354">
        <v>0</v>
      </c>
      <c r="E53" s="354">
        <v>0</v>
      </c>
      <c r="F53" s="354">
        <v>0</v>
      </c>
      <c r="G53" s="354">
        <v>0</v>
      </c>
      <c r="H53" s="354">
        <v>0</v>
      </c>
      <c r="I53" s="354">
        <v>0</v>
      </c>
      <c r="J53" s="354">
        <v>0</v>
      </c>
      <c r="K53" s="354">
        <v>0</v>
      </c>
      <c r="L53" s="354">
        <v>0</v>
      </c>
      <c r="M53" s="354">
        <v>0</v>
      </c>
      <c r="N53" s="355">
        <f t="shared" si="2"/>
        <v>0</v>
      </c>
      <c r="O53" s="338" t="s">
        <v>81</v>
      </c>
      <c r="P53" s="339"/>
    </row>
    <row r="54" spans="1:16" ht="18" customHeight="1" x14ac:dyDescent="0.25">
      <c r="A54" s="356" t="s">
        <v>504</v>
      </c>
      <c r="B54" s="354">
        <v>556</v>
      </c>
      <c r="C54" s="354">
        <v>794</v>
      </c>
      <c r="D54" s="354">
        <v>5514</v>
      </c>
      <c r="E54" s="354">
        <v>45169</v>
      </c>
      <c r="F54" s="354">
        <v>82976</v>
      </c>
      <c r="G54" s="354">
        <v>102017</v>
      </c>
      <c r="H54" s="354">
        <v>89046</v>
      </c>
      <c r="I54" s="354">
        <v>108220</v>
      </c>
      <c r="J54" s="354">
        <v>99439</v>
      </c>
      <c r="K54" s="354">
        <v>83603</v>
      </c>
      <c r="L54" s="400">
        <v>9769</v>
      </c>
      <c r="M54" s="400">
        <v>1986</v>
      </c>
      <c r="N54" s="355">
        <f t="shared" si="2"/>
        <v>629089</v>
      </c>
      <c r="O54" s="338" t="s">
        <v>78</v>
      </c>
      <c r="P54" s="339"/>
    </row>
    <row r="55" spans="1:16" ht="18" customHeight="1" x14ac:dyDescent="0.25">
      <c r="A55" s="364" t="s">
        <v>505</v>
      </c>
      <c r="B55" s="354">
        <v>60</v>
      </c>
      <c r="C55" s="354">
        <v>27</v>
      </c>
      <c r="D55" s="354">
        <v>36</v>
      </c>
      <c r="E55" s="354">
        <v>1086</v>
      </c>
      <c r="F55" s="354">
        <v>3193</v>
      </c>
      <c r="G55" s="354">
        <v>4117</v>
      </c>
      <c r="H55" s="354">
        <v>4678</v>
      </c>
      <c r="I55" s="354">
        <v>5398</v>
      </c>
      <c r="J55" s="354">
        <v>5105</v>
      </c>
      <c r="K55" s="354">
        <v>3543</v>
      </c>
      <c r="L55" s="354">
        <v>268</v>
      </c>
      <c r="M55" s="354">
        <v>155</v>
      </c>
      <c r="N55" s="355">
        <f t="shared" si="2"/>
        <v>27666</v>
      </c>
      <c r="O55" s="338" t="s">
        <v>82</v>
      </c>
      <c r="P55" s="339"/>
    </row>
    <row r="56" spans="1:16" ht="17.7" customHeight="1" x14ac:dyDescent="0.25">
      <c r="A56" s="356" t="s">
        <v>386</v>
      </c>
      <c r="B56" s="354">
        <v>0</v>
      </c>
      <c r="C56" s="354">
        <v>0</v>
      </c>
      <c r="D56" s="354">
        <v>0</v>
      </c>
      <c r="E56" s="354">
        <v>2822</v>
      </c>
      <c r="F56" s="354">
        <v>3613</v>
      </c>
      <c r="G56" s="354">
        <v>2659</v>
      </c>
      <c r="H56" s="354">
        <v>1662</v>
      </c>
      <c r="I56" s="354">
        <v>2316</v>
      </c>
      <c r="J56" s="354">
        <v>3170</v>
      </c>
      <c r="K56" s="354">
        <v>4045</v>
      </c>
      <c r="L56" s="354">
        <v>0</v>
      </c>
      <c r="M56" s="354">
        <v>0</v>
      </c>
      <c r="N56" s="355">
        <f t="shared" si="2"/>
        <v>20287</v>
      </c>
      <c r="O56" s="338" t="s">
        <v>432</v>
      </c>
      <c r="P56" s="339"/>
    </row>
    <row r="57" spans="1:16" s="361" customFormat="1" ht="23.55" customHeight="1" x14ac:dyDescent="0.3">
      <c r="A57" s="358" t="s">
        <v>506</v>
      </c>
      <c r="B57" s="359">
        <f>SUM(B58:B59)</f>
        <v>17</v>
      </c>
      <c r="C57" s="359">
        <f>SUM(C58:C59)</f>
        <v>13</v>
      </c>
      <c r="D57" s="359">
        <f t="shared" ref="D57:M57" si="9">SUM(D58:D59)</f>
        <v>88</v>
      </c>
      <c r="E57" s="359">
        <f t="shared" si="9"/>
        <v>191</v>
      </c>
      <c r="F57" s="359">
        <f>SUM(F58:F59)</f>
        <v>1233</v>
      </c>
      <c r="G57" s="359">
        <f>SUM(G58:G59)</f>
        <v>2129</v>
      </c>
      <c r="H57" s="359">
        <f t="shared" si="9"/>
        <v>4255</v>
      </c>
      <c r="I57" s="359">
        <f t="shared" si="9"/>
        <v>9346</v>
      </c>
      <c r="J57" s="359">
        <f t="shared" si="9"/>
        <v>2740</v>
      </c>
      <c r="K57" s="359">
        <f t="shared" si="9"/>
        <v>313</v>
      </c>
      <c r="L57" s="359">
        <f t="shared" si="9"/>
        <v>0</v>
      </c>
      <c r="M57" s="359">
        <f t="shared" si="9"/>
        <v>0</v>
      </c>
      <c r="N57" s="360">
        <f t="shared" si="2"/>
        <v>20325</v>
      </c>
      <c r="O57" s="351" t="s">
        <v>83</v>
      </c>
      <c r="P57" s="339"/>
    </row>
    <row r="58" spans="1:16" ht="18" customHeight="1" x14ac:dyDescent="0.25">
      <c r="A58" s="356" t="s">
        <v>269</v>
      </c>
      <c r="B58" s="354">
        <v>17</v>
      </c>
      <c r="C58" s="354">
        <v>13</v>
      </c>
      <c r="D58" s="354">
        <v>88</v>
      </c>
      <c r="E58" s="354">
        <v>99</v>
      </c>
      <c r="F58" s="354">
        <v>462</v>
      </c>
      <c r="G58" s="354">
        <v>237</v>
      </c>
      <c r="H58" s="354">
        <v>342</v>
      </c>
      <c r="I58" s="354">
        <v>2706</v>
      </c>
      <c r="J58" s="354">
        <v>0</v>
      </c>
      <c r="K58" s="354"/>
      <c r="L58" s="354"/>
      <c r="M58" s="354"/>
      <c r="N58" s="355">
        <f t="shared" si="2"/>
        <v>3964</v>
      </c>
      <c r="O58" s="338" t="s">
        <v>85</v>
      </c>
      <c r="P58" s="339"/>
    </row>
    <row r="59" spans="1:16" ht="18" customHeight="1" x14ac:dyDescent="0.25">
      <c r="A59" s="356" t="s">
        <v>507</v>
      </c>
      <c r="B59" s="354">
        <v>0</v>
      </c>
      <c r="C59" s="354">
        <v>0</v>
      </c>
      <c r="D59" s="354">
        <v>0</v>
      </c>
      <c r="E59" s="354">
        <v>92</v>
      </c>
      <c r="F59" s="354">
        <v>771</v>
      </c>
      <c r="G59" s="354">
        <v>1892</v>
      </c>
      <c r="H59" s="354">
        <v>3913</v>
      </c>
      <c r="I59" s="354">
        <v>6640</v>
      </c>
      <c r="J59" s="354">
        <v>2740</v>
      </c>
      <c r="K59" s="354">
        <v>313</v>
      </c>
      <c r="L59" s="354">
        <v>0</v>
      </c>
      <c r="M59" s="354">
        <v>0</v>
      </c>
      <c r="N59" s="355">
        <f t="shared" si="2"/>
        <v>16361</v>
      </c>
      <c r="O59" s="338" t="s">
        <v>290</v>
      </c>
      <c r="P59" s="339"/>
    </row>
    <row r="60" spans="1:16" ht="22.95" customHeight="1" x14ac:dyDescent="0.3">
      <c r="A60" s="362" t="s">
        <v>793</v>
      </c>
      <c r="B60" s="359">
        <f>(B61:B61)</f>
        <v>0</v>
      </c>
      <c r="C60" s="359">
        <f>(C61:C61)</f>
        <v>52</v>
      </c>
      <c r="D60" s="359">
        <f t="shared" ref="D60:M60" si="10">(D61:D61)</f>
        <v>0</v>
      </c>
      <c r="E60" s="359">
        <f t="shared" si="10"/>
        <v>56</v>
      </c>
      <c r="F60" s="359">
        <f t="shared" si="10"/>
        <v>82</v>
      </c>
      <c r="G60" s="359">
        <f t="shared" si="10"/>
        <v>202</v>
      </c>
      <c r="H60" s="359">
        <f t="shared" si="10"/>
        <v>379</v>
      </c>
      <c r="I60" s="359">
        <f t="shared" si="10"/>
        <v>497</v>
      </c>
      <c r="J60" s="359">
        <f t="shared" si="10"/>
        <v>437</v>
      </c>
      <c r="K60" s="359">
        <f t="shared" si="10"/>
        <v>58</v>
      </c>
      <c r="L60" s="359">
        <f t="shared" si="10"/>
        <v>0</v>
      </c>
      <c r="M60" s="359">
        <f t="shared" si="10"/>
        <v>0</v>
      </c>
      <c r="N60" s="360">
        <f t="shared" si="2"/>
        <v>1763</v>
      </c>
      <c r="O60" s="338" t="s">
        <v>814</v>
      </c>
      <c r="P60" s="339"/>
    </row>
    <row r="61" spans="1:16" ht="17.7" customHeight="1" x14ac:dyDescent="0.25">
      <c r="A61" s="356" t="s">
        <v>794</v>
      </c>
      <c r="B61" s="354">
        <v>0</v>
      </c>
      <c r="C61" s="354">
        <v>52</v>
      </c>
      <c r="D61" s="354">
        <v>0</v>
      </c>
      <c r="E61" s="354">
        <v>56</v>
      </c>
      <c r="F61" s="354">
        <v>82</v>
      </c>
      <c r="G61" s="354">
        <v>202</v>
      </c>
      <c r="H61" s="354">
        <v>379</v>
      </c>
      <c r="I61" s="354">
        <v>497</v>
      </c>
      <c r="J61" s="354">
        <v>437</v>
      </c>
      <c r="K61" s="354">
        <v>58</v>
      </c>
      <c r="L61" s="354">
        <v>0</v>
      </c>
      <c r="M61" s="354">
        <v>0</v>
      </c>
      <c r="N61" s="355">
        <f>SUM(B61:M61)</f>
        <v>1763</v>
      </c>
      <c r="O61" s="338" t="s">
        <v>815</v>
      </c>
      <c r="P61" s="339"/>
    </row>
    <row r="62" spans="1:16" s="361" customFormat="1" ht="22.95" customHeight="1" x14ac:dyDescent="0.3">
      <c r="A62" s="358" t="s">
        <v>508</v>
      </c>
      <c r="B62" s="359">
        <f>SUM(B63:B63)</f>
        <v>178</v>
      </c>
      <c r="C62" s="359">
        <f>SUM(C63:C63)</f>
        <v>312</v>
      </c>
      <c r="D62" s="359">
        <f t="shared" ref="D62:M62" si="11">SUM(D63:D63)</f>
        <v>394</v>
      </c>
      <c r="E62" s="359">
        <f t="shared" si="11"/>
        <v>1031</v>
      </c>
      <c r="F62" s="397">
        <f>SUM(F63:F63)</f>
        <v>3443</v>
      </c>
      <c r="G62" s="359">
        <f>SUM(G63:G63)</f>
        <v>3915</v>
      </c>
      <c r="H62" s="359">
        <f t="shared" si="11"/>
        <v>3280</v>
      </c>
      <c r="I62" s="359">
        <f>SUM(I63:I63)</f>
        <v>4089</v>
      </c>
      <c r="J62" s="359">
        <f>SUM(J63:J63)</f>
        <v>5349</v>
      </c>
      <c r="K62" s="359">
        <f t="shared" si="11"/>
        <v>2468</v>
      </c>
      <c r="L62" s="359">
        <f t="shared" si="11"/>
        <v>74</v>
      </c>
      <c r="M62" s="359">
        <f t="shared" si="11"/>
        <v>119</v>
      </c>
      <c r="N62" s="360">
        <f t="shared" si="2"/>
        <v>24652</v>
      </c>
      <c r="O62" s="351" t="s">
        <v>86</v>
      </c>
      <c r="P62" s="339"/>
    </row>
    <row r="63" spans="1:16" ht="18" customHeight="1" x14ac:dyDescent="0.25">
      <c r="A63" s="356" t="s">
        <v>34</v>
      </c>
      <c r="B63" s="354">
        <v>178</v>
      </c>
      <c r="C63" s="354">
        <v>312</v>
      </c>
      <c r="D63" s="354">
        <v>394</v>
      </c>
      <c r="E63" s="354">
        <v>1031</v>
      </c>
      <c r="F63" s="354">
        <v>3443</v>
      </c>
      <c r="G63" s="354">
        <v>3915</v>
      </c>
      <c r="H63" s="354">
        <v>3280</v>
      </c>
      <c r="I63" s="354">
        <v>4089</v>
      </c>
      <c r="J63" s="354">
        <v>5349</v>
      </c>
      <c r="K63" s="354">
        <v>2468</v>
      </c>
      <c r="L63" s="354">
        <v>74</v>
      </c>
      <c r="M63" s="354">
        <v>119</v>
      </c>
      <c r="N63" s="355">
        <f t="shared" si="2"/>
        <v>24652</v>
      </c>
      <c r="O63" s="338" t="s">
        <v>87</v>
      </c>
      <c r="P63" s="339"/>
    </row>
    <row r="64" spans="1:16" s="361" customFormat="1" ht="24" customHeight="1" x14ac:dyDescent="0.3">
      <c r="A64" s="358" t="s">
        <v>509</v>
      </c>
      <c r="B64" s="359">
        <f>SUM(B65:B67)</f>
        <v>6824</v>
      </c>
      <c r="C64" s="359">
        <f>SUM(C65:C67)</f>
        <v>7039</v>
      </c>
      <c r="D64" s="359">
        <f t="shared" ref="D64:M64" si="12">SUM(D65:D67)</f>
        <v>23357</v>
      </c>
      <c r="E64" s="359">
        <f t="shared" si="12"/>
        <v>45485</v>
      </c>
      <c r="F64" s="359">
        <f>SUM(F65:F67)</f>
        <v>65707</v>
      </c>
      <c r="G64" s="359">
        <f>SUM(G65:G67)</f>
        <v>63228</v>
      </c>
      <c r="H64" s="359">
        <f t="shared" si="12"/>
        <v>71720</v>
      </c>
      <c r="I64" s="359">
        <f>SUM(I65:I67)</f>
        <v>75394</v>
      </c>
      <c r="J64" s="359">
        <f>SUM(J65:J67)</f>
        <v>72377</v>
      </c>
      <c r="K64" s="359">
        <f t="shared" si="12"/>
        <v>62902</v>
      </c>
      <c r="L64" s="359">
        <f t="shared" si="12"/>
        <v>23769</v>
      </c>
      <c r="M64" s="359">
        <f t="shared" si="12"/>
        <v>8346</v>
      </c>
      <c r="N64" s="360">
        <f t="shared" si="2"/>
        <v>526148</v>
      </c>
      <c r="O64" s="351" t="s">
        <v>88</v>
      </c>
      <c r="P64" s="339"/>
    </row>
    <row r="65" spans="1:16" ht="18" customHeight="1" x14ac:dyDescent="0.25">
      <c r="A65" s="356" t="s">
        <v>225</v>
      </c>
      <c r="B65" s="354">
        <v>5602</v>
      </c>
      <c r="C65" s="354">
        <v>6013</v>
      </c>
      <c r="D65" s="354">
        <v>21623</v>
      </c>
      <c r="E65" s="354">
        <v>41631</v>
      </c>
      <c r="F65" s="354">
        <v>60940</v>
      </c>
      <c r="G65" s="354">
        <v>58511</v>
      </c>
      <c r="H65" s="354">
        <v>66477</v>
      </c>
      <c r="I65" s="354">
        <v>66357</v>
      </c>
      <c r="J65" s="354">
        <v>67238</v>
      </c>
      <c r="K65" s="354">
        <v>58422</v>
      </c>
      <c r="L65" s="354">
        <v>21985</v>
      </c>
      <c r="M65" s="354">
        <v>6412</v>
      </c>
      <c r="N65" s="355">
        <f t="shared" si="2"/>
        <v>481211</v>
      </c>
      <c r="O65" s="338" t="s">
        <v>89</v>
      </c>
      <c r="P65" s="339"/>
    </row>
    <row r="66" spans="1:16" ht="18" customHeight="1" x14ac:dyDescent="0.25">
      <c r="A66" s="356" t="s">
        <v>327</v>
      </c>
      <c r="B66" s="354">
        <v>251</v>
      </c>
      <c r="C66" s="354">
        <v>363</v>
      </c>
      <c r="D66" s="354">
        <v>730</v>
      </c>
      <c r="E66" s="354">
        <v>1168</v>
      </c>
      <c r="F66" s="354">
        <v>1608</v>
      </c>
      <c r="G66" s="354">
        <v>1977</v>
      </c>
      <c r="H66" s="354">
        <v>1860</v>
      </c>
      <c r="I66" s="354">
        <v>3110</v>
      </c>
      <c r="J66" s="354">
        <v>1942</v>
      </c>
      <c r="K66" s="354">
        <v>1447</v>
      </c>
      <c r="L66" s="354">
        <v>378</v>
      </c>
      <c r="M66" s="354">
        <v>697</v>
      </c>
      <c r="N66" s="355">
        <f t="shared" si="2"/>
        <v>15531</v>
      </c>
      <c r="O66" s="338" t="s">
        <v>351</v>
      </c>
      <c r="P66" s="339"/>
    </row>
    <row r="67" spans="1:16" ht="18" customHeight="1" x14ac:dyDescent="0.25">
      <c r="A67" s="356" t="s">
        <v>510</v>
      </c>
      <c r="B67" s="354">
        <v>971</v>
      </c>
      <c r="C67" s="354">
        <v>663</v>
      </c>
      <c r="D67" s="354">
        <v>1004</v>
      </c>
      <c r="E67" s="354">
        <v>2686</v>
      </c>
      <c r="F67" s="354">
        <v>3159</v>
      </c>
      <c r="G67" s="354">
        <v>2740</v>
      </c>
      <c r="H67" s="354">
        <v>3383</v>
      </c>
      <c r="I67" s="354">
        <v>5927</v>
      </c>
      <c r="J67" s="354">
        <v>3197</v>
      </c>
      <c r="K67" s="354">
        <v>3033</v>
      </c>
      <c r="L67" s="354">
        <v>1406</v>
      </c>
      <c r="M67" s="354">
        <v>1237</v>
      </c>
      <c r="N67" s="355">
        <f t="shared" si="2"/>
        <v>29406</v>
      </c>
      <c r="O67" s="338" t="s">
        <v>90</v>
      </c>
      <c r="P67" s="339"/>
    </row>
    <row r="68" spans="1:16" s="361" customFormat="1" ht="24" customHeight="1" x14ac:dyDescent="0.3">
      <c r="A68" s="358" t="s">
        <v>511</v>
      </c>
      <c r="B68" s="359">
        <f>SUM(B69:B70)</f>
        <v>6634</v>
      </c>
      <c r="C68" s="359">
        <f>SUM(C69:C70)</f>
        <v>10702</v>
      </c>
      <c r="D68" s="359">
        <f t="shared" ref="D68:M68" si="13">SUM(D69:D70)</f>
        <v>19192</v>
      </c>
      <c r="E68" s="359">
        <f t="shared" si="13"/>
        <v>23136</v>
      </c>
      <c r="F68" s="359">
        <f>SUM(F69:F70)</f>
        <v>32326</v>
      </c>
      <c r="G68" s="359">
        <f>SUM(G69:G70)</f>
        <v>19106</v>
      </c>
      <c r="H68" s="359">
        <f t="shared" si="13"/>
        <v>13329</v>
      </c>
      <c r="I68" s="359">
        <f>SUM(I69:I70)</f>
        <v>15358</v>
      </c>
      <c r="J68" s="359">
        <f>SUM(J69:J70)</f>
        <v>15433</v>
      </c>
      <c r="K68" s="359">
        <f t="shared" si="13"/>
        <v>14391</v>
      </c>
      <c r="L68" s="359">
        <f t="shared" si="13"/>
        <v>11587</v>
      </c>
      <c r="M68" s="359">
        <f t="shared" si="13"/>
        <v>20928</v>
      </c>
      <c r="N68" s="360">
        <f t="shared" si="2"/>
        <v>202122</v>
      </c>
      <c r="O68" s="351" t="s">
        <v>91</v>
      </c>
      <c r="P68" s="339"/>
    </row>
    <row r="69" spans="1:16" ht="18" customHeight="1" x14ac:dyDescent="0.25">
      <c r="A69" s="356" t="s">
        <v>226</v>
      </c>
      <c r="B69" s="354"/>
      <c r="C69" s="354"/>
      <c r="D69" s="354"/>
      <c r="E69" s="354"/>
      <c r="F69" s="354"/>
      <c r="G69" s="354"/>
      <c r="H69" s="354"/>
      <c r="I69" s="354"/>
      <c r="J69" s="354"/>
      <c r="K69" s="354"/>
      <c r="L69" s="354"/>
      <c r="M69" s="354"/>
      <c r="N69" s="355">
        <f t="shared" si="2"/>
        <v>0</v>
      </c>
      <c r="O69" s="338" t="s">
        <v>92</v>
      </c>
      <c r="P69" s="339"/>
    </row>
    <row r="70" spans="1:16" ht="18" customHeight="1" x14ac:dyDescent="0.25">
      <c r="A70" s="356" t="s">
        <v>40</v>
      </c>
      <c r="B70" s="354">
        <v>6634</v>
      </c>
      <c r="C70" s="354">
        <v>10702</v>
      </c>
      <c r="D70" s="354">
        <v>19192</v>
      </c>
      <c r="E70" s="354">
        <v>23136</v>
      </c>
      <c r="F70" s="354">
        <v>32326</v>
      </c>
      <c r="G70" s="354">
        <v>19106</v>
      </c>
      <c r="H70" s="354">
        <v>13329</v>
      </c>
      <c r="I70" s="354">
        <v>15358</v>
      </c>
      <c r="J70" s="354">
        <v>15433</v>
      </c>
      <c r="K70" s="354">
        <v>14391</v>
      </c>
      <c r="L70" s="354">
        <v>11587</v>
      </c>
      <c r="M70" s="354">
        <v>20928</v>
      </c>
      <c r="N70" s="355">
        <f t="shared" si="2"/>
        <v>202122</v>
      </c>
      <c r="O70" s="338" t="s">
        <v>93</v>
      </c>
      <c r="P70" s="339"/>
    </row>
    <row r="71" spans="1:16" s="361" customFormat="1" ht="23.55" customHeight="1" x14ac:dyDescent="0.3">
      <c r="A71" s="358" t="s">
        <v>512</v>
      </c>
      <c r="B71" s="359">
        <f>SUM(B72:B79)</f>
        <v>7653</v>
      </c>
      <c r="C71" s="359">
        <f>SUM(C72:C79)</f>
        <v>6378</v>
      </c>
      <c r="D71" s="359">
        <f t="shared" ref="D71:M71" si="14">SUM(D72:D79)</f>
        <v>17505</v>
      </c>
      <c r="E71" s="359">
        <f>SUM(E72:E79)</f>
        <v>116583</v>
      </c>
      <c r="F71" s="359">
        <f>SUM(F72:F79)</f>
        <v>172549</v>
      </c>
      <c r="G71" s="359">
        <f>SUM(G72:G79)</f>
        <v>179083</v>
      </c>
      <c r="H71" s="359">
        <f t="shared" si="14"/>
        <v>213145</v>
      </c>
      <c r="I71" s="359">
        <f>SUM(I72:I79)</f>
        <v>245481</v>
      </c>
      <c r="J71" s="359">
        <f>SUM(J72:J79)</f>
        <v>207133</v>
      </c>
      <c r="K71" s="359">
        <f t="shared" si="14"/>
        <v>169183</v>
      </c>
      <c r="L71" s="359">
        <f t="shared" si="14"/>
        <v>34229</v>
      </c>
      <c r="M71" s="359">
        <f t="shared" si="14"/>
        <v>21292</v>
      </c>
      <c r="N71" s="360">
        <f t="shared" si="2"/>
        <v>1390214</v>
      </c>
      <c r="O71" s="351" t="s">
        <v>137</v>
      </c>
      <c r="P71" s="339"/>
    </row>
    <row r="72" spans="1:16" ht="18" customHeight="1" x14ac:dyDescent="0.25">
      <c r="A72" s="356" t="s">
        <v>230</v>
      </c>
      <c r="B72" s="354">
        <v>96</v>
      </c>
      <c r="C72" s="354">
        <v>93</v>
      </c>
      <c r="D72" s="354">
        <v>191</v>
      </c>
      <c r="E72" s="354">
        <v>894</v>
      </c>
      <c r="F72" s="354">
        <v>1162</v>
      </c>
      <c r="G72" s="354">
        <v>940</v>
      </c>
      <c r="H72" s="354">
        <v>710</v>
      </c>
      <c r="I72" s="354">
        <v>1012</v>
      </c>
      <c r="J72" s="354">
        <v>1424</v>
      </c>
      <c r="K72" s="354">
        <v>1186</v>
      </c>
      <c r="L72" s="354">
        <v>35</v>
      </c>
      <c r="M72" s="354">
        <v>71</v>
      </c>
      <c r="N72" s="355">
        <f t="shared" si="2"/>
        <v>7814</v>
      </c>
      <c r="O72" s="338" t="s">
        <v>143</v>
      </c>
      <c r="P72" s="339"/>
    </row>
    <row r="73" spans="1:16" ht="18" customHeight="1" x14ac:dyDescent="0.25">
      <c r="A73" s="356" t="s">
        <v>231</v>
      </c>
      <c r="B73" s="354">
        <v>367</v>
      </c>
      <c r="C73" s="354">
        <v>213</v>
      </c>
      <c r="D73" s="354">
        <v>779</v>
      </c>
      <c r="E73" s="354">
        <v>3701</v>
      </c>
      <c r="F73" s="354">
        <v>8137</v>
      </c>
      <c r="G73" s="354">
        <v>6997</v>
      </c>
      <c r="H73" s="354">
        <v>5599</v>
      </c>
      <c r="I73" s="354">
        <v>7350</v>
      </c>
      <c r="J73" s="354">
        <v>8046</v>
      </c>
      <c r="K73" s="354">
        <v>7097</v>
      </c>
      <c r="L73" s="354">
        <v>1137</v>
      </c>
      <c r="M73" s="354">
        <v>489</v>
      </c>
      <c r="N73" s="355">
        <f t="shared" si="2"/>
        <v>49912</v>
      </c>
      <c r="O73" s="338" t="s">
        <v>141</v>
      </c>
      <c r="P73" s="339"/>
    </row>
    <row r="74" spans="1:16" ht="18" customHeight="1" x14ac:dyDescent="0.25">
      <c r="A74" s="356" t="s">
        <v>232</v>
      </c>
      <c r="B74" s="354">
        <v>5157</v>
      </c>
      <c r="C74" s="354">
        <v>4185</v>
      </c>
      <c r="D74" s="354">
        <v>12395</v>
      </c>
      <c r="E74" s="354">
        <v>84855</v>
      </c>
      <c r="F74" s="354">
        <v>112199</v>
      </c>
      <c r="G74" s="354">
        <v>123300</v>
      </c>
      <c r="H74" s="354">
        <v>152989</v>
      </c>
      <c r="I74" s="354">
        <v>170958</v>
      </c>
      <c r="J74" s="354">
        <v>135409</v>
      </c>
      <c r="K74" s="354">
        <v>113150</v>
      </c>
      <c r="L74" s="354">
        <v>26369</v>
      </c>
      <c r="M74" s="354">
        <v>18144</v>
      </c>
      <c r="N74" s="355">
        <f t="shared" si="2"/>
        <v>959110</v>
      </c>
      <c r="O74" s="338" t="s">
        <v>138</v>
      </c>
      <c r="P74" s="339"/>
    </row>
    <row r="75" spans="1:16" ht="18" customHeight="1" x14ac:dyDescent="0.25">
      <c r="A75" s="356" t="s">
        <v>513</v>
      </c>
      <c r="B75" s="354">
        <v>120</v>
      </c>
      <c r="C75" s="354">
        <v>191</v>
      </c>
      <c r="D75" s="354">
        <v>211</v>
      </c>
      <c r="E75" s="354">
        <v>3135</v>
      </c>
      <c r="F75" s="354">
        <v>6366</v>
      </c>
      <c r="G75" s="354">
        <v>4879</v>
      </c>
      <c r="H75" s="354">
        <v>5014</v>
      </c>
      <c r="I75" s="354">
        <v>6133</v>
      </c>
      <c r="J75" s="354">
        <v>7007</v>
      </c>
      <c r="K75" s="354">
        <v>6604</v>
      </c>
      <c r="L75" s="354">
        <v>500</v>
      </c>
      <c r="M75" s="354">
        <v>150</v>
      </c>
      <c r="N75" s="355">
        <f t="shared" si="2"/>
        <v>40310</v>
      </c>
      <c r="O75" s="338" t="s">
        <v>144</v>
      </c>
      <c r="P75" s="339"/>
    </row>
    <row r="76" spans="1:16" ht="18" customHeight="1" x14ac:dyDescent="0.25">
      <c r="A76" s="356" t="s">
        <v>102</v>
      </c>
      <c r="B76" s="354">
        <v>110</v>
      </c>
      <c r="C76" s="354">
        <v>82</v>
      </c>
      <c r="D76" s="354">
        <v>474</v>
      </c>
      <c r="E76" s="354">
        <v>5596</v>
      </c>
      <c r="F76" s="354">
        <v>10964</v>
      </c>
      <c r="G76" s="354">
        <v>10448</v>
      </c>
      <c r="H76" s="354">
        <v>9996</v>
      </c>
      <c r="I76" s="354">
        <v>15107</v>
      </c>
      <c r="J76" s="354">
        <v>13893</v>
      </c>
      <c r="K76" s="354">
        <v>11002</v>
      </c>
      <c r="L76" s="354">
        <v>942</v>
      </c>
      <c r="M76" s="354">
        <v>160</v>
      </c>
      <c r="N76" s="355">
        <f t="shared" si="2"/>
        <v>78774</v>
      </c>
      <c r="O76" s="338" t="s">
        <v>145</v>
      </c>
      <c r="P76" s="339"/>
    </row>
    <row r="77" spans="1:16" ht="18" customHeight="1" x14ac:dyDescent="0.25">
      <c r="A77" s="356" t="s">
        <v>234</v>
      </c>
      <c r="B77" s="354">
        <v>36</v>
      </c>
      <c r="C77" s="354">
        <v>31</v>
      </c>
      <c r="D77" s="354">
        <v>73</v>
      </c>
      <c r="E77" s="354">
        <v>97</v>
      </c>
      <c r="F77" s="354">
        <v>365</v>
      </c>
      <c r="G77" s="354">
        <v>192</v>
      </c>
      <c r="H77" s="354">
        <v>167</v>
      </c>
      <c r="I77" s="354">
        <v>1000</v>
      </c>
      <c r="J77" s="354">
        <v>293</v>
      </c>
      <c r="K77" s="354">
        <v>291</v>
      </c>
      <c r="L77" s="354">
        <v>131</v>
      </c>
      <c r="M77" s="354">
        <v>16</v>
      </c>
      <c r="N77" s="355">
        <f t="shared" si="2"/>
        <v>2692</v>
      </c>
      <c r="O77" s="338" t="s">
        <v>139</v>
      </c>
      <c r="P77" s="339"/>
    </row>
    <row r="78" spans="1:16" ht="18" customHeight="1" x14ac:dyDescent="0.25">
      <c r="A78" s="356" t="s">
        <v>235</v>
      </c>
      <c r="B78" s="354">
        <v>629</v>
      </c>
      <c r="C78" s="354">
        <v>444</v>
      </c>
      <c r="D78" s="354">
        <v>1165</v>
      </c>
      <c r="E78" s="354">
        <v>7926</v>
      </c>
      <c r="F78" s="354">
        <v>10817</v>
      </c>
      <c r="G78" s="354">
        <v>9546</v>
      </c>
      <c r="H78" s="354">
        <v>10399</v>
      </c>
      <c r="I78" s="354">
        <v>13591</v>
      </c>
      <c r="J78" s="354">
        <v>12237</v>
      </c>
      <c r="K78" s="354">
        <v>11147</v>
      </c>
      <c r="L78" s="354">
        <v>1393</v>
      </c>
      <c r="M78" s="354">
        <v>640</v>
      </c>
      <c r="N78" s="355">
        <f t="shared" si="2"/>
        <v>79934</v>
      </c>
      <c r="O78" s="338" t="s">
        <v>142</v>
      </c>
      <c r="P78" s="339"/>
    </row>
    <row r="79" spans="1:16" ht="18" customHeight="1" x14ac:dyDescent="0.25">
      <c r="A79" s="356" t="s">
        <v>514</v>
      </c>
      <c r="B79" s="354">
        <v>1138</v>
      </c>
      <c r="C79" s="354">
        <v>1139</v>
      </c>
      <c r="D79" s="354">
        <v>2217</v>
      </c>
      <c r="E79" s="354">
        <v>10379</v>
      </c>
      <c r="F79" s="354">
        <v>22539</v>
      </c>
      <c r="G79" s="354">
        <v>22781</v>
      </c>
      <c r="H79" s="354">
        <v>28271</v>
      </c>
      <c r="I79" s="354">
        <v>30330</v>
      </c>
      <c r="J79" s="354">
        <v>28824</v>
      </c>
      <c r="K79" s="354">
        <v>18706</v>
      </c>
      <c r="L79" s="354">
        <v>3722</v>
      </c>
      <c r="M79" s="354">
        <v>1622</v>
      </c>
      <c r="N79" s="355">
        <f t="shared" ref="N79:N170" si="15">SUM(B79:M79)</f>
        <v>171668</v>
      </c>
      <c r="O79" s="338" t="s">
        <v>140</v>
      </c>
      <c r="P79" s="339"/>
    </row>
    <row r="80" spans="1:16" ht="24" customHeight="1" x14ac:dyDescent="0.3">
      <c r="A80" s="362" t="s">
        <v>515</v>
      </c>
      <c r="B80" s="359">
        <f>SUM(B81:B85)</f>
        <v>20</v>
      </c>
      <c r="C80" s="359">
        <f>SUM(C81:C85)</f>
        <v>222</v>
      </c>
      <c r="D80" s="359">
        <f t="shared" ref="D80:M80" si="16">SUM(D81:D85)</f>
        <v>148</v>
      </c>
      <c r="E80" s="359">
        <f t="shared" si="16"/>
        <v>222</v>
      </c>
      <c r="F80" s="359">
        <f>SUM(F81:F85)</f>
        <v>313</v>
      </c>
      <c r="G80" s="359">
        <f>SUM(G81:G85)</f>
        <v>433</v>
      </c>
      <c r="H80" s="359">
        <f t="shared" si="16"/>
        <v>964</v>
      </c>
      <c r="I80" s="359">
        <f>SUM(I81:I85)</f>
        <v>917</v>
      </c>
      <c r="J80" s="359">
        <f>SUM(J81:J85)</f>
        <v>441</v>
      </c>
      <c r="K80" s="359">
        <f t="shared" si="16"/>
        <v>313</v>
      </c>
      <c r="L80" s="359">
        <f t="shared" si="16"/>
        <v>112</v>
      </c>
      <c r="M80" s="359">
        <f t="shared" si="16"/>
        <v>34</v>
      </c>
      <c r="N80" s="360">
        <f t="shared" si="15"/>
        <v>4139</v>
      </c>
      <c r="O80" s="338" t="s">
        <v>433</v>
      </c>
      <c r="P80" s="339"/>
    </row>
    <row r="81" spans="1:16" ht="18" customHeight="1" x14ac:dyDescent="0.25">
      <c r="A81" s="356" t="s">
        <v>516</v>
      </c>
      <c r="B81" s="354">
        <v>20</v>
      </c>
      <c r="C81" s="354">
        <v>55</v>
      </c>
      <c r="D81" s="354">
        <v>143</v>
      </c>
      <c r="E81" s="354">
        <v>217</v>
      </c>
      <c r="F81" s="354">
        <v>297</v>
      </c>
      <c r="G81" s="354">
        <v>413</v>
      </c>
      <c r="H81" s="354">
        <v>693</v>
      </c>
      <c r="I81" s="354">
        <v>481</v>
      </c>
      <c r="J81" s="354">
        <v>391</v>
      </c>
      <c r="K81" s="354">
        <v>299</v>
      </c>
      <c r="L81" s="354">
        <v>112</v>
      </c>
      <c r="M81" s="354">
        <v>34</v>
      </c>
      <c r="N81" s="355">
        <f t="shared" si="15"/>
        <v>3155</v>
      </c>
      <c r="O81" s="338" t="s">
        <v>679</v>
      </c>
      <c r="P81" s="339"/>
    </row>
    <row r="82" spans="1:16" ht="18" customHeight="1" x14ac:dyDescent="0.25">
      <c r="A82" s="356" t="s">
        <v>517</v>
      </c>
      <c r="B82" s="354">
        <v>0</v>
      </c>
      <c r="C82" s="354">
        <v>0</v>
      </c>
      <c r="D82" s="354">
        <v>0</v>
      </c>
      <c r="E82" s="354">
        <v>0</v>
      </c>
      <c r="F82" s="354">
        <v>0</v>
      </c>
      <c r="G82" s="354">
        <v>0</v>
      </c>
      <c r="H82" s="354">
        <v>0</v>
      </c>
      <c r="I82" s="354">
        <v>0</v>
      </c>
      <c r="J82" s="354">
        <v>0</v>
      </c>
      <c r="K82" s="354">
        <v>0</v>
      </c>
      <c r="L82" s="354">
        <v>0</v>
      </c>
      <c r="M82" s="354">
        <v>0</v>
      </c>
      <c r="N82" s="355">
        <f t="shared" si="15"/>
        <v>0</v>
      </c>
      <c r="O82" s="338" t="s">
        <v>680</v>
      </c>
      <c r="P82" s="339"/>
    </row>
    <row r="83" spans="1:16" ht="18" customHeight="1" x14ac:dyDescent="0.25">
      <c r="A83" s="356" t="s">
        <v>518</v>
      </c>
      <c r="B83" s="354">
        <v>0</v>
      </c>
      <c r="C83" s="354">
        <v>167</v>
      </c>
      <c r="D83" s="354">
        <v>5</v>
      </c>
      <c r="E83" s="354">
        <v>5</v>
      </c>
      <c r="F83" s="354">
        <v>16</v>
      </c>
      <c r="G83" s="354">
        <v>20</v>
      </c>
      <c r="H83" s="354">
        <v>271</v>
      </c>
      <c r="I83" s="354">
        <v>436</v>
      </c>
      <c r="J83" s="354">
        <v>50</v>
      </c>
      <c r="K83" s="354">
        <v>14</v>
      </c>
      <c r="L83" s="354">
        <v>0</v>
      </c>
      <c r="M83" s="354">
        <v>0</v>
      </c>
      <c r="N83" s="355">
        <f t="shared" si="15"/>
        <v>984</v>
      </c>
      <c r="O83" s="338" t="s">
        <v>681</v>
      </c>
      <c r="P83" s="339"/>
    </row>
    <row r="84" spans="1:16" ht="18" customHeight="1" x14ac:dyDescent="0.25">
      <c r="A84" s="356" t="s">
        <v>519</v>
      </c>
      <c r="B84" s="354">
        <v>0</v>
      </c>
      <c r="C84" s="354">
        <v>0</v>
      </c>
      <c r="D84" s="354">
        <v>0</v>
      </c>
      <c r="E84" s="354">
        <v>0</v>
      </c>
      <c r="F84" s="354">
        <v>0</v>
      </c>
      <c r="G84" s="354">
        <v>0</v>
      </c>
      <c r="H84" s="354">
        <v>0</v>
      </c>
      <c r="I84" s="354">
        <v>0</v>
      </c>
      <c r="J84" s="354">
        <v>0</v>
      </c>
      <c r="K84" s="354">
        <v>0</v>
      </c>
      <c r="L84" s="354">
        <v>0</v>
      </c>
      <c r="M84" s="354">
        <v>0</v>
      </c>
      <c r="N84" s="355">
        <f t="shared" si="15"/>
        <v>0</v>
      </c>
      <c r="O84" s="338" t="s">
        <v>682</v>
      </c>
      <c r="P84" s="339"/>
    </row>
    <row r="85" spans="1:16" ht="18" customHeight="1" x14ac:dyDescent="0.25">
      <c r="A85" s="356" t="s">
        <v>520</v>
      </c>
      <c r="B85" s="354">
        <v>0</v>
      </c>
      <c r="C85" s="354">
        <v>0</v>
      </c>
      <c r="D85" s="354">
        <v>0</v>
      </c>
      <c r="E85" s="354">
        <v>0</v>
      </c>
      <c r="F85" s="354">
        <v>0</v>
      </c>
      <c r="G85" s="354">
        <v>0</v>
      </c>
      <c r="H85" s="354">
        <v>0</v>
      </c>
      <c r="I85" s="354">
        <v>0</v>
      </c>
      <c r="J85" s="354">
        <v>0</v>
      </c>
      <c r="K85" s="354">
        <v>0</v>
      </c>
      <c r="L85" s="354">
        <v>0</v>
      </c>
      <c r="M85" s="354">
        <v>0</v>
      </c>
      <c r="N85" s="355">
        <f t="shared" si="15"/>
        <v>0</v>
      </c>
      <c r="O85" s="338" t="s">
        <v>434</v>
      </c>
      <c r="P85" s="339"/>
    </row>
    <row r="86" spans="1:16" ht="24" customHeight="1" x14ac:dyDescent="0.3">
      <c r="A86" s="362" t="s">
        <v>521</v>
      </c>
      <c r="B86" s="359">
        <f>SUM(B87:B89)</f>
        <v>2668</v>
      </c>
      <c r="C86" s="359">
        <f>SUM(C87:C89)</f>
        <v>1816</v>
      </c>
      <c r="D86" s="359">
        <f t="shared" ref="D86:L86" si="17">SUM(D87:D89)</f>
        <v>457</v>
      </c>
      <c r="E86" s="359">
        <f t="shared" si="17"/>
        <v>4938</v>
      </c>
      <c r="F86" s="359">
        <f>SUM(F87:F89)</f>
        <v>5779</v>
      </c>
      <c r="G86" s="359">
        <f>SUM(G87:G89)</f>
        <v>5257</v>
      </c>
      <c r="H86" s="359">
        <f t="shared" si="17"/>
        <v>4759</v>
      </c>
      <c r="I86" s="359">
        <f t="shared" si="17"/>
        <v>6610</v>
      </c>
      <c r="J86" s="359">
        <f t="shared" si="17"/>
        <v>7716</v>
      </c>
      <c r="K86" s="359">
        <f t="shared" si="17"/>
        <v>7572</v>
      </c>
      <c r="L86" s="359">
        <f t="shared" si="17"/>
        <v>3232</v>
      </c>
      <c r="M86" s="359">
        <f>SUM(M87:M89)</f>
        <v>2889</v>
      </c>
      <c r="N86" s="360">
        <f t="shared" si="15"/>
        <v>53693</v>
      </c>
      <c r="O86" s="338" t="s">
        <v>650</v>
      </c>
      <c r="P86" s="339"/>
    </row>
    <row r="87" spans="1:16" ht="18" customHeight="1" x14ac:dyDescent="0.25">
      <c r="A87" s="356" t="s">
        <v>14</v>
      </c>
      <c r="B87" s="354">
        <v>25</v>
      </c>
      <c r="C87" s="354">
        <v>26</v>
      </c>
      <c r="D87" s="354">
        <v>36</v>
      </c>
      <c r="E87" s="354">
        <v>126</v>
      </c>
      <c r="F87" s="354">
        <v>142</v>
      </c>
      <c r="G87" s="354">
        <v>141</v>
      </c>
      <c r="H87" s="354">
        <v>305</v>
      </c>
      <c r="I87" s="354">
        <v>397</v>
      </c>
      <c r="J87" s="354">
        <v>372</v>
      </c>
      <c r="K87" s="354">
        <v>266</v>
      </c>
      <c r="L87" s="354">
        <v>763</v>
      </c>
      <c r="M87" s="354">
        <v>25</v>
      </c>
      <c r="N87" s="355">
        <f t="shared" si="15"/>
        <v>2624</v>
      </c>
      <c r="O87" s="338" t="s">
        <v>683</v>
      </c>
      <c r="P87" s="339"/>
    </row>
    <row r="88" spans="1:16" ht="18" customHeight="1" x14ac:dyDescent="0.25">
      <c r="A88" s="356" t="s">
        <v>795</v>
      </c>
      <c r="B88" s="354">
        <v>18</v>
      </c>
      <c r="C88" s="354">
        <v>12</v>
      </c>
      <c r="D88" s="354">
        <v>16</v>
      </c>
      <c r="E88" s="354">
        <v>328</v>
      </c>
      <c r="F88" s="354">
        <v>297</v>
      </c>
      <c r="G88" s="354">
        <v>310</v>
      </c>
      <c r="H88" s="354">
        <v>215</v>
      </c>
      <c r="I88" s="354">
        <v>280</v>
      </c>
      <c r="J88" s="354">
        <v>480</v>
      </c>
      <c r="K88" s="354">
        <v>427</v>
      </c>
      <c r="L88" s="354">
        <v>60</v>
      </c>
      <c r="M88" s="354">
        <v>0</v>
      </c>
      <c r="N88" s="355">
        <f t="shared" si="15"/>
        <v>2443</v>
      </c>
      <c r="O88" s="338" t="s">
        <v>816</v>
      </c>
      <c r="P88" s="339"/>
    </row>
    <row r="89" spans="1:16" ht="18" customHeight="1" x14ac:dyDescent="0.25">
      <c r="A89" s="356" t="s">
        <v>796</v>
      </c>
      <c r="B89" s="354">
        <v>2625</v>
      </c>
      <c r="C89" s="354">
        <v>1778</v>
      </c>
      <c r="D89" s="354">
        <v>405</v>
      </c>
      <c r="E89" s="354">
        <v>4484</v>
      </c>
      <c r="F89" s="354">
        <v>5340</v>
      </c>
      <c r="G89" s="354">
        <v>4806</v>
      </c>
      <c r="H89" s="354">
        <v>4239</v>
      </c>
      <c r="I89" s="354">
        <v>5933</v>
      </c>
      <c r="J89" s="354">
        <v>6864</v>
      </c>
      <c r="K89" s="354">
        <v>6879</v>
      </c>
      <c r="L89" s="354">
        <v>2409</v>
      </c>
      <c r="M89" s="354">
        <v>2864</v>
      </c>
      <c r="N89" s="355">
        <f t="shared" si="15"/>
        <v>48626</v>
      </c>
      <c r="O89" s="338" t="s">
        <v>817</v>
      </c>
      <c r="P89" s="339"/>
    </row>
    <row r="90" spans="1:16" s="361" customFormat="1" ht="24" customHeight="1" x14ac:dyDescent="0.3">
      <c r="A90" s="358" t="s">
        <v>522</v>
      </c>
      <c r="B90" s="359">
        <f>SUM(B91:B91)</f>
        <v>1211</v>
      </c>
      <c r="C90" s="359">
        <f>SUM(C91:C91)</f>
        <v>1521</v>
      </c>
      <c r="D90" s="359">
        <f t="shared" ref="D90:M90" si="18">SUM(D91:D91)</f>
        <v>5493</v>
      </c>
      <c r="E90" s="359">
        <f t="shared" si="18"/>
        <v>6630</v>
      </c>
      <c r="F90" s="359">
        <f>SUM(F91:F91)</f>
        <v>7320</v>
      </c>
      <c r="G90" s="359">
        <f>SUM(G91:G91)</f>
        <v>3546</v>
      </c>
      <c r="H90" s="359">
        <f t="shared" si="18"/>
        <v>2740</v>
      </c>
      <c r="I90" s="359">
        <f>SUM(I91:I91)</f>
        <v>4804</v>
      </c>
      <c r="J90" s="359">
        <f>SUM(J91:J91)</f>
        <v>4018</v>
      </c>
      <c r="K90" s="359">
        <f t="shared" si="18"/>
        <v>3418</v>
      </c>
      <c r="L90" s="359">
        <f t="shared" si="18"/>
        <v>1503</v>
      </c>
      <c r="M90" s="359">
        <f t="shared" si="18"/>
        <v>2438</v>
      </c>
      <c r="N90" s="360">
        <f t="shared" si="15"/>
        <v>44642</v>
      </c>
      <c r="O90" s="351" t="s">
        <v>146</v>
      </c>
      <c r="P90" s="339"/>
    </row>
    <row r="91" spans="1:16" ht="18" customHeight="1" x14ac:dyDescent="0.25">
      <c r="A91" s="356" t="s">
        <v>237</v>
      </c>
      <c r="B91" s="354">
        <v>1211</v>
      </c>
      <c r="C91" s="354">
        <v>1521</v>
      </c>
      <c r="D91" s="354">
        <v>5493</v>
      </c>
      <c r="E91" s="354">
        <v>6630</v>
      </c>
      <c r="F91" s="354">
        <v>7320</v>
      </c>
      <c r="G91" s="354">
        <v>3546</v>
      </c>
      <c r="H91" s="354">
        <v>2740</v>
      </c>
      <c r="I91" s="354">
        <v>4804</v>
      </c>
      <c r="J91" s="354">
        <v>4018</v>
      </c>
      <c r="K91" s="354">
        <v>3418</v>
      </c>
      <c r="L91" s="354">
        <v>1503</v>
      </c>
      <c r="M91" s="354">
        <v>2438</v>
      </c>
      <c r="N91" s="355">
        <f t="shared" si="15"/>
        <v>44642</v>
      </c>
      <c r="O91" s="338" t="s">
        <v>147</v>
      </c>
      <c r="P91" s="339"/>
    </row>
    <row r="92" spans="1:16" s="361" customFormat="1" ht="24" customHeight="1" x14ac:dyDescent="0.3">
      <c r="A92" s="358" t="s">
        <v>523</v>
      </c>
      <c r="B92" s="359">
        <f>SUM(B93:B93)</f>
        <v>1321</v>
      </c>
      <c r="C92" s="359">
        <f>SUM(C93:C93)</f>
        <v>1347</v>
      </c>
      <c r="D92" s="359">
        <f t="shared" ref="D92:M92" si="19">SUM(D93:D93)</f>
        <v>2953</v>
      </c>
      <c r="E92" s="359">
        <f t="shared" si="19"/>
        <v>5815</v>
      </c>
      <c r="F92" s="359">
        <f>SUM(F93:F93)</f>
        <v>13841</v>
      </c>
      <c r="G92" s="359">
        <f>SUM(G93:G93)</f>
        <v>5791</v>
      </c>
      <c r="H92" s="359">
        <f t="shared" si="19"/>
        <v>6079</v>
      </c>
      <c r="I92" s="359">
        <f>SUM(I93:I93)</f>
        <v>7243</v>
      </c>
      <c r="J92" s="359">
        <f>SUM(J93:J93)</f>
        <v>11279</v>
      </c>
      <c r="K92" s="359">
        <f t="shared" si="19"/>
        <v>11866</v>
      </c>
      <c r="L92" s="359">
        <f t="shared" si="19"/>
        <v>4341</v>
      </c>
      <c r="M92" s="359">
        <f t="shared" si="19"/>
        <v>1490</v>
      </c>
      <c r="N92" s="360">
        <f t="shared" si="15"/>
        <v>73366</v>
      </c>
      <c r="O92" s="351" t="s">
        <v>148</v>
      </c>
      <c r="P92" s="339"/>
    </row>
    <row r="93" spans="1:16" ht="17.7" customHeight="1" x14ac:dyDescent="0.25">
      <c r="A93" s="356" t="s">
        <v>524</v>
      </c>
      <c r="B93" s="354">
        <v>1321</v>
      </c>
      <c r="C93" s="354">
        <v>1347</v>
      </c>
      <c r="D93" s="354">
        <v>2953</v>
      </c>
      <c r="E93" s="354">
        <v>5815</v>
      </c>
      <c r="F93" s="354">
        <v>13841</v>
      </c>
      <c r="G93" s="354">
        <v>5791</v>
      </c>
      <c r="H93" s="354">
        <v>6079</v>
      </c>
      <c r="I93" s="354">
        <v>7243</v>
      </c>
      <c r="J93" s="354">
        <v>11279</v>
      </c>
      <c r="K93" s="354">
        <v>11866</v>
      </c>
      <c r="L93" s="354">
        <v>4341</v>
      </c>
      <c r="M93" s="354">
        <v>1490</v>
      </c>
      <c r="N93" s="355">
        <f t="shared" si="15"/>
        <v>73366</v>
      </c>
      <c r="O93" s="338" t="s">
        <v>684</v>
      </c>
      <c r="P93" s="339"/>
    </row>
    <row r="94" spans="1:16" ht="17.7" customHeight="1" x14ac:dyDescent="0.3">
      <c r="A94" s="362" t="s">
        <v>732</v>
      </c>
      <c r="B94" s="359">
        <f>SUM(B95:B95)</f>
        <v>283</v>
      </c>
      <c r="C94" s="359">
        <f>SUM(C95:C95)</f>
        <v>283</v>
      </c>
      <c r="D94" s="359">
        <f t="shared" ref="D94:M94" si="20">SUM(D95:D95)</f>
        <v>191</v>
      </c>
      <c r="E94" s="359">
        <f t="shared" si="20"/>
        <v>412</v>
      </c>
      <c r="F94" s="359">
        <f>SUM(F95:F95)</f>
        <v>190</v>
      </c>
      <c r="G94" s="359">
        <f>SUM(G95:G95)</f>
        <v>347</v>
      </c>
      <c r="H94" s="359">
        <f t="shared" si="20"/>
        <v>54</v>
      </c>
      <c r="I94" s="359">
        <f>SUM(I95:I95)</f>
        <v>276</v>
      </c>
      <c r="J94" s="359">
        <f>SUM(J95:J95)</f>
        <v>27</v>
      </c>
      <c r="K94" s="359">
        <f t="shared" si="20"/>
        <v>55</v>
      </c>
      <c r="L94" s="359">
        <f t="shared" si="20"/>
        <v>60</v>
      </c>
      <c r="M94" s="359">
        <f t="shared" si="20"/>
        <v>246</v>
      </c>
      <c r="N94" s="360">
        <f t="shared" si="15"/>
        <v>2424</v>
      </c>
      <c r="O94" s="351" t="s">
        <v>765</v>
      </c>
      <c r="P94" s="339"/>
    </row>
    <row r="95" spans="1:16" ht="17.7" customHeight="1" x14ac:dyDescent="0.25">
      <c r="A95" s="356" t="s">
        <v>733</v>
      </c>
      <c r="B95" s="354">
        <v>283</v>
      </c>
      <c r="C95" s="354">
        <v>283</v>
      </c>
      <c r="D95" s="354">
        <v>191</v>
      </c>
      <c r="E95" s="354">
        <v>412</v>
      </c>
      <c r="F95" s="354">
        <v>190</v>
      </c>
      <c r="G95" s="354">
        <v>347</v>
      </c>
      <c r="H95" s="354">
        <v>54</v>
      </c>
      <c r="I95" s="354">
        <v>276</v>
      </c>
      <c r="J95" s="354">
        <v>27</v>
      </c>
      <c r="K95" s="354">
        <v>55</v>
      </c>
      <c r="L95" s="354">
        <v>60</v>
      </c>
      <c r="M95" s="354">
        <v>246</v>
      </c>
      <c r="N95" s="355">
        <f t="shared" si="15"/>
        <v>2424</v>
      </c>
      <c r="O95" s="338" t="s">
        <v>766</v>
      </c>
      <c r="P95" s="339"/>
    </row>
    <row r="96" spans="1:16" s="361" customFormat="1" ht="24" customHeight="1" x14ac:dyDescent="0.3">
      <c r="A96" s="358" t="s">
        <v>525</v>
      </c>
      <c r="B96" s="359">
        <f>SUM(B97:B97)</f>
        <v>26</v>
      </c>
      <c r="C96" s="359">
        <f>SUM(C97:C97)</f>
        <v>27</v>
      </c>
      <c r="D96" s="359">
        <f t="shared" ref="D96:M96" si="21">SUM(D97:D97)</f>
        <v>61</v>
      </c>
      <c r="E96" s="359">
        <f t="shared" si="21"/>
        <v>82</v>
      </c>
      <c r="F96" s="359">
        <f>SUM(F97:F97)</f>
        <v>312</v>
      </c>
      <c r="G96" s="359">
        <f>SUM(G97:G97)</f>
        <v>84</v>
      </c>
      <c r="H96" s="359">
        <f t="shared" si="21"/>
        <v>35</v>
      </c>
      <c r="I96" s="359">
        <f>SUM(I97:I97)</f>
        <v>115</v>
      </c>
      <c r="J96" s="359">
        <f>SUM(J97:J97)</f>
        <v>12</v>
      </c>
      <c r="K96" s="359">
        <f t="shared" si="21"/>
        <v>117</v>
      </c>
      <c r="L96" s="359">
        <f t="shared" si="21"/>
        <v>15</v>
      </c>
      <c r="M96" s="359">
        <f t="shared" si="21"/>
        <v>108</v>
      </c>
      <c r="N96" s="360">
        <f t="shared" si="15"/>
        <v>994</v>
      </c>
      <c r="O96" s="351" t="s">
        <v>526</v>
      </c>
      <c r="P96" s="339"/>
    </row>
    <row r="97" spans="1:18" ht="18" customHeight="1" x14ac:dyDescent="0.25">
      <c r="A97" s="356" t="s">
        <v>436</v>
      </c>
      <c r="B97" s="354">
        <v>26</v>
      </c>
      <c r="C97" s="354">
        <v>27</v>
      </c>
      <c r="D97" s="354">
        <v>61</v>
      </c>
      <c r="E97" s="354">
        <v>82</v>
      </c>
      <c r="F97" s="365">
        <v>312</v>
      </c>
      <c r="G97" s="354">
        <v>84</v>
      </c>
      <c r="H97" s="354">
        <v>35</v>
      </c>
      <c r="I97" s="354">
        <v>115</v>
      </c>
      <c r="J97" s="354">
        <v>12</v>
      </c>
      <c r="K97" s="354">
        <v>117</v>
      </c>
      <c r="L97" s="354">
        <v>15</v>
      </c>
      <c r="M97" s="354">
        <v>108</v>
      </c>
      <c r="N97" s="355">
        <f t="shared" si="15"/>
        <v>994</v>
      </c>
      <c r="O97" s="338" t="s">
        <v>643</v>
      </c>
      <c r="P97" s="339"/>
    </row>
    <row r="98" spans="1:18" s="361" customFormat="1" ht="23.55" customHeight="1" x14ac:dyDescent="0.3">
      <c r="A98" s="358" t="s">
        <v>527</v>
      </c>
      <c r="B98" s="359">
        <f t="shared" ref="B98:D98" si="22">SUM(B99:B101)</f>
        <v>681</v>
      </c>
      <c r="C98" s="359">
        <f t="shared" si="22"/>
        <v>746</v>
      </c>
      <c r="D98" s="359">
        <f t="shared" si="22"/>
        <v>2354</v>
      </c>
      <c r="E98" s="359">
        <f>SUM(E99:E101)</f>
        <v>17412</v>
      </c>
      <c r="F98" s="359">
        <f>SUM(F99:F101)</f>
        <v>40707</v>
      </c>
      <c r="G98" s="359">
        <f t="shared" ref="G98:M98" si="23">SUM(G99:G101)</f>
        <v>65003</v>
      </c>
      <c r="H98" s="359">
        <f t="shared" si="23"/>
        <v>53877</v>
      </c>
      <c r="I98" s="359">
        <f t="shared" si="23"/>
        <v>60671</v>
      </c>
      <c r="J98" s="359">
        <f t="shared" si="23"/>
        <v>54812</v>
      </c>
      <c r="K98" s="359">
        <f t="shared" si="23"/>
        <v>38984</v>
      </c>
      <c r="L98" s="359">
        <f t="shared" si="23"/>
        <v>7105</v>
      </c>
      <c r="M98" s="359">
        <f t="shared" si="23"/>
        <v>815</v>
      </c>
      <c r="N98" s="360">
        <f t="shared" si="15"/>
        <v>343167</v>
      </c>
      <c r="O98" s="351" t="s">
        <v>149</v>
      </c>
      <c r="P98" s="339"/>
    </row>
    <row r="99" spans="1:18" ht="17.7" customHeight="1" x14ac:dyDescent="0.25">
      <c r="A99" s="352" t="s">
        <v>528</v>
      </c>
      <c r="B99" s="354"/>
      <c r="C99" s="354"/>
      <c r="D99" s="354"/>
      <c r="E99" s="354">
        <v>1328</v>
      </c>
      <c r="F99" s="365">
        <v>6445</v>
      </c>
      <c r="G99" s="354">
        <v>16166</v>
      </c>
      <c r="H99" s="354">
        <v>8313</v>
      </c>
      <c r="I99" s="354">
        <v>10243</v>
      </c>
      <c r="J99" s="354">
        <v>10428</v>
      </c>
      <c r="K99" s="354">
        <v>6196</v>
      </c>
      <c r="L99" s="354"/>
      <c r="M99" s="354"/>
      <c r="N99" s="355">
        <f t="shared" si="15"/>
        <v>59119</v>
      </c>
      <c r="O99" s="338" t="s">
        <v>437</v>
      </c>
      <c r="P99" s="339"/>
    </row>
    <row r="100" spans="1:18" ht="18" customHeight="1" x14ac:dyDescent="0.25">
      <c r="A100" s="356" t="s">
        <v>529</v>
      </c>
      <c r="B100" s="354">
        <v>681</v>
      </c>
      <c r="C100" s="354">
        <v>746</v>
      </c>
      <c r="D100" s="354">
        <v>2354</v>
      </c>
      <c r="E100" s="354">
        <v>13595</v>
      </c>
      <c r="F100" s="365">
        <v>29140</v>
      </c>
      <c r="G100" s="354">
        <v>41959</v>
      </c>
      <c r="H100" s="354">
        <v>40003</v>
      </c>
      <c r="I100" s="354">
        <v>44058</v>
      </c>
      <c r="J100" s="354">
        <v>37069</v>
      </c>
      <c r="K100" s="354">
        <v>26688</v>
      </c>
      <c r="L100" s="354">
        <v>7105</v>
      </c>
      <c r="M100" s="354">
        <v>815</v>
      </c>
      <c r="N100" s="355">
        <f t="shared" si="15"/>
        <v>244213</v>
      </c>
      <c r="O100" s="338" t="s">
        <v>150</v>
      </c>
      <c r="P100" s="339"/>
    </row>
    <row r="101" spans="1:18" ht="18" customHeight="1" x14ac:dyDescent="0.25">
      <c r="A101" s="356" t="s">
        <v>839</v>
      </c>
      <c r="B101" s="354"/>
      <c r="C101" s="354"/>
      <c r="D101" s="354"/>
      <c r="E101" s="354">
        <v>2489</v>
      </c>
      <c r="F101" s="365">
        <v>5122</v>
      </c>
      <c r="G101" s="354">
        <v>6878</v>
      </c>
      <c r="H101" s="354">
        <v>5561</v>
      </c>
      <c r="I101" s="354">
        <v>6370</v>
      </c>
      <c r="J101" s="354">
        <v>7315</v>
      </c>
      <c r="K101" s="354">
        <v>6100</v>
      </c>
      <c r="L101" s="354"/>
      <c r="M101" s="354"/>
      <c r="N101" s="355">
        <f t="shared" si="15"/>
        <v>39835</v>
      </c>
      <c r="O101" s="338" t="s">
        <v>840</v>
      </c>
      <c r="P101" s="339"/>
    </row>
    <row r="102" spans="1:18" ht="18" customHeight="1" x14ac:dyDescent="0.3">
      <c r="A102" s="362" t="s">
        <v>797</v>
      </c>
      <c r="B102" s="359">
        <f>SUM(B103:B105)</f>
        <v>90</v>
      </c>
      <c r="C102" s="359">
        <f t="shared" ref="C102:M102" si="24">SUM(C103:C105)</f>
        <v>60</v>
      </c>
      <c r="D102" s="359">
        <f t="shared" si="24"/>
        <v>70</v>
      </c>
      <c r="E102" s="359">
        <f t="shared" si="24"/>
        <v>216</v>
      </c>
      <c r="F102" s="359">
        <f t="shared" si="24"/>
        <v>585</v>
      </c>
      <c r="G102" s="359">
        <f t="shared" si="24"/>
        <v>5435</v>
      </c>
      <c r="H102" s="359">
        <f t="shared" si="24"/>
        <v>3367</v>
      </c>
      <c r="I102" s="359">
        <f t="shared" si="24"/>
        <v>5337</v>
      </c>
      <c r="J102" s="359">
        <f t="shared" si="24"/>
        <v>4972</v>
      </c>
      <c r="K102" s="359">
        <f t="shared" si="24"/>
        <v>1407</v>
      </c>
      <c r="L102" s="359">
        <f t="shared" si="24"/>
        <v>177</v>
      </c>
      <c r="M102" s="359">
        <f t="shared" si="24"/>
        <v>74</v>
      </c>
      <c r="N102" s="360">
        <f t="shared" si="15"/>
        <v>21790</v>
      </c>
      <c r="O102" s="338" t="s">
        <v>818</v>
      </c>
      <c r="P102" s="339"/>
    </row>
    <row r="103" spans="1:18" ht="37.200000000000003" customHeight="1" x14ac:dyDescent="0.25">
      <c r="A103" s="364" t="s">
        <v>798</v>
      </c>
      <c r="B103" s="354"/>
      <c r="C103" s="354"/>
      <c r="D103" s="354"/>
      <c r="E103" s="354"/>
      <c r="F103" s="365"/>
      <c r="G103" s="354"/>
      <c r="H103" s="354"/>
      <c r="I103" s="354"/>
      <c r="J103" s="354"/>
      <c r="K103" s="354"/>
      <c r="L103" s="354"/>
      <c r="M103" s="354"/>
      <c r="N103" s="355">
        <f t="shared" si="15"/>
        <v>0</v>
      </c>
      <c r="O103" s="338" t="s">
        <v>819</v>
      </c>
      <c r="P103" s="339"/>
    </row>
    <row r="104" spans="1:18" ht="18" customHeight="1" x14ac:dyDescent="0.25">
      <c r="A104" s="356" t="s">
        <v>799</v>
      </c>
      <c r="B104" s="354">
        <v>90</v>
      </c>
      <c r="C104" s="354">
        <v>60</v>
      </c>
      <c r="D104" s="354">
        <v>70</v>
      </c>
      <c r="E104" s="354">
        <v>216</v>
      </c>
      <c r="F104" s="365">
        <v>421</v>
      </c>
      <c r="G104" s="354">
        <v>5007</v>
      </c>
      <c r="H104" s="354">
        <v>2803</v>
      </c>
      <c r="I104" s="354">
        <v>4457</v>
      </c>
      <c r="J104" s="354">
        <v>4390</v>
      </c>
      <c r="K104" s="354">
        <v>1288</v>
      </c>
      <c r="L104" s="354">
        <v>140</v>
      </c>
      <c r="M104" s="354">
        <v>74</v>
      </c>
      <c r="N104" s="355">
        <f t="shared" si="15"/>
        <v>19016</v>
      </c>
      <c r="O104" s="338" t="s">
        <v>820</v>
      </c>
      <c r="P104" s="339"/>
    </row>
    <row r="105" spans="1:18" ht="18" customHeight="1" x14ac:dyDescent="0.25">
      <c r="A105" s="356" t="s">
        <v>838</v>
      </c>
      <c r="B105" s="354">
        <v>0</v>
      </c>
      <c r="C105" s="354">
        <v>0</v>
      </c>
      <c r="D105" s="354">
        <v>0</v>
      </c>
      <c r="E105" s="354">
        <v>0</v>
      </c>
      <c r="F105" s="365">
        <v>164</v>
      </c>
      <c r="G105" s="354">
        <v>428</v>
      </c>
      <c r="H105" s="354">
        <v>564</v>
      </c>
      <c r="I105" s="354">
        <v>880</v>
      </c>
      <c r="J105" s="354">
        <v>582</v>
      </c>
      <c r="K105" s="354">
        <v>119</v>
      </c>
      <c r="L105" s="354">
        <v>37</v>
      </c>
      <c r="M105" s="354">
        <v>0</v>
      </c>
      <c r="N105" s="355">
        <f t="shared" si="15"/>
        <v>2774</v>
      </c>
      <c r="O105" s="338" t="s">
        <v>841</v>
      </c>
      <c r="P105" s="339"/>
    </row>
    <row r="106" spans="1:18" ht="18" customHeight="1" x14ac:dyDescent="0.3">
      <c r="A106" s="362" t="s">
        <v>740</v>
      </c>
      <c r="B106" s="359">
        <f>SUM(B107:B108)</f>
        <v>43</v>
      </c>
      <c r="C106" s="359">
        <f>SUM(C107:C108)</f>
        <v>96</v>
      </c>
      <c r="D106" s="359">
        <f t="shared" ref="D106:M106" si="25">SUM(D107:D108)</f>
        <v>130</v>
      </c>
      <c r="E106" s="359">
        <f t="shared" si="25"/>
        <v>75</v>
      </c>
      <c r="F106" s="359">
        <f>SUM(F107:F108)</f>
        <v>358</v>
      </c>
      <c r="G106" s="359">
        <f>SUM(G107:G108)</f>
        <v>641</v>
      </c>
      <c r="H106" s="359">
        <f t="shared" si="25"/>
        <v>475</v>
      </c>
      <c r="I106" s="359">
        <f>SUM(I107:I108)</f>
        <v>456</v>
      </c>
      <c r="J106" s="359">
        <f>SUM(J107:J108)</f>
        <v>43</v>
      </c>
      <c r="K106" s="359">
        <f t="shared" si="25"/>
        <v>67</v>
      </c>
      <c r="L106" s="359">
        <f t="shared" si="25"/>
        <v>103</v>
      </c>
      <c r="M106" s="359">
        <f t="shared" si="25"/>
        <v>15</v>
      </c>
      <c r="N106" s="360">
        <f t="shared" si="15"/>
        <v>2502</v>
      </c>
      <c r="O106" s="351" t="s">
        <v>767</v>
      </c>
      <c r="P106" s="339"/>
    </row>
    <row r="107" spans="1:18" ht="18" customHeight="1" x14ac:dyDescent="0.3">
      <c r="A107" s="356" t="s">
        <v>741</v>
      </c>
      <c r="B107" s="354">
        <v>22</v>
      </c>
      <c r="C107" s="354">
        <v>56</v>
      </c>
      <c r="D107" s="354">
        <v>42</v>
      </c>
      <c r="E107" s="354">
        <v>63</v>
      </c>
      <c r="F107" s="365">
        <v>210</v>
      </c>
      <c r="G107" s="354">
        <v>597</v>
      </c>
      <c r="H107" s="354">
        <v>449</v>
      </c>
      <c r="I107" s="354">
        <v>422</v>
      </c>
      <c r="J107" s="354">
        <v>16</v>
      </c>
      <c r="K107" s="354">
        <v>46</v>
      </c>
      <c r="L107" s="354">
        <v>91</v>
      </c>
      <c r="M107" s="354">
        <v>13</v>
      </c>
      <c r="N107" s="360">
        <f t="shared" si="15"/>
        <v>2027</v>
      </c>
      <c r="O107" s="338" t="s">
        <v>768</v>
      </c>
      <c r="P107" s="339"/>
    </row>
    <row r="108" spans="1:18" ht="18" customHeight="1" x14ac:dyDescent="0.25">
      <c r="A108" s="356" t="s">
        <v>742</v>
      </c>
      <c r="B108" s="354">
        <v>21</v>
      </c>
      <c r="C108" s="354">
        <v>40</v>
      </c>
      <c r="D108" s="354">
        <v>88</v>
      </c>
      <c r="E108" s="354">
        <v>12</v>
      </c>
      <c r="F108" s="365">
        <v>148</v>
      </c>
      <c r="G108" s="354">
        <v>44</v>
      </c>
      <c r="H108" s="354">
        <v>26</v>
      </c>
      <c r="I108" s="354">
        <v>34</v>
      </c>
      <c r="J108" s="354">
        <v>27</v>
      </c>
      <c r="K108" s="354">
        <v>21</v>
      </c>
      <c r="L108" s="354">
        <v>12</v>
      </c>
      <c r="M108" s="354">
        <v>2</v>
      </c>
      <c r="N108" s="355">
        <f t="shared" si="15"/>
        <v>475</v>
      </c>
      <c r="O108" s="338" t="s">
        <v>769</v>
      </c>
      <c r="P108" s="339"/>
    </row>
    <row r="109" spans="1:18" s="361" customFormat="1" ht="24" customHeight="1" x14ac:dyDescent="0.3">
      <c r="A109" s="362" t="s">
        <v>530</v>
      </c>
      <c r="B109" s="359">
        <f>SUM(B110:B111)</f>
        <v>0</v>
      </c>
      <c r="C109" s="359">
        <f>SUM(C110:C111)</f>
        <v>0</v>
      </c>
      <c r="D109" s="359">
        <f t="shared" ref="D109:M109" si="26">SUM(D110:D111)</f>
        <v>0</v>
      </c>
      <c r="E109" s="359">
        <f t="shared" si="26"/>
        <v>0</v>
      </c>
      <c r="F109" s="359">
        <f>SUM(F110:F111)</f>
        <v>0</v>
      </c>
      <c r="G109" s="359">
        <f>SUM(G110:G111)</f>
        <v>0</v>
      </c>
      <c r="H109" s="359">
        <f t="shared" si="26"/>
        <v>0</v>
      </c>
      <c r="I109" s="359">
        <f t="shared" si="26"/>
        <v>0</v>
      </c>
      <c r="J109" s="359">
        <f t="shared" si="26"/>
        <v>0</v>
      </c>
      <c r="K109" s="359">
        <f t="shared" si="26"/>
        <v>11</v>
      </c>
      <c r="L109" s="359">
        <f t="shared" si="26"/>
        <v>58</v>
      </c>
      <c r="M109" s="359">
        <f t="shared" si="26"/>
        <v>0</v>
      </c>
      <c r="N109" s="360">
        <f t="shared" si="15"/>
        <v>69</v>
      </c>
      <c r="O109" s="351" t="s">
        <v>252</v>
      </c>
      <c r="P109" s="339"/>
      <c r="Q109" s="351"/>
      <c r="R109" s="351"/>
    </row>
    <row r="110" spans="1:18" ht="18" customHeight="1" x14ac:dyDescent="0.25">
      <c r="A110" s="356" t="s">
        <v>531</v>
      </c>
      <c r="B110" s="354">
        <v>0</v>
      </c>
      <c r="C110" s="354">
        <v>0</v>
      </c>
      <c r="D110" s="366">
        <v>0</v>
      </c>
      <c r="E110" s="354">
        <v>0</v>
      </c>
      <c r="F110" s="365">
        <v>0</v>
      </c>
      <c r="G110" s="354">
        <v>0</v>
      </c>
      <c r="H110" s="354">
        <v>0</v>
      </c>
      <c r="I110" s="354">
        <v>0</v>
      </c>
      <c r="J110" s="354">
        <v>0</v>
      </c>
      <c r="K110" s="354">
        <v>5</v>
      </c>
      <c r="L110" s="354">
        <v>0</v>
      </c>
      <c r="M110" s="354">
        <v>0</v>
      </c>
      <c r="N110" s="355">
        <f t="shared" si="15"/>
        <v>5</v>
      </c>
      <c r="O110" s="338" t="s">
        <v>253</v>
      </c>
      <c r="P110" s="339"/>
    </row>
    <row r="111" spans="1:18" ht="18" customHeight="1" x14ac:dyDescent="0.25">
      <c r="A111" s="356" t="s">
        <v>532</v>
      </c>
      <c r="B111" s="354">
        <v>0</v>
      </c>
      <c r="C111" s="354">
        <v>0</v>
      </c>
      <c r="D111" s="354">
        <v>0</v>
      </c>
      <c r="E111" s="354">
        <v>0</v>
      </c>
      <c r="F111" s="365">
        <v>0</v>
      </c>
      <c r="G111" s="354">
        <v>0</v>
      </c>
      <c r="H111" s="354">
        <v>0</v>
      </c>
      <c r="I111" s="354">
        <v>0</v>
      </c>
      <c r="J111" s="354">
        <v>0</v>
      </c>
      <c r="K111" s="354">
        <v>6</v>
      </c>
      <c r="L111" s="354">
        <v>58</v>
      </c>
      <c r="M111" s="354">
        <v>0</v>
      </c>
      <c r="N111" s="355">
        <f t="shared" si="15"/>
        <v>64</v>
      </c>
      <c r="O111" s="338" t="s">
        <v>439</v>
      </c>
      <c r="P111" s="339"/>
    </row>
    <row r="112" spans="1:18" s="361" customFormat="1" ht="24" customHeight="1" x14ac:dyDescent="0.3">
      <c r="A112" s="358" t="s">
        <v>533</v>
      </c>
      <c r="B112" s="359">
        <f>SUM(B113:B117)</f>
        <v>5870</v>
      </c>
      <c r="C112" s="359">
        <f>SUM(C113:C117)</f>
        <v>6842</v>
      </c>
      <c r="D112" s="359">
        <f t="shared" ref="D112:M112" si="27">SUM(D113:D117)</f>
        <v>14030</v>
      </c>
      <c r="E112" s="359">
        <f t="shared" si="27"/>
        <v>28759</v>
      </c>
      <c r="F112" s="359">
        <f>SUM(F113:F117)</f>
        <v>35259</v>
      </c>
      <c r="G112" s="359">
        <f>SUM(G113:G117)</f>
        <v>27525</v>
      </c>
      <c r="H112" s="359">
        <f t="shared" si="27"/>
        <v>21068</v>
      </c>
      <c r="I112" s="359">
        <f>SUM(I113:I117)</f>
        <v>23797</v>
      </c>
      <c r="J112" s="359">
        <f>SUM(J113:J117)</f>
        <v>32115</v>
      </c>
      <c r="K112" s="359">
        <f t="shared" si="27"/>
        <v>37498</v>
      </c>
      <c r="L112" s="359">
        <f t="shared" si="27"/>
        <v>14104</v>
      </c>
      <c r="M112" s="359">
        <f t="shared" si="27"/>
        <v>7592</v>
      </c>
      <c r="N112" s="360">
        <f t="shared" si="15"/>
        <v>254459</v>
      </c>
      <c r="O112" s="351" t="s">
        <v>151</v>
      </c>
      <c r="P112" s="339"/>
    </row>
    <row r="113" spans="1:16" ht="18" customHeight="1" x14ac:dyDescent="0.25">
      <c r="A113" s="356" t="s">
        <v>405</v>
      </c>
      <c r="B113" s="354"/>
      <c r="C113" s="354"/>
      <c r="D113" s="354"/>
      <c r="E113" s="354"/>
      <c r="F113" s="367"/>
      <c r="G113" s="354"/>
      <c r="H113" s="354"/>
      <c r="I113" s="354"/>
      <c r="J113" s="354"/>
      <c r="K113" s="354"/>
      <c r="L113" s="354"/>
      <c r="M113" s="354"/>
      <c r="N113" s="355">
        <f t="shared" si="15"/>
        <v>0</v>
      </c>
      <c r="O113" s="338" t="s">
        <v>685</v>
      </c>
      <c r="P113" s="339"/>
    </row>
    <row r="114" spans="1:16" ht="18" customHeight="1" x14ac:dyDescent="0.25">
      <c r="A114" s="356" t="s">
        <v>241</v>
      </c>
      <c r="B114" s="354">
        <v>4591</v>
      </c>
      <c r="C114" s="354">
        <v>5126</v>
      </c>
      <c r="D114" s="354">
        <v>11172</v>
      </c>
      <c r="E114" s="354">
        <v>23502</v>
      </c>
      <c r="F114" s="365">
        <v>29127</v>
      </c>
      <c r="G114" s="354">
        <v>23032</v>
      </c>
      <c r="H114" s="354">
        <v>18661</v>
      </c>
      <c r="I114" s="354">
        <v>19703</v>
      </c>
      <c r="J114" s="354">
        <v>27656</v>
      </c>
      <c r="K114" s="354">
        <v>32007</v>
      </c>
      <c r="L114" s="354">
        <v>10418</v>
      </c>
      <c r="M114" s="354">
        <v>5470</v>
      </c>
      <c r="N114" s="355">
        <f t="shared" si="15"/>
        <v>210465</v>
      </c>
      <c r="O114" s="338" t="s">
        <v>152</v>
      </c>
      <c r="P114" s="339"/>
    </row>
    <row r="115" spans="1:16" ht="18" customHeight="1" x14ac:dyDescent="0.25">
      <c r="A115" s="356" t="s">
        <v>112</v>
      </c>
      <c r="B115" s="354">
        <v>1147</v>
      </c>
      <c r="C115" s="354">
        <v>1606</v>
      </c>
      <c r="D115" s="354">
        <v>2704</v>
      </c>
      <c r="E115" s="354">
        <v>3790</v>
      </c>
      <c r="F115" s="365">
        <v>4040</v>
      </c>
      <c r="G115" s="354">
        <v>2844</v>
      </c>
      <c r="H115" s="354">
        <v>1502</v>
      </c>
      <c r="I115" s="354">
        <v>3025</v>
      </c>
      <c r="J115" s="354">
        <v>2899</v>
      </c>
      <c r="K115" s="354">
        <v>3577</v>
      </c>
      <c r="L115" s="354">
        <v>2620</v>
      </c>
      <c r="M115" s="354">
        <v>1459</v>
      </c>
      <c r="N115" s="355">
        <f t="shared" si="15"/>
        <v>31213</v>
      </c>
      <c r="O115" s="338" t="s">
        <v>154</v>
      </c>
      <c r="P115" s="339"/>
    </row>
    <row r="116" spans="1:16" ht="18" customHeight="1" x14ac:dyDescent="0.25">
      <c r="A116" s="356" t="s">
        <v>388</v>
      </c>
      <c r="B116" s="354">
        <v>132</v>
      </c>
      <c r="C116" s="354">
        <v>93</v>
      </c>
      <c r="D116" s="354">
        <v>154</v>
      </c>
      <c r="E116" s="354">
        <v>193</v>
      </c>
      <c r="F116" s="365">
        <v>216</v>
      </c>
      <c r="G116" s="354">
        <v>301</v>
      </c>
      <c r="H116" s="354">
        <v>93</v>
      </c>
      <c r="I116" s="354">
        <v>186</v>
      </c>
      <c r="J116" s="354">
        <v>143</v>
      </c>
      <c r="K116" s="354">
        <v>173</v>
      </c>
      <c r="L116" s="354">
        <v>151</v>
      </c>
      <c r="M116" s="354">
        <v>107</v>
      </c>
      <c r="N116" s="355">
        <f t="shared" si="15"/>
        <v>1942</v>
      </c>
      <c r="O116" s="338" t="s">
        <v>353</v>
      </c>
      <c r="P116" s="339"/>
    </row>
    <row r="117" spans="1:16" ht="18" customHeight="1" x14ac:dyDescent="0.25">
      <c r="A117" s="356" t="s">
        <v>534</v>
      </c>
      <c r="B117" s="354">
        <v>0</v>
      </c>
      <c r="C117" s="354">
        <v>17</v>
      </c>
      <c r="D117" s="354">
        <v>0</v>
      </c>
      <c r="E117" s="354">
        <v>1274</v>
      </c>
      <c r="F117" s="365">
        <v>1876</v>
      </c>
      <c r="G117" s="354">
        <v>1348</v>
      </c>
      <c r="H117" s="354">
        <v>812</v>
      </c>
      <c r="I117" s="354">
        <v>883</v>
      </c>
      <c r="J117" s="354">
        <v>1417</v>
      </c>
      <c r="K117" s="354">
        <v>1741</v>
      </c>
      <c r="L117" s="354">
        <v>915</v>
      </c>
      <c r="M117" s="354">
        <v>556</v>
      </c>
      <c r="N117" s="355">
        <f t="shared" si="15"/>
        <v>10839</v>
      </c>
      <c r="O117" s="338" t="s">
        <v>155</v>
      </c>
      <c r="P117" s="339"/>
    </row>
    <row r="118" spans="1:16" s="361" customFormat="1" ht="24" customHeight="1" x14ac:dyDescent="0.3">
      <c r="A118" s="358" t="s">
        <v>535</v>
      </c>
      <c r="B118" s="359">
        <f>SUM(B119:B131)</f>
        <v>1016</v>
      </c>
      <c r="C118" s="359">
        <f>SUM(C119:C131)</f>
        <v>1066</v>
      </c>
      <c r="D118" s="359">
        <f t="shared" ref="D118:M118" si="28">SUM(D119:D131)</f>
        <v>4199</v>
      </c>
      <c r="E118" s="359">
        <f t="shared" si="28"/>
        <v>40609</v>
      </c>
      <c r="F118" s="359">
        <f>SUM(F119:F131)</f>
        <v>90016</v>
      </c>
      <c r="G118" s="359">
        <f>SUM(G119:G131)</f>
        <v>99839</v>
      </c>
      <c r="H118" s="359">
        <f t="shared" si="28"/>
        <v>90157</v>
      </c>
      <c r="I118" s="359">
        <f>SUM(I119:I131)</f>
        <v>90042</v>
      </c>
      <c r="J118" s="359">
        <f>SUM(J119:J131)</f>
        <v>96018</v>
      </c>
      <c r="K118" s="359">
        <f t="shared" si="28"/>
        <v>71956</v>
      </c>
      <c r="L118" s="359">
        <f>SUM(L119:L131)</f>
        <v>10182</v>
      </c>
      <c r="M118" s="359">
        <f t="shared" si="28"/>
        <v>2010</v>
      </c>
      <c r="N118" s="360">
        <f t="shared" si="15"/>
        <v>597110</v>
      </c>
      <c r="O118" s="351" t="s">
        <v>156</v>
      </c>
      <c r="P118" s="339"/>
    </row>
    <row r="119" spans="1:16" s="361" customFormat="1" ht="18" customHeight="1" x14ac:dyDescent="0.25">
      <c r="A119" s="356" t="s">
        <v>746</v>
      </c>
      <c r="B119" s="354">
        <v>0</v>
      </c>
      <c r="C119" s="354">
        <v>0</v>
      </c>
      <c r="D119" s="354">
        <v>48</v>
      </c>
      <c r="E119" s="354">
        <v>62</v>
      </c>
      <c r="F119" s="365">
        <v>433</v>
      </c>
      <c r="G119" s="354">
        <v>638</v>
      </c>
      <c r="H119" s="354">
        <v>579</v>
      </c>
      <c r="I119" s="354">
        <v>1350</v>
      </c>
      <c r="J119" s="354">
        <v>760</v>
      </c>
      <c r="K119" s="354">
        <v>138</v>
      </c>
      <c r="L119" s="354">
        <v>36</v>
      </c>
      <c r="M119" s="354">
        <v>0</v>
      </c>
      <c r="N119" s="355">
        <f t="shared" si="15"/>
        <v>4044</v>
      </c>
      <c r="O119" s="338" t="s">
        <v>642</v>
      </c>
      <c r="P119" s="339"/>
    </row>
    <row r="120" spans="1:16" s="361" customFormat="1" ht="18" customHeight="1" x14ac:dyDescent="0.25">
      <c r="A120" s="356" t="s">
        <v>747</v>
      </c>
      <c r="B120" s="354">
        <v>0</v>
      </c>
      <c r="C120" s="354">
        <v>43</v>
      </c>
      <c r="D120" s="354">
        <v>0</v>
      </c>
      <c r="E120" s="354">
        <v>45</v>
      </c>
      <c r="F120" s="365">
        <v>119</v>
      </c>
      <c r="G120" s="354">
        <v>0</v>
      </c>
      <c r="H120" s="354">
        <v>22</v>
      </c>
      <c r="I120" s="354">
        <v>66</v>
      </c>
      <c r="J120" s="354">
        <v>0</v>
      </c>
      <c r="K120" s="354">
        <v>0</v>
      </c>
      <c r="L120" s="354">
        <v>0</v>
      </c>
      <c r="M120" s="354">
        <v>0</v>
      </c>
      <c r="N120" s="355">
        <f t="shared" si="15"/>
        <v>295</v>
      </c>
      <c r="O120" s="338" t="s">
        <v>644</v>
      </c>
      <c r="P120" s="339"/>
    </row>
    <row r="121" spans="1:16" s="361" customFormat="1" ht="18" customHeight="1" x14ac:dyDescent="0.25">
      <c r="A121" s="352" t="s">
        <v>538</v>
      </c>
      <c r="B121" s="354">
        <v>796</v>
      </c>
      <c r="C121" s="354">
        <v>966</v>
      </c>
      <c r="D121" s="354">
        <v>3482</v>
      </c>
      <c r="E121" s="354">
        <v>24350</v>
      </c>
      <c r="F121" s="365">
        <v>44525</v>
      </c>
      <c r="G121" s="354">
        <v>45170</v>
      </c>
      <c r="H121" s="354">
        <v>39596</v>
      </c>
      <c r="I121" s="354">
        <v>36937</v>
      </c>
      <c r="J121" s="354">
        <v>41856</v>
      </c>
      <c r="K121" s="354">
        <v>33872</v>
      </c>
      <c r="L121" s="354">
        <v>5325</v>
      </c>
      <c r="M121" s="354">
        <v>1412</v>
      </c>
      <c r="N121" s="355">
        <f t="shared" si="15"/>
        <v>278287</v>
      </c>
      <c r="O121" s="338" t="s">
        <v>157</v>
      </c>
      <c r="P121" s="339"/>
    </row>
    <row r="122" spans="1:16" s="361" customFormat="1" ht="18" customHeight="1" x14ac:dyDescent="0.25">
      <c r="A122" s="352" t="s">
        <v>754</v>
      </c>
      <c r="B122" s="354">
        <v>0</v>
      </c>
      <c r="C122" s="354">
        <v>0</v>
      </c>
      <c r="D122" s="354">
        <v>0</v>
      </c>
      <c r="E122" s="354">
        <v>156</v>
      </c>
      <c r="F122" s="365">
        <v>680</v>
      </c>
      <c r="G122" s="354">
        <v>965</v>
      </c>
      <c r="H122" s="354">
        <v>1171</v>
      </c>
      <c r="I122" s="354">
        <v>1482</v>
      </c>
      <c r="J122" s="354">
        <v>1416</v>
      </c>
      <c r="K122" s="354">
        <v>880</v>
      </c>
      <c r="L122" s="354">
        <v>72</v>
      </c>
      <c r="M122" s="354">
        <v>0</v>
      </c>
      <c r="N122" s="355">
        <f t="shared" si="15"/>
        <v>6822</v>
      </c>
      <c r="O122" s="338" t="s">
        <v>770</v>
      </c>
      <c r="P122" s="339"/>
    </row>
    <row r="123" spans="1:16" s="361" customFormat="1" ht="18" customHeight="1" x14ac:dyDescent="0.25">
      <c r="A123" s="352" t="s">
        <v>755</v>
      </c>
      <c r="B123" s="354">
        <v>0</v>
      </c>
      <c r="C123" s="354">
        <v>0</v>
      </c>
      <c r="D123" s="354">
        <v>500</v>
      </c>
      <c r="E123" s="354">
        <v>1400</v>
      </c>
      <c r="F123" s="365">
        <v>6859</v>
      </c>
      <c r="G123" s="354">
        <v>7700</v>
      </c>
      <c r="H123" s="354">
        <v>10500</v>
      </c>
      <c r="I123" s="354">
        <v>14600</v>
      </c>
      <c r="J123" s="354">
        <v>10400</v>
      </c>
      <c r="K123" s="354">
        <v>2800</v>
      </c>
      <c r="L123" s="354">
        <v>176</v>
      </c>
      <c r="M123" s="354">
        <v>96</v>
      </c>
      <c r="N123" s="355">
        <f t="shared" si="15"/>
        <v>55031</v>
      </c>
      <c r="O123" s="338" t="s">
        <v>771</v>
      </c>
      <c r="P123" s="339"/>
    </row>
    <row r="124" spans="1:16" s="361" customFormat="1" ht="18" customHeight="1" x14ac:dyDescent="0.25">
      <c r="A124" s="356" t="s">
        <v>270</v>
      </c>
      <c r="B124" s="354">
        <v>219</v>
      </c>
      <c r="C124" s="354">
        <v>28</v>
      </c>
      <c r="D124" s="354">
        <v>82</v>
      </c>
      <c r="E124" s="354">
        <v>2801</v>
      </c>
      <c r="F124" s="365">
        <v>5665</v>
      </c>
      <c r="G124" s="354">
        <v>5223</v>
      </c>
      <c r="H124" s="354">
        <v>4616</v>
      </c>
      <c r="I124" s="354">
        <v>5438</v>
      </c>
      <c r="J124" s="354">
        <v>6141</v>
      </c>
      <c r="K124" s="354">
        <v>5391</v>
      </c>
      <c r="L124" s="354">
        <v>822</v>
      </c>
      <c r="M124" s="354">
        <v>360</v>
      </c>
      <c r="N124" s="355">
        <f t="shared" si="15"/>
        <v>36786</v>
      </c>
      <c r="O124" s="338" t="s">
        <v>293</v>
      </c>
      <c r="P124" s="339"/>
    </row>
    <row r="125" spans="1:16" s="361" customFormat="1" ht="18" customHeight="1" x14ac:dyDescent="0.25">
      <c r="A125" s="356" t="s">
        <v>243</v>
      </c>
      <c r="B125" s="354"/>
      <c r="C125" s="354"/>
      <c r="D125" s="354">
        <v>0</v>
      </c>
      <c r="E125" s="354">
        <v>10395</v>
      </c>
      <c r="F125" s="365">
        <v>27455</v>
      </c>
      <c r="G125" s="354">
        <v>34094</v>
      </c>
      <c r="H125" s="354">
        <v>27320</v>
      </c>
      <c r="I125" s="354">
        <v>22848</v>
      </c>
      <c r="J125" s="354">
        <v>28595</v>
      </c>
      <c r="K125" s="354">
        <v>26234</v>
      </c>
      <c r="L125" s="354">
        <v>3645</v>
      </c>
      <c r="M125" s="354">
        <v>134</v>
      </c>
      <c r="N125" s="355">
        <f t="shared" si="15"/>
        <v>180720</v>
      </c>
      <c r="O125" s="338" t="s">
        <v>158</v>
      </c>
      <c r="P125" s="339"/>
    </row>
    <row r="126" spans="1:16" s="361" customFormat="1" ht="18" customHeight="1" x14ac:dyDescent="0.25">
      <c r="A126" s="356" t="s">
        <v>735</v>
      </c>
      <c r="B126" s="354">
        <v>0</v>
      </c>
      <c r="C126" s="354">
        <v>0</v>
      </c>
      <c r="D126" s="354">
        <v>0</v>
      </c>
      <c r="E126" s="354">
        <v>44</v>
      </c>
      <c r="F126" s="365">
        <v>200</v>
      </c>
      <c r="G126" s="354">
        <v>226</v>
      </c>
      <c r="H126" s="354">
        <v>418</v>
      </c>
      <c r="I126" s="354">
        <v>224</v>
      </c>
      <c r="J126" s="354">
        <v>265</v>
      </c>
      <c r="K126" s="354">
        <v>65</v>
      </c>
      <c r="L126" s="354">
        <v>0</v>
      </c>
      <c r="M126" s="354">
        <v>0</v>
      </c>
      <c r="N126" s="355">
        <f t="shared" si="15"/>
        <v>1442</v>
      </c>
      <c r="O126" s="338" t="s">
        <v>446</v>
      </c>
      <c r="P126" s="339"/>
    </row>
    <row r="127" spans="1:16" s="361" customFormat="1" ht="18" customHeight="1" x14ac:dyDescent="0.25">
      <c r="A127" s="356" t="s">
        <v>753</v>
      </c>
      <c r="B127" s="354"/>
      <c r="C127" s="354"/>
      <c r="D127" s="354"/>
      <c r="E127" s="354"/>
      <c r="F127" s="365"/>
      <c r="G127" s="354"/>
      <c r="H127" s="354"/>
      <c r="I127" s="354"/>
      <c r="J127" s="354"/>
      <c r="K127" s="354"/>
      <c r="L127" s="354"/>
      <c r="M127" s="354"/>
      <c r="N127" s="355">
        <f t="shared" si="15"/>
        <v>0</v>
      </c>
      <c r="O127" s="338" t="s">
        <v>772</v>
      </c>
      <c r="P127" s="339"/>
    </row>
    <row r="128" spans="1:16" s="361" customFormat="1" ht="18" customHeight="1" x14ac:dyDescent="0.25">
      <c r="A128" s="356" t="s">
        <v>117</v>
      </c>
      <c r="B128" s="354">
        <v>1</v>
      </c>
      <c r="C128" s="354">
        <v>29</v>
      </c>
      <c r="D128" s="354">
        <v>87</v>
      </c>
      <c r="E128" s="354">
        <v>1330</v>
      </c>
      <c r="F128" s="365">
        <v>3489</v>
      </c>
      <c r="G128" s="354">
        <v>5430</v>
      </c>
      <c r="H128" s="354">
        <v>5530</v>
      </c>
      <c r="I128" s="354">
        <v>6590</v>
      </c>
      <c r="J128" s="354">
        <v>5964</v>
      </c>
      <c r="K128" s="354">
        <v>2337</v>
      </c>
      <c r="L128" s="354">
        <v>106</v>
      </c>
      <c r="M128" s="354">
        <v>8</v>
      </c>
      <c r="N128" s="355">
        <f t="shared" si="15"/>
        <v>30901</v>
      </c>
      <c r="O128" s="338" t="s">
        <v>444</v>
      </c>
      <c r="P128" s="339"/>
    </row>
    <row r="129" spans="1:16" s="361" customFormat="1" ht="18" customHeight="1" x14ac:dyDescent="0.25">
      <c r="A129" s="356" t="s">
        <v>748</v>
      </c>
      <c r="B129" s="354"/>
      <c r="C129" s="354">
        <v>0</v>
      </c>
      <c r="D129" s="354"/>
      <c r="E129" s="354">
        <v>18</v>
      </c>
      <c r="F129" s="365">
        <v>415</v>
      </c>
      <c r="G129" s="354">
        <v>293</v>
      </c>
      <c r="H129" s="354">
        <v>322</v>
      </c>
      <c r="I129" s="354">
        <v>378</v>
      </c>
      <c r="J129" s="354">
        <v>462</v>
      </c>
      <c r="K129" s="354">
        <v>160</v>
      </c>
      <c r="L129" s="354">
        <v>0</v>
      </c>
      <c r="M129" s="354">
        <v>0</v>
      </c>
      <c r="N129" s="355">
        <f t="shared" si="15"/>
        <v>2048</v>
      </c>
      <c r="O129" s="338" t="s">
        <v>641</v>
      </c>
      <c r="P129" s="339"/>
    </row>
    <row r="130" spans="1:16" s="361" customFormat="1" ht="18" customHeight="1" x14ac:dyDescent="0.25">
      <c r="A130" s="356" t="s">
        <v>541</v>
      </c>
      <c r="B130" s="354">
        <v>0</v>
      </c>
      <c r="C130" s="354">
        <v>0</v>
      </c>
      <c r="D130" s="354">
        <v>0</v>
      </c>
      <c r="E130" s="354">
        <v>8</v>
      </c>
      <c r="F130" s="365">
        <v>0</v>
      </c>
      <c r="G130" s="354">
        <v>0</v>
      </c>
      <c r="H130" s="354">
        <v>7</v>
      </c>
      <c r="I130" s="354">
        <v>72</v>
      </c>
      <c r="J130" s="354">
        <v>44</v>
      </c>
      <c r="K130" s="354">
        <v>22</v>
      </c>
      <c r="L130" s="354">
        <v>0</v>
      </c>
      <c r="M130" s="354">
        <v>0</v>
      </c>
      <c r="N130" s="355">
        <f t="shared" si="15"/>
        <v>153</v>
      </c>
      <c r="O130" s="338" t="s">
        <v>448</v>
      </c>
      <c r="P130" s="339"/>
    </row>
    <row r="131" spans="1:16" s="361" customFormat="1" ht="18" customHeight="1" x14ac:dyDescent="0.25">
      <c r="A131" s="356" t="s">
        <v>542</v>
      </c>
      <c r="B131" s="354">
        <v>0</v>
      </c>
      <c r="C131" s="354">
        <v>0</v>
      </c>
      <c r="D131" s="354">
        <v>0</v>
      </c>
      <c r="E131" s="354">
        <v>0</v>
      </c>
      <c r="F131" s="365">
        <v>176</v>
      </c>
      <c r="G131" s="354">
        <v>100</v>
      </c>
      <c r="H131" s="354">
        <v>76</v>
      </c>
      <c r="I131" s="354">
        <v>57</v>
      </c>
      <c r="J131" s="354">
        <v>115</v>
      </c>
      <c r="K131" s="354">
        <v>57</v>
      </c>
      <c r="L131" s="354">
        <v>0</v>
      </c>
      <c r="M131" s="354">
        <v>0</v>
      </c>
      <c r="N131" s="355">
        <f t="shared" si="15"/>
        <v>581</v>
      </c>
      <c r="O131" s="338" t="s">
        <v>450</v>
      </c>
      <c r="P131" s="339"/>
    </row>
    <row r="132" spans="1:16" s="361" customFormat="1" ht="24" customHeight="1" x14ac:dyDescent="0.3">
      <c r="A132" s="358" t="s">
        <v>543</v>
      </c>
      <c r="B132" s="359">
        <f>SUM(B133:B133)</f>
        <v>2928</v>
      </c>
      <c r="C132" s="359">
        <f>SUM(C133:C133)</f>
        <v>3343</v>
      </c>
      <c r="D132" s="359">
        <f t="shared" ref="D132:M132" si="29">SUM(D133:D133)</f>
        <v>9260</v>
      </c>
      <c r="E132" s="359">
        <f t="shared" si="29"/>
        <v>20877</v>
      </c>
      <c r="F132" s="359">
        <f>SUM(F133:F133)</f>
        <v>17295</v>
      </c>
      <c r="G132" s="359">
        <f>SUM(G133:G133)</f>
        <v>15256</v>
      </c>
      <c r="H132" s="359">
        <f t="shared" si="29"/>
        <v>14676</v>
      </c>
      <c r="I132" s="359">
        <f>SUM(I133:I133)</f>
        <v>22526</v>
      </c>
      <c r="J132" s="359">
        <f>SUM(J133:J133)</f>
        <v>18251</v>
      </c>
      <c r="K132" s="359">
        <f t="shared" si="29"/>
        <v>15791</v>
      </c>
      <c r="L132" s="359">
        <f t="shared" si="29"/>
        <v>6411</v>
      </c>
      <c r="M132" s="359">
        <f t="shared" si="29"/>
        <v>4894</v>
      </c>
      <c r="N132" s="360">
        <f t="shared" si="15"/>
        <v>151508</v>
      </c>
      <c r="O132" s="351" t="s">
        <v>160</v>
      </c>
      <c r="P132" s="339"/>
    </row>
    <row r="133" spans="1:16" ht="18" customHeight="1" x14ac:dyDescent="0.25">
      <c r="A133" s="356" t="s">
        <v>244</v>
      </c>
      <c r="B133" s="354">
        <v>2928</v>
      </c>
      <c r="C133" s="354">
        <v>3343</v>
      </c>
      <c r="D133" s="354">
        <v>9260</v>
      </c>
      <c r="E133" s="354">
        <v>20877</v>
      </c>
      <c r="F133" s="365">
        <v>17295</v>
      </c>
      <c r="G133" s="354">
        <v>15256</v>
      </c>
      <c r="H133" s="354">
        <v>14676</v>
      </c>
      <c r="I133" s="354">
        <v>22526</v>
      </c>
      <c r="J133" s="354">
        <v>18251</v>
      </c>
      <c r="K133" s="354">
        <v>15791</v>
      </c>
      <c r="L133" s="354">
        <v>6411</v>
      </c>
      <c r="M133" s="354">
        <v>4894</v>
      </c>
      <c r="N133" s="355">
        <f t="shared" si="15"/>
        <v>151508</v>
      </c>
      <c r="O133" s="338" t="s">
        <v>161</v>
      </c>
      <c r="P133" s="339"/>
    </row>
    <row r="134" spans="1:16" ht="24" customHeight="1" x14ac:dyDescent="0.3">
      <c r="A134" s="358" t="s">
        <v>544</v>
      </c>
      <c r="B134" s="359">
        <f>SUM(B135:B135)</f>
        <v>0</v>
      </c>
      <c r="C134" s="359">
        <f>SUM(C135:C135)</f>
        <v>0</v>
      </c>
      <c r="D134" s="359">
        <f t="shared" ref="D134:M134" si="30">SUM(D135:D135)</f>
        <v>0</v>
      </c>
      <c r="E134" s="359">
        <f t="shared" si="30"/>
        <v>0</v>
      </c>
      <c r="F134" s="359">
        <f>SUM(F135:F135)</f>
        <v>0</v>
      </c>
      <c r="G134" s="359">
        <f>SUM(G135:G135)</f>
        <v>0</v>
      </c>
      <c r="H134" s="359">
        <f t="shared" si="30"/>
        <v>0</v>
      </c>
      <c r="I134" s="359">
        <f>SUM(I135:I135)</f>
        <v>0</v>
      </c>
      <c r="J134" s="359">
        <f>SUM(J135:J135)</f>
        <v>0</v>
      </c>
      <c r="K134" s="359">
        <f t="shared" si="30"/>
        <v>0</v>
      </c>
      <c r="L134" s="359">
        <f t="shared" si="30"/>
        <v>0</v>
      </c>
      <c r="M134" s="359">
        <f t="shared" si="30"/>
        <v>0</v>
      </c>
      <c r="N134" s="355">
        <f t="shared" si="15"/>
        <v>0</v>
      </c>
      <c r="O134" s="338" t="s">
        <v>653</v>
      </c>
      <c r="P134" s="339"/>
    </row>
    <row r="135" spans="1:16" ht="18" customHeight="1" x14ac:dyDescent="0.25">
      <c r="A135" s="356" t="s">
        <v>545</v>
      </c>
      <c r="B135" s="354"/>
      <c r="C135" s="354"/>
      <c r="D135" s="354"/>
      <c r="E135" s="354"/>
      <c r="F135" s="365"/>
      <c r="G135" s="354"/>
      <c r="H135" s="354"/>
      <c r="I135" s="354"/>
      <c r="J135" s="354"/>
      <c r="K135" s="354"/>
      <c r="L135" s="354"/>
      <c r="M135" s="354"/>
      <c r="N135" s="355">
        <f t="shared" si="15"/>
        <v>0</v>
      </c>
      <c r="O135" s="338" t="s">
        <v>654</v>
      </c>
      <c r="P135" s="339"/>
    </row>
    <row r="136" spans="1:16" s="361" customFormat="1" ht="24" customHeight="1" x14ac:dyDescent="0.3">
      <c r="A136" s="358" t="s">
        <v>546</v>
      </c>
      <c r="B136" s="359">
        <f>SUM(B137:B144)</f>
        <v>356</v>
      </c>
      <c r="C136" s="359">
        <f>SUM(C137:C144)</f>
        <v>1347</v>
      </c>
      <c r="D136" s="359">
        <f t="shared" ref="D136:M136" si="31">SUM(D137:D144)</f>
        <v>2506</v>
      </c>
      <c r="E136" s="359">
        <f t="shared" si="31"/>
        <v>38868</v>
      </c>
      <c r="F136" s="359">
        <f>SUM(F137:F144)</f>
        <v>78288</v>
      </c>
      <c r="G136" s="359">
        <f>SUM(G137:G144)</f>
        <v>88939</v>
      </c>
      <c r="H136" s="359">
        <f t="shared" si="31"/>
        <v>100401</v>
      </c>
      <c r="I136" s="359">
        <f>SUM(I137:I144)</f>
        <v>125344</v>
      </c>
      <c r="J136" s="359">
        <f>SUM(J137:J144)</f>
        <v>104146</v>
      </c>
      <c r="K136" s="359">
        <f t="shared" si="31"/>
        <v>82792</v>
      </c>
      <c r="L136" s="359">
        <f t="shared" si="31"/>
        <v>6077</v>
      </c>
      <c r="M136" s="359">
        <f t="shared" si="31"/>
        <v>3917</v>
      </c>
      <c r="N136" s="360">
        <f t="shared" si="15"/>
        <v>632981</v>
      </c>
      <c r="O136" s="351" t="s">
        <v>162</v>
      </c>
      <c r="P136" s="339"/>
    </row>
    <row r="137" spans="1:16" s="361" customFormat="1" ht="24" customHeight="1" x14ac:dyDescent="0.25">
      <c r="A137" s="356" t="s">
        <v>729</v>
      </c>
      <c r="B137" s="354">
        <v>0</v>
      </c>
      <c r="C137" s="354">
        <v>0</v>
      </c>
      <c r="D137" s="354">
        <v>0</v>
      </c>
      <c r="E137" s="354">
        <v>0</v>
      </c>
      <c r="F137" s="365">
        <v>0</v>
      </c>
      <c r="G137" s="354">
        <v>0</v>
      </c>
      <c r="H137" s="354">
        <v>0</v>
      </c>
      <c r="I137" s="354">
        <v>0</v>
      </c>
      <c r="J137" s="354">
        <v>0</v>
      </c>
      <c r="K137" s="354">
        <v>0</v>
      </c>
      <c r="L137" s="354"/>
      <c r="M137" s="354">
        <v>0</v>
      </c>
      <c r="N137" s="355">
        <f t="shared" si="15"/>
        <v>0</v>
      </c>
      <c r="O137" s="338" t="s">
        <v>773</v>
      </c>
      <c r="P137" s="339"/>
    </row>
    <row r="138" spans="1:16" ht="18" customHeight="1" x14ac:dyDescent="0.25">
      <c r="A138" s="356" t="s">
        <v>547</v>
      </c>
      <c r="B138" s="354">
        <v>98</v>
      </c>
      <c r="C138" s="354">
        <v>114</v>
      </c>
      <c r="D138" s="354">
        <v>226</v>
      </c>
      <c r="E138" s="354">
        <v>695</v>
      </c>
      <c r="F138" s="365">
        <v>1725</v>
      </c>
      <c r="G138" s="354">
        <v>1215</v>
      </c>
      <c r="H138" s="354">
        <v>1220</v>
      </c>
      <c r="I138" s="354">
        <v>1375</v>
      </c>
      <c r="J138" s="354">
        <v>1787</v>
      </c>
      <c r="K138" s="354">
        <v>1685</v>
      </c>
      <c r="L138" s="354">
        <v>171</v>
      </c>
      <c r="M138" s="354">
        <v>138</v>
      </c>
      <c r="N138" s="355">
        <f t="shared" si="15"/>
        <v>10449</v>
      </c>
      <c r="O138" s="338" t="s">
        <v>165</v>
      </c>
      <c r="P138" s="339"/>
    </row>
    <row r="139" spans="1:16" ht="18" customHeight="1" x14ac:dyDescent="0.25">
      <c r="A139" s="356" t="s">
        <v>245</v>
      </c>
      <c r="B139" s="354">
        <v>37</v>
      </c>
      <c r="C139" s="354">
        <v>7</v>
      </c>
      <c r="D139" s="354">
        <v>75</v>
      </c>
      <c r="E139" s="354">
        <v>525</v>
      </c>
      <c r="F139" s="365">
        <v>1123</v>
      </c>
      <c r="G139" s="354">
        <v>875</v>
      </c>
      <c r="H139" s="354">
        <v>945</v>
      </c>
      <c r="I139" s="354">
        <v>1445</v>
      </c>
      <c r="J139" s="354">
        <v>1213</v>
      </c>
      <c r="K139" s="354">
        <v>1035</v>
      </c>
      <c r="L139" s="354">
        <v>169</v>
      </c>
      <c r="M139" s="354">
        <v>89</v>
      </c>
      <c r="N139" s="355">
        <f t="shared" si="15"/>
        <v>7538</v>
      </c>
      <c r="O139" s="338" t="s">
        <v>164</v>
      </c>
      <c r="P139" s="339"/>
    </row>
    <row r="140" spans="1:16" ht="18" customHeight="1" x14ac:dyDescent="0.25">
      <c r="A140" s="356" t="s">
        <v>125</v>
      </c>
      <c r="B140" s="354">
        <v>107</v>
      </c>
      <c r="C140" s="354">
        <v>80</v>
      </c>
      <c r="D140" s="354">
        <v>152</v>
      </c>
      <c r="E140" s="354">
        <v>425</v>
      </c>
      <c r="F140" s="365">
        <v>750</v>
      </c>
      <c r="G140" s="354">
        <v>1891</v>
      </c>
      <c r="H140" s="354">
        <v>1160</v>
      </c>
      <c r="I140" s="354">
        <v>1359</v>
      </c>
      <c r="J140" s="354">
        <v>1575</v>
      </c>
      <c r="K140" s="354">
        <v>1502</v>
      </c>
      <c r="L140" s="354">
        <v>263</v>
      </c>
      <c r="M140" s="354">
        <v>112</v>
      </c>
      <c r="N140" s="355">
        <f t="shared" si="15"/>
        <v>9376</v>
      </c>
      <c r="O140" s="338" t="s">
        <v>167</v>
      </c>
      <c r="P140" s="339"/>
    </row>
    <row r="141" spans="1:16" ht="18" customHeight="1" x14ac:dyDescent="0.25">
      <c r="A141" s="356" t="s">
        <v>548</v>
      </c>
      <c r="B141" s="354">
        <v>9</v>
      </c>
      <c r="C141" s="354">
        <v>15</v>
      </c>
      <c r="D141" s="354">
        <v>79</v>
      </c>
      <c r="E141" s="354">
        <v>32</v>
      </c>
      <c r="F141" s="365">
        <v>122</v>
      </c>
      <c r="G141" s="354">
        <v>86</v>
      </c>
      <c r="H141" s="354">
        <v>84</v>
      </c>
      <c r="I141" s="354">
        <v>72</v>
      </c>
      <c r="J141" s="354">
        <v>140</v>
      </c>
      <c r="K141" s="354">
        <v>126</v>
      </c>
      <c r="L141" s="354">
        <v>39</v>
      </c>
      <c r="M141" s="354">
        <v>9</v>
      </c>
      <c r="N141" s="355">
        <f t="shared" si="15"/>
        <v>813</v>
      </c>
      <c r="O141" s="338" t="s">
        <v>655</v>
      </c>
      <c r="P141" s="339"/>
    </row>
    <row r="142" spans="1:16" ht="18" customHeight="1" x14ac:dyDescent="0.25">
      <c r="A142" s="352" t="s">
        <v>121</v>
      </c>
      <c r="B142" s="354">
        <v>105</v>
      </c>
      <c r="C142" s="354">
        <v>86</v>
      </c>
      <c r="D142" s="354">
        <v>80</v>
      </c>
      <c r="E142" s="354">
        <v>11806</v>
      </c>
      <c r="F142" s="365">
        <v>22681</v>
      </c>
      <c r="G142" s="354">
        <v>24969</v>
      </c>
      <c r="H142" s="354">
        <v>33982</v>
      </c>
      <c r="I142" s="354">
        <v>38542</v>
      </c>
      <c r="J142" s="354">
        <v>28304</v>
      </c>
      <c r="K142" s="354">
        <v>26305</v>
      </c>
      <c r="L142" s="354">
        <v>2847</v>
      </c>
      <c r="M142" s="354">
        <v>824</v>
      </c>
      <c r="N142" s="355">
        <f t="shared" si="15"/>
        <v>190531</v>
      </c>
      <c r="O142" s="338" t="s">
        <v>451</v>
      </c>
      <c r="P142" s="339"/>
    </row>
    <row r="143" spans="1:16" ht="18" customHeight="1" x14ac:dyDescent="0.25">
      <c r="A143" s="356" t="s">
        <v>124</v>
      </c>
      <c r="B143" s="354">
        <v>0</v>
      </c>
      <c r="C143" s="354">
        <v>1045</v>
      </c>
      <c r="D143" s="354">
        <v>1894</v>
      </c>
      <c r="E143" s="354">
        <v>25202</v>
      </c>
      <c r="F143" s="365">
        <v>50744</v>
      </c>
      <c r="G143" s="354">
        <v>58989</v>
      </c>
      <c r="H143" s="354">
        <v>62074</v>
      </c>
      <c r="I143" s="354">
        <v>81485</v>
      </c>
      <c r="J143" s="354">
        <v>69922</v>
      </c>
      <c r="K143" s="354">
        <v>51378</v>
      </c>
      <c r="L143" s="354">
        <v>2588</v>
      </c>
      <c r="M143" s="354">
        <v>2745</v>
      </c>
      <c r="N143" s="355">
        <f t="shared" si="15"/>
        <v>408066</v>
      </c>
      <c r="O143" s="338" t="s">
        <v>166</v>
      </c>
      <c r="P143" s="339"/>
    </row>
    <row r="144" spans="1:16" ht="18" customHeight="1" x14ac:dyDescent="0.25">
      <c r="A144" s="356" t="s">
        <v>549</v>
      </c>
      <c r="B144" s="354">
        <v>0</v>
      </c>
      <c r="C144" s="354">
        <v>0</v>
      </c>
      <c r="D144" s="354">
        <v>0</v>
      </c>
      <c r="E144" s="354">
        <v>183</v>
      </c>
      <c r="F144" s="365">
        <v>1143</v>
      </c>
      <c r="G144" s="354">
        <v>914</v>
      </c>
      <c r="H144" s="354">
        <v>936</v>
      </c>
      <c r="I144" s="354">
        <v>1066</v>
      </c>
      <c r="J144" s="354">
        <v>1205</v>
      </c>
      <c r="K144" s="354">
        <v>761</v>
      </c>
      <c r="L144" s="354">
        <v>0</v>
      </c>
      <c r="M144" s="354">
        <v>0</v>
      </c>
      <c r="N144" s="355">
        <f t="shared" si="15"/>
        <v>6208</v>
      </c>
      <c r="O144" s="338" t="s">
        <v>453</v>
      </c>
      <c r="P144" s="339"/>
    </row>
    <row r="145" spans="1:16" s="361" customFormat="1" ht="24" customHeight="1" x14ac:dyDescent="0.3">
      <c r="A145" s="358" t="s">
        <v>550</v>
      </c>
      <c r="B145" s="359">
        <f>SUM(B146:B155)</f>
        <v>337</v>
      </c>
      <c r="C145" s="359">
        <f>SUM(C146:C155)</f>
        <v>436</v>
      </c>
      <c r="D145" s="359">
        <f t="shared" ref="D145:M145" si="32">SUM(D146:D155)</f>
        <v>797</v>
      </c>
      <c r="E145" s="359">
        <f t="shared" si="32"/>
        <v>1077</v>
      </c>
      <c r="F145" s="359">
        <f>SUM(F146:F155)</f>
        <v>4410</v>
      </c>
      <c r="G145" s="359">
        <f>SUM(G146:G155)</f>
        <v>8563</v>
      </c>
      <c r="H145" s="359">
        <f t="shared" si="32"/>
        <v>13771</v>
      </c>
      <c r="I145" s="359">
        <f>SUM(I146:I155)</f>
        <v>22831</v>
      </c>
      <c r="J145" s="359">
        <f>SUM(J146:J155)</f>
        <v>9650</v>
      </c>
      <c r="K145" s="359">
        <f t="shared" si="32"/>
        <v>2728</v>
      </c>
      <c r="L145" s="359">
        <f t="shared" si="32"/>
        <v>890</v>
      </c>
      <c r="M145" s="359">
        <f t="shared" si="32"/>
        <v>860</v>
      </c>
      <c r="N145" s="360">
        <f t="shared" si="15"/>
        <v>66350</v>
      </c>
      <c r="O145" s="351" t="s">
        <v>168</v>
      </c>
      <c r="P145" s="339"/>
    </row>
    <row r="146" spans="1:16" s="361" customFormat="1" ht="18" customHeight="1" x14ac:dyDescent="0.25">
      <c r="A146" s="352" t="s">
        <v>686</v>
      </c>
      <c r="B146" s="354">
        <v>4</v>
      </c>
      <c r="C146" s="354">
        <v>25</v>
      </c>
      <c r="D146" s="354">
        <v>24</v>
      </c>
      <c r="E146" s="354">
        <v>16</v>
      </c>
      <c r="F146" s="365">
        <v>0</v>
      </c>
      <c r="G146" s="354">
        <v>40</v>
      </c>
      <c r="H146" s="354">
        <v>23</v>
      </c>
      <c r="I146" s="354">
        <v>52</v>
      </c>
      <c r="J146" s="354">
        <v>20</v>
      </c>
      <c r="K146" s="354">
        <v>62</v>
      </c>
      <c r="L146" s="354">
        <v>17</v>
      </c>
      <c r="M146" s="354">
        <v>17</v>
      </c>
      <c r="N146" s="355">
        <f t="shared" si="15"/>
        <v>300</v>
      </c>
      <c r="O146" s="338" t="s">
        <v>687</v>
      </c>
      <c r="P146" s="339"/>
    </row>
    <row r="147" spans="1:16" s="361" customFormat="1" ht="18" customHeight="1" x14ac:dyDescent="0.25">
      <c r="A147" s="352" t="s">
        <v>714</v>
      </c>
      <c r="B147" s="354">
        <v>0</v>
      </c>
      <c r="C147" s="354">
        <v>0</v>
      </c>
      <c r="D147" s="354">
        <v>0</v>
      </c>
      <c r="E147" s="354">
        <v>0</v>
      </c>
      <c r="F147" s="365">
        <v>301</v>
      </c>
      <c r="G147" s="354">
        <v>1043</v>
      </c>
      <c r="H147" s="354">
        <v>2142</v>
      </c>
      <c r="I147" s="354">
        <v>4787</v>
      </c>
      <c r="J147" s="354">
        <v>1059</v>
      </c>
      <c r="K147" s="354">
        <v>252</v>
      </c>
      <c r="L147" s="354">
        <v>0</v>
      </c>
      <c r="M147" s="354">
        <v>0</v>
      </c>
      <c r="N147" s="355">
        <f t="shared" si="15"/>
        <v>9584</v>
      </c>
      <c r="O147" s="338" t="s">
        <v>774</v>
      </c>
      <c r="P147" s="339"/>
    </row>
    <row r="148" spans="1:16" s="361" customFormat="1" ht="18" customHeight="1" x14ac:dyDescent="0.25">
      <c r="A148" s="352" t="s">
        <v>715</v>
      </c>
      <c r="B148" s="354">
        <v>0</v>
      </c>
      <c r="C148" s="354">
        <v>0</v>
      </c>
      <c r="D148" s="354">
        <v>5</v>
      </c>
      <c r="E148" s="354">
        <v>16</v>
      </c>
      <c r="F148" s="365">
        <v>105</v>
      </c>
      <c r="G148" s="354">
        <v>23</v>
      </c>
      <c r="H148" s="354">
        <v>19</v>
      </c>
      <c r="I148" s="354">
        <v>49</v>
      </c>
      <c r="J148" s="354">
        <v>49</v>
      </c>
      <c r="K148" s="354">
        <v>29</v>
      </c>
      <c r="L148" s="354">
        <v>4</v>
      </c>
      <c r="M148" s="354">
        <v>3</v>
      </c>
      <c r="N148" s="355">
        <f t="shared" si="15"/>
        <v>302</v>
      </c>
      <c r="O148" s="338" t="s">
        <v>775</v>
      </c>
      <c r="P148" s="339"/>
    </row>
    <row r="149" spans="1:16" s="361" customFormat="1" ht="18" customHeight="1" x14ac:dyDescent="0.25">
      <c r="A149" s="352" t="s">
        <v>716</v>
      </c>
      <c r="B149" s="354">
        <v>0</v>
      </c>
      <c r="C149" s="354">
        <v>0</v>
      </c>
      <c r="D149" s="354">
        <v>0</v>
      </c>
      <c r="E149" s="354">
        <v>206</v>
      </c>
      <c r="F149" s="365">
        <v>249</v>
      </c>
      <c r="G149" s="354">
        <v>2785</v>
      </c>
      <c r="H149" s="354">
        <v>4680</v>
      </c>
      <c r="I149" s="354">
        <v>5803</v>
      </c>
      <c r="J149" s="354">
        <v>2028</v>
      </c>
      <c r="K149" s="354">
        <v>314</v>
      </c>
      <c r="L149" s="354">
        <v>0</v>
      </c>
      <c r="M149" s="354">
        <v>0</v>
      </c>
      <c r="N149" s="355">
        <f t="shared" si="15"/>
        <v>16065</v>
      </c>
      <c r="O149" s="338" t="s">
        <v>776</v>
      </c>
      <c r="P149" s="339"/>
    </row>
    <row r="150" spans="1:16" s="361" customFormat="1" ht="18" customHeight="1" x14ac:dyDescent="0.25">
      <c r="A150" s="352" t="s">
        <v>717</v>
      </c>
      <c r="B150" s="354">
        <v>0</v>
      </c>
      <c r="C150" s="354">
        <v>0</v>
      </c>
      <c r="D150" s="354">
        <v>0</v>
      </c>
      <c r="E150" s="354">
        <v>0</v>
      </c>
      <c r="F150" s="365">
        <v>0</v>
      </c>
      <c r="G150" s="354">
        <v>0</v>
      </c>
      <c r="H150" s="354">
        <v>1386</v>
      </c>
      <c r="I150" s="354">
        <v>3539</v>
      </c>
      <c r="J150" s="354">
        <v>885</v>
      </c>
      <c r="K150" s="354">
        <v>204</v>
      </c>
      <c r="L150" s="354">
        <v>131</v>
      </c>
      <c r="M150" s="354">
        <v>44</v>
      </c>
      <c r="N150" s="355">
        <f t="shared" si="15"/>
        <v>6189</v>
      </c>
      <c r="O150" s="338" t="s">
        <v>777</v>
      </c>
      <c r="P150" s="339"/>
    </row>
    <row r="151" spans="1:16" s="361" customFormat="1" ht="18" customHeight="1" x14ac:dyDescent="0.25">
      <c r="A151" s="352" t="s">
        <v>719</v>
      </c>
      <c r="B151" s="354"/>
      <c r="C151" s="354"/>
      <c r="D151" s="354"/>
      <c r="E151" s="354"/>
      <c r="F151" s="365"/>
      <c r="G151" s="354"/>
      <c r="H151" s="354"/>
      <c r="I151" s="354"/>
      <c r="J151" s="354"/>
      <c r="K151" s="354"/>
      <c r="L151" s="354"/>
      <c r="M151" s="354"/>
      <c r="N151" s="355">
        <f t="shared" si="15"/>
        <v>0</v>
      </c>
      <c r="O151" s="338" t="s">
        <v>778</v>
      </c>
      <c r="P151" s="339"/>
    </row>
    <row r="152" spans="1:16" s="361" customFormat="1" ht="18" customHeight="1" x14ac:dyDescent="0.25">
      <c r="A152" s="352" t="s">
        <v>718</v>
      </c>
      <c r="B152" s="354">
        <v>26</v>
      </c>
      <c r="C152" s="354">
        <v>97</v>
      </c>
      <c r="D152" s="354">
        <v>66</v>
      </c>
      <c r="E152" s="354">
        <v>73</v>
      </c>
      <c r="F152" s="365">
        <v>358</v>
      </c>
      <c r="G152" s="354">
        <v>277</v>
      </c>
      <c r="H152" s="354">
        <v>219</v>
      </c>
      <c r="I152" s="354">
        <v>244</v>
      </c>
      <c r="J152" s="354">
        <v>253</v>
      </c>
      <c r="K152" s="354">
        <v>111</v>
      </c>
      <c r="L152" s="354">
        <v>22</v>
      </c>
      <c r="M152" s="354">
        <v>66</v>
      </c>
      <c r="N152" s="355">
        <f t="shared" si="15"/>
        <v>1812</v>
      </c>
      <c r="O152" s="338" t="s">
        <v>821</v>
      </c>
      <c r="P152" s="339"/>
    </row>
    <row r="153" spans="1:16" ht="18" customHeight="1" x14ac:dyDescent="0.25">
      <c r="A153" s="356" t="s">
        <v>246</v>
      </c>
      <c r="B153" s="354">
        <v>159</v>
      </c>
      <c r="C153" s="354">
        <v>179</v>
      </c>
      <c r="D153" s="354">
        <v>432</v>
      </c>
      <c r="E153" s="354">
        <v>244</v>
      </c>
      <c r="F153" s="365">
        <v>1168</v>
      </c>
      <c r="G153" s="354">
        <v>807</v>
      </c>
      <c r="H153" s="354">
        <v>982</v>
      </c>
      <c r="I153" s="354">
        <v>2143</v>
      </c>
      <c r="J153" s="354">
        <v>1282</v>
      </c>
      <c r="K153" s="354">
        <v>767</v>
      </c>
      <c r="L153" s="354">
        <v>414</v>
      </c>
      <c r="M153" s="354">
        <v>422</v>
      </c>
      <c r="N153" s="355">
        <f t="shared" si="15"/>
        <v>8999</v>
      </c>
      <c r="O153" s="338" t="s">
        <v>169</v>
      </c>
      <c r="P153" s="339"/>
    </row>
    <row r="154" spans="1:16" ht="18" customHeight="1" x14ac:dyDescent="0.25">
      <c r="A154" s="356" t="s">
        <v>720</v>
      </c>
      <c r="B154" s="354">
        <v>0</v>
      </c>
      <c r="C154" s="354">
        <v>7</v>
      </c>
      <c r="D154" s="354">
        <v>27</v>
      </c>
      <c r="E154" s="354">
        <v>18</v>
      </c>
      <c r="F154" s="365">
        <v>42</v>
      </c>
      <c r="G154" s="354">
        <v>104</v>
      </c>
      <c r="H154" s="354">
        <v>173</v>
      </c>
      <c r="I154" s="354">
        <v>97</v>
      </c>
      <c r="J154" s="354">
        <v>93</v>
      </c>
      <c r="K154" s="354">
        <v>113</v>
      </c>
      <c r="L154" s="354">
        <v>42</v>
      </c>
      <c r="M154" s="354">
        <v>0</v>
      </c>
      <c r="N154" s="355">
        <f t="shared" si="15"/>
        <v>716</v>
      </c>
      <c r="O154" s="338" t="s">
        <v>780</v>
      </c>
      <c r="P154" s="339"/>
    </row>
    <row r="155" spans="1:16" ht="18" customHeight="1" x14ac:dyDescent="0.25">
      <c r="A155" s="356" t="s">
        <v>294</v>
      </c>
      <c r="B155" s="354">
        <v>148</v>
      </c>
      <c r="C155" s="354">
        <v>128</v>
      </c>
      <c r="D155" s="354">
        <v>243</v>
      </c>
      <c r="E155" s="354">
        <v>504</v>
      </c>
      <c r="F155" s="365">
        <v>2187</v>
      </c>
      <c r="G155" s="354">
        <v>3484</v>
      </c>
      <c r="H155" s="354">
        <v>4147</v>
      </c>
      <c r="I155" s="354">
        <v>6117</v>
      </c>
      <c r="J155" s="354">
        <v>3981</v>
      </c>
      <c r="K155" s="354">
        <v>876</v>
      </c>
      <c r="L155" s="354">
        <v>260</v>
      </c>
      <c r="M155" s="354">
        <v>308</v>
      </c>
      <c r="N155" s="355">
        <f t="shared" si="15"/>
        <v>22383</v>
      </c>
      <c r="O155" s="338" t="s">
        <v>688</v>
      </c>
      <c r="P155" s="339"/>
    </row>
    <row r="156" spans="1:16" ht="18" customHeight="1" x14ac:dyDescent="0.3">
      <c r="A156" s="358" t="s">
        <v>721</v>
      </c>
      <c r="B156" s="359">
        <f>SUM(B157:B157)</f>
        <v>92</v>
      </c>
      <c r="C156" s="359">
        <f>SUM(C157:C157)</f>
        <v>191</v>
      </c>
      <c r="D156" s="359">
        <f t="shared" ref="D156:M156" si="33">SUM(D157:D157)</f>
        <v>145</v>
      </c>
      <c r="E156" s="359">
        <f t="shared" si="33"/>
        <v>486</v>
      </c>
      <c r="F156" s="359">
        <f>SUM(F157:F157)</f>
        <v>1284</v>
      </c>
      <c r="G156" s="359">
        <f>SUM(G157:G157)</f>
        <v>1898</v>
      </c>
      <c r="H156" s="359">
        <f t="shared" si="33"/>
        <v>2143</v>
      </c>
      <c r="I156" s="359">
        <f>SUM(I157:I157)</f>
        <v>1711</v>
      </c>
      <c r="J156" s="359">
        <f>SUM(J157:J157)</f>
        <v>2290</v>
      </c>
      <c r="K156" s="359">
        <f t="shared" si="33"/>
        <v>829</v>
      </c>
      <c r="L156" s="359">
        <f t="shared" si="33"/>
        <v>147</v>
      </c>
      <c r="M156" s="359">
        <f t="shared" si="33"/>
        <v>129</v>
      </c>
      <c r="N156" s="360">
        <f t="shared" si="15"/>
        <v>11345</v>
      </c>
      <c r="O156" s="351" t="s">
        <v>758</v>
      </c>
      <c r="P156" s="339"/>
    </row>
    <row r="157" spans="1:16" ht="18" customHeight="1" x14ac:dyDescent="0.25">
      <c r="A157" s="356" t="s">
        <v>722</v>
      </c>
      <c r="B157" s="354">
        <v>92</v>
      </c>
      <c r="C157" s="354">
        <v>191</v>
      </c>
      <c r="D157" s="354">
        <v>145</v>
      </c>
      <c r="E157" s="354">
        <v>486</v>
      </c>
      <c r="F157" s="365">
        <v>1284</v>
      </c>
      <c r="G157" s="354">
        <v>1898</v>
      </c>
      <c r="H157" s="354">
        <v>2143</v>
      </c>
      <c r="I157" s="354">
        <v>1711</v>
      </c>
      <c r="J157" s="354">
        <v>2290</v>
      </c>
      <c r="K157" s="354">
        <v>829</v>
      </c>
      <c r="L157" s="354">
        <v>147</v>
      </c>
      <c r="M157" s="354">
        <v>129</v>
      </c>
      <c r="N157" s="355">
        <f t="shared" si="15"/>
        <v>11345</v>
      </c>
      <c r="O157" s="338" t="s">
        <v>759</v>
      </c>
      <c r="P157" s="339"/>
    </row>
    <row r="158" spans="1:16" s="361" customFormat="1" ht="24" customHeight="1" x14ac:dyDescent="0.3">
      <c r="A158" s="358" t="s">
        <v>551</v>
      </c>
      <c r="B158" s="359">
        <f>SUM(B159:B162)</f>
        <v>406</v>
      </c>
      <c r="C158" s="359">
        <f>SUM(C159:C162)</f>
        <v>519</v>
      </c>
      <c r="D158" s="359">
        <f t="shared" ref="D158:M158" si="34">SUM(D159:D162)</f>
        <v>2834</v>
      </c>
      <c r="E158" s="359">
        <f t="shared" si="34"/>
        <v>2731</v>
      </c>
      <c r="F158" s="359">
        <f>SUM(F159:F162)</f>
        <v>3646</v>
      </c>
      <c r="G158" s="359">
        <f>SUM(G159:G162)</f>
        <v>862</v>
      </c>
      <c r="H158" s="359">
        <f t="shared" si="34"/>
        <v>492</v>
      </c>
      <c r="I158" s="359">
        <f>SUM(I159:I162)</f>
        <v>1106</v>
      </c>
      <c r="J158" s="359">
        <f>SUM(J159:J162)</f>
        <v>307</v>
      </c>
      <c r="K158" s="359">
        <f t="shared" si="34"/>
        <v>340</v>
      </c>
      <c r="L158" s="359">
        <f t="shared" si="34"/>
        <v>311</v>
      </c>
      <c r="M158" s="359">
        <f t="shared" si="34"/>
        <v>224</v>
      </c>
      <c r="N158" s="360">
        <f t="shared" si="15"/>
        <v>13778</v>
      </c>
      <c r="O158" s="351" t="s">
        <v>171</v>
      </c>
      <c r="P158" s="339"/>
    </row>
    <row r="159" spans="1:16" ht="18" customHeight="1" x14ac:dyDescent="0.25">
      <c r="A159" s="356" t="s">
        <v>248</v>
      </c>
      <c r="B159" s="354">
        <v>255</v>
      </c>
      <c r="C159" s="354">
        <v>449</v>
      </c>
      <c r="D159" s="354">
        <v>2616</v>
      </c>
      <c r="E159" s="354">
        <v>1898</v>
      </c>
      <c r="F159" s="365">
        <v>2577</v>
      </c>
      <c r="G159" s="354">
        <v>430</v>
      </c>
      <c r="H159" s="354">
        <v>308</v>
      </c>
      <c r="I159" s="354">
        <v>398</v>
      </c>
      <c r="J159" s="354">
        <v>180</v>
      </c>
      <c r="K159" s="354">
        <v>235</v>
      </c>
      <c r="L159" s="354">
        <v>207</v>
      </c>
      <c r="M159" s="354">
        <v>192</v>
      </c>
      <c r="N159" s="355">
        <f t="shared" si="15"/>
        <v>9745</v>
      </c>
      <c r="O159" s="338" t="s">
        <v>456</v>
      </c>
      <c r="P159" s="339"/>
    </row>
    <row r="160" spans="1:16" ht="18" customHeight="1" x14ac:dyDescent="0.25">
      <c r="A160" s="356" t="s">
        <v>249</v>
      </c>
      <c r="B160" s="354">
        <v>98</v>
      </c>
      <c r="C160" s="354">
        <v>23</v>
      </c>
      <c r="D160" s="354">
        <v>59</v>
      </c>
      <c r="E160" s="354">
        <v>690</v>
      </c>
      <c r="F160" s="365">
        <v>940</v>
      </c>
      <c r="G160" s="354">
        <v>190</v>
      </c>
      <c r="H160" s="354">
        <v>96</v>
      </c>
      <c r="I160" s="354">
        <v>169</v>
      </c>
      <c r="J160" s="354">
        <v>38</v>
      </c>
      <c r="K160" s="354">
        <v>0</v>
      </c>
      <c r="L160" s="354">
        <v>0</v>
      </c>
      <c r="M160" s="354">
        <v>0</v>
      </c>
      <c r="N160" s="355">
        <f t="shared" si="15"/>
        <v>2303</v>
      </c>
      <c r="O160" s="338" t="s">
        <v>254</v>
      </c>
      <c r="P160" s="339"/>
    </row>
    <row r="161" spans="1:16" ht="18" customHeight="1" x14ac:dyDescent="0.25">
      <c r="A161" s="356" t="s">
        <v>837</v>
      </c>
      <c r="B161" s="354"/>
      <c r="C161" s="354"/>
      <c r="D161" s="354"/>
      <c r="E161" s="354"/>
      <c r="F161" s="365"/>
      <c r="G161" s="354"/>
      <c r="H161" s="354">
        <v>66</v>
      </c>
      <c r="I161" s="354">
        <v>86</v>
      </c>
      <c r="J161" s="354">
        <v>49</v>
      </c>
      <c r="K161" s="354"/>
      <c r="L161" s="354"/>
      <c r="M161" s="354"/>
      <c r="N161" s="355">
        <f t="shared" si="15"/>
        <v>201</v>
      </c>
      <c r="P161" s="339"/>
    </row>
    <row r="162" spans="1:16" ht="18" customHeight="1" x14ac:dyDescent="0.25">
      <c r="A162" s="356" t="s">
        <v>552</v>
      </c>
      <c r="B162" s="354">
        <v>53</v>
      </c>
      <c r="C162" s="354">
        <v>47</v>
      </c>
      <c r="D162" s="354">
        <v>159</v>
      </c>
      <c r="E162" s="354">
        <v>143</v>
      </c>
      <c r="F162" s="365">
        <v>129</v>
      </c>
      <c r="G162" s="354">
        <v>242</v>
      </c>
      <c r="H162" s="354">
        <v>22</v>
      </c>
      <c r="I162" s="354">
        <v>453</v>
      </c>
      <c r="J162" s="354">
        <v>40</v>
      </c>
      <c r="K162" s="354">
        <v>105</v>
      </c>
      <c r="L162" s="354">
        <v>104</v>
      </c>
      <c r="M162" s="354">
        <v>32</v>
      </c>
      <c r="N162" s="355">
        <f t="shared" si="15"/>
        <v>1529</v>
      </c>
      <c r="O162" s="338" t="s">
        <v>645</v>
      </c>
      <c r="P162" s="339"/>
    </row>
    <row r="163" spans="1:16" s="361" customFormat="1" ht="24" customHeight="1" x14ac:dyDescent="0.3">
      <c r="A163" s="358" t="s">
        <v>553</v>
      </c>
      <c r="B163" s="359">
        <f>SUM(B164:B169)</f>
        <v>3126</v>
      </c>
      <c r="C163" s="359">
        <f>SUM(C164:C169)</f>
        <v>5841</v>
      </c>
      <c r="D163" s="359">
        <f t="shared" ref="D163:M163" si="35">SUM(D164:D169)</f>
        <v>13772</v>
      </c>
      <c r="E163" s="359">
        <f t="shared" si="35"/>
        <v>25949</v>
      </c>
      <c r="F163" s="359">
        <f>SUM(F164:F169)</f>
        <v>31981</v>
      </c>
      <c r="G163" s="359">
        <f>SUM(G164:G169)</f>
        <v>24600</v>
      </c>
      <c r="H163" s="359">
        <f t="shared" si="35"/>
        <v>30162</v>
      </c>
      <c r="I163" s="359">
        <f>SUM(I164:I169)</f>
        <v>44117</v>
      </c>
      <c r="J163" s="359">
        <f>SUM(J164:J169)</f>
        <v>27630</v>
      </c>
      <c r="K163" s="359">
        <f t="shared" si="35"/>
        <v>18618</v>
      </c>
      <c r="L163" s="359">
        <f t="shared" si="35"/>
        <v>7991</v>
      </c>
      <c r="M163" s="359">
        <f t="shared" si="35"/>
        <v>4340</v>
      </c>
      <c r="N163" s="360">
        <f t="shared" si="15"/>
        <v>238127</v>
      </c>
      <c r="O163" s="351" t="s">
        <v>173</v>
      </c>
      <c r="P163" s="339"/>
    </row>
    <row r="164" spans="1:16" ht="18" customHeight="1" x14ac:dyDescent="0.25">
      <c r="A164" s="356" t="s">
        <v>554</v>
      </c>
      <c r="B164" s="354">
        <v>334</v>
      </c>
      <c r="C164" s="354">
        <v>494</v>
      </c>
      <c r="D164" s="354">
        <v>1017</v>
      </c>
      <c r="E164" s="354">
        <v>2487</v>
      </c>
      <c r="F164" s="365">
        <v>3644</v>
      </c>
      <c r="G164" s="354">
        <v>3118</v>
      </c>
      <c r="H164" s="354">
        <v>3336</v>
      </c>
      <c r="I164" s="354">
        <v>4904</v>
      </c>
      <c r="J164" s="354">
        <v>3483</v>
      </c>
      <c r="K164" s="354">
        <v>2597</v>
      </c>
      <c r="L164" s="354">
        <v>1144</v>
      </c>
      <c r="M164" s="354">
        <v>334</v>
      </c>
      <c r="N164" s="355">
        <f t="shared" si="15"/>
        <v>26892</v>
      </c>
      <c r="O164" s="338" t="s">
        <v>174</v>
      </c>
      <c r="P164" s="339"/>
    </row>
    <row r="165" spans="1:16" ht="15.75" customHeight="1" x14ac:dyDescent="0.25">
      <c r="A165" s="356" t="s">
        <v>723</v>
      </c>
      <c r="B165" s="354">
        <v>60</v>
      </c>
      <c r="C165" s="354">
        <v>32</v>
      </c>
      <c r="D165" s="354">
        <v>67</v>
      </c>
      <c r="E165" s="354">
        <v>79</v>
      </c>
      <c r="F165" s="365">
        <v>223</v>
      </c>
      <c r="G165" s="354">
        <v>329</v>
      </c>
      <c r="H165" s="354">
        <v>254</v>
      </c>
      <c r="I165" s="354">
        <v>527</v>
      </c>
      <c r="J165" s="354">
        <v>361</v>
      </c>
      <c r="K165" s="354">
        <v>191</v>
      </c>
      <c r="L165" s="354">
        <v>105</v>
      </c>
      <c r="M165" s="354">
        <v>88</v>
      </c>
      <c r="N165" s="355">
        <f t="shared" si="15"/>
        <v>2316</v>
      </c>
      <c r="O165" s="338" t="s">
        <v>781</v>
      </c>
      <c r="P165" s="339"/>
    </row>
    <row r="166" spans="1:16" ht="18" customHeight="1" x14ac:dyDescent="0.25">
      <c r="A166" s="356" t="s">
        <v>555</v>
      </c>
      <c r="B166" s="354">
        <v>1012</v>
      </c>
      <c r="C166" s="354">
        <v>1942</v>
      </c>
      <c r="D166" s="354">
        <v>5705</v>
      </c>
      <c r="E166" s="354">
        <v>13336</v>
      </c>
      <c r="F166" s="365">
        <v>13055</v>
      </c>
      <c r="G166" s="354">
        <v>6172</v>
      </c>
      <c r="H166" s="354">
        <v>5373</v>
      </c>
      <c r="I166" s="354">
        <v>8542</v>
      </c>
      <c r="J166" s="354">
        <v>6981</v>
      </c>
      <c r="K166" s="354">
        <v>5147</v>
      </c>
      <c r="L166" s="354">
        <v>2610</v>
      </c>
      <c r="M166" s="354">
        <v>1507</v>
      </c>
      <c r="N166" s="355">
        <f t="shared" si="15"/>
        <v>71382</v>
      </c>
      <c r="O166" s="338" t="s">
        <v>689</v>
      </c>
      <c r="P166" s="339"/>
    </row>
    <row r="167" spans="1:16" ht="18" customHeight="1" x14ac:dyDescent="0.25">
      <c r="A167" s="356" t="s">
        <v>374</v>
      </c>
      <c r="B167" s="354">
        <v>799</v>
      </c>
      <c r="C167" s="354">
        <v>1559</v>
      </c>
      <c r="D167" s="354">
        <v>4054</v>
      </c>
      <c r="E167" s="353">
        <v>4799</v>
      </c>
      <c r="F167" s="365">
        <v>7846</v>
      </c>
      <c r="G167" s="354">
        <v>8479</v>
      </c>
      <c r="H167" s="354">
        <v>14707</v>
      </c>
      <c r="I167" s="354">
        <v>20439</v>
      </c>
      <c r="J167" s="354">
        <v>9123</v>
      </c>
      <c r="K167" s="354">
        <v>5564</v>
      </c>
      <c r="L167" s="354">
        <v>1495</v>
      </c>
      <c r="M167" s="354">
        <v>956</v>
      </c>
      <c r="N167" s="355">
        <f t="shared" si="15"/>
        <v>79820</v>
      </c>
      <c r="O167" s="338" t="s">
        <v>175</v>
      </c>
      <c r="P167" s="339"/>
    </row>
    <row r="168" spans="1:16" ht="18" customHeight="1" x14ac:dyDescent="0.25">
      <c r="A168" s="356" t="s">
        <v>458</v>
      </c>
      <c r="B168" s="354">
        <v>296</v>
      </c>
      <c r="C168" s="354">
        <v>398</v>
      </c>
      <c r="D168" s="354">
        <v>349</v>
      </c>
      <c r="E168" s="354">
        <v>924</v>
      </c>
      <c r="F168" s="365">
        <v>1649</v>
      </c>
      <c r="G168" s="354">
        <v>1806</v>
      </c>
      <c r="H168" s="354">
        <v>1597</v>
      </c>
      <c r="I168" s="354">
        <v>2991</v>
      </c>
      <c r="J168" s="354">
        <v>2235</v>
      </c>
      <c r="K168" s="354">
        <v>1434</v>
      </c>
      <c r="L168" s="354">
        <v>639</v>
      </c>
      <c r="M168" s="354">
        <v>353</v>
      </c>
      <c r="N168" s="355">
        <f t="shared" si="15"/>
        <v>14671</v>
      </c>
      <c r="O168" s="338" t="s">
        <v>459</v>
      </c>
      <c r="P168" s="339"/>
    </row>
    <row r="169" spans="1:16" ht="18" customHeight="1" x14ac:dyDescent="0.25">
      <c r="A169" s="356" t="s">
        <v>134</v>
      </c>
      <c r="B169" s="354">
        <v>625</v>
      </c>
      <c r="C169" s="354">
        <v>1416</v>
      </c>
      <c r="D169" s="354">
        <v>2580</v>
      </c>
      <c r="E169" s="354">
        <v>4324</v>
      </c>
      <c r="F169" s="365">
        <v>5564</v>
      </c>
      <c r="G169" s="354">
        <v>4696</v>
      </c>
      <c r="H169" s="354">
        <v>4895</v>
      </c>
      <c r="I169" s="354">
        <v>6714</v>
      </c>
      <c r="J169" s="354">
        <v>5447</v>
      </c>
      <c r="K169" s="354">
        <v>3685</v>
      </c>
      <c r="L169" s="354">
        <v>1998</v>
      </c>
      <c r="M169" s="354">
        <v>1102</v>
      </c>
      <c r="N169" s="355">
        <f t="shared" si="15"/>
        <v>43046</v>
      </c>
      <c r="O169" s="338" t="s">
        <v>176</v>
      </c>
      <c r="P169" s="339"/>
    </row>
    <row r="170" spans="1:16" ht="18" customHeight="1" x14ac:dyDescent="0.3">
      <c r="A170" s="395" t="s">
        <v>800</v>
      </c>
      <c r="B170" s="359">
        <f t="shared" ref="B170:M172" si="36">SUM(B171:B171)</f>
        <v>128</v>
      </c>
      <c r="C170" s="359">
        <f t="shared" si="36"/>
        <v>177</v>
      </c>
      <c r="D170" s="359">
        <f t="shared" si="36"/>
        <v>492</v>
      </c>
      <c r="E170" s="359">
        <f t="shared" si="36"/>
        <v>1032</v>
      </c>
      <c r="F170" s="359">
        <f t="shared" si="36"/>
        <v>1391</v>
      </c>
      <c r="G170" s="359">
        <f t="shared" si="36"/>
        <v>576</v>
      </c>
      <c r="H170" s="359">
        <f t="shared" si="36"/>
        <v>906</v>
      </c>
      <c r="I170" s="359">
        <f t="shared" si="36"/>
        <v>1533</v>
      </c>
      <c r="J170" s="359">
        <f t="shared" si="36"/>
        <v>386</v>
      </c>
      <c r="K170" s="359">
        <f t="shared" si="36"/>
        <v>197</v>
      </c>
      <c r="L170" s="359">
        <f t="shared" si="36"/>
        <v>503</v>
      </c>
      <c r="M170" s="359">
        <f t="shared" si="36"/>
        <v>289</v>
      </c>
      <c r="N170" s="360">
        <f t="shared" si="15"/>
        <v>7610</v>
      </c>
      <c r="O170" s="338" t="s">
        <v>822</v>
      </c>
      <c r="P170" s="339"/>
    </row>
    <row r="171" spans="1:16" ht="18" customHeight="1" x14ac:dyDescent="0.25">
      <c r="A171" s="356" t="s">
        <v>801</v>
      </c>
      <c r="B171" s="354">
        <v>128</v>
      </c>
      <c r="C171" s="354">
        <v>177</v>
      </c>
      <c r="D171" s="354">
        <v>492</v>
      </c>
      <c r="E171" s="354">
        <v>1032</v>
      </c>
      <c r="F171" s="365">
        <v>1391</v>
      </c>
      <c r="G171" s="354">
        <v>576</v>
      </c>
      <c r="H171" s="354">
        <v>906</v>
      </c>
      <c r="I171" s="354">
        <v>1533</v>
      </c>
      <c r="J171" s="354">
        <v>386</v>
      </c>
      <c r="K171" s="354">
        <v>197</v>
      </c>
      <c r="L171" s="354">
        <v>503</v>
      </c>
      <c r="M171" s="354">
        <v>289</v>
      </c>
      <c r="N171" s="355">
        <f>SUM(B171:M171)</f>
        <v>7610</v>
      </c>
      <c r="O171" s="338" t="s">
        <v>823</v>
      </c>
      <c r="P171" s="339"/>
    </row>
    <row r="172" spans="1:16" s="361" customFormat="1" ht="24" customHeight="1" x14ac:dyDescent="0.3">
      <c r="A172" s="358" t="s">
        <v>556</v>
      </c>
      <c r="B172" s="359">
        <f t="shared" si="36"/>
        <v>760</v>
      </c>
      <c r="C172" s="359">
        <f t="shared" si="36"/>
        <v>610</v>
      </c>
      <c r="D172" s="359">
        <f t="shared" si="36"/>
        <v>1090</v>
      </c>
      <c r="E172" s="359">
        <f t="shared" si="36"/>
        <v>1745</v>
      </c>
      <c r="F172" s="359">
        <f t="shared" si="36"/>
        <v>2360</v>
      </c>
      <c r="G172" s="359">
        <f t="shared" si="36"/>
        <v>1650</v>
      </c>
      <c r="H172" s="359">
        <f t="shared" si="36"/>
        <v>1430</v>
      </c>
      <c r="I172" s="359">
        <f t="shared" si="36"/>
        <v>1340</v>
      </c>
      <c r="J172" s="359">
        <f t="shared" si="36"/>
        <v>1440</v>
      </c>
      <c r="K172" s="359">
        <f t="shared" si="36"/>
        <v>1598</v>
      </c>
      <c r="L172" s="359">
        <f t="shared" si="36"/>
        <v>1230</v>
      </c>
      <c r="M172" s="359">
        <f t="shared" si="36"/>
        <v>1000</v>
      </c>
      <c r="N172" s="360">
        <f t="shared" ref="N172:N207" si="37">SUM(B172:M172)</f>
        <v>16253</v>
      </c>
      <c r="O172" s="351" t="s">
        <v>177</v>
      </c>
      <c r="P172" s="339"/>
    </row>
    <row r="173" spans="1:16" ht="18" customHeight="1" x14ac:dyDescent="0.25">
      <c r="A173" s="356" t="s">
        <v>557</v>
      </c>
      <c r="B173" s="354">
        <v>760</v>
      </c>
      <c r="C173" s="354">
        <v>610</v>
      </c>
      <c r="D173" s="354">
        <v>1090</v>
      </c>
      <c r="E173" s="354">
        <v>1745</v>
      </c>
      <c r="F173" s="365">
        <v>2360</v>
      </c>
      <c r="G173" s="354">
        <v>1650</v>
      </c>
      <c r="H173" s="354">
        <v>1430</v>
      </c>
      <c r="I173" s="354">
        <v>1340</v>
      </c>
      <c r="J173" s="354">
        <v>1440</v>
      </c>
      <c r="K173" s="354">
        <v>1598</v>
      </c>
      <c r="L173" s="354">
        <v>1230</v>
      </c>
      <c r="M173" s="354">
        <v>1000</v>
      </c>
      <c r="N173" s="355">
        <f t="shared" si="37"/>
        <v>16253</v>
      </c>
      <c r="O173" s="338" t="s">
        <v>178</v>
      </c>
      <c r="P173" s="339"/>
    </row>
    <row r="174" spans="1:16" s="361" customFormat="1" ht="24" customHeight="1" x14ac:dyDescent="0.3">
      <c r="A174" s="358" t="s">
        <v>558</v>
      </c>
      <c r="B174" s="359">
        <f>SUM(B175:B176)</f>
        <v>1824</v>
      </c>
      <c r="C174" s="359">
        <f>SUM(C175:C176)</f>
        <v>2249</v>
      </c>
      <c r="D174" s="359">
        <f t="shared" ref="D174:M174" si="38">SUM(D175:D176)</f>
        <v>1993</v>
      </c>
      <c r="E174" s="359">
        <f t="shared" si="38"/>
        <v>11551</v>
      </c>
      <c r="F174" s="359">
        <f>SUM(F175:F176)</f>
        <v>23294</v>
      </c>
      <c r="G174" s="359">
        <f>SUM(G175:G176)</f>
        <v>17396</v>
      </c>
      <c r="H174" s="359">
        <f t="shared" si="38"/>
        <v>14989</v>
      </c>
      <c r="I174" s="359">
        <f>SUM(I175:I176)</f>
        <v>20014</v>
      </c>
      <c r="J174" s="359">
        <f>SUM(J175:J176)</f>
        <v>12123</v>
      </c>
      <c r="K174" s="359">
        <f t="shared" si="38"/>
        <v>10673</v>
      </c>
      <c r="L174" s="359">
        <f t="shared" si="38"/>
        <v>3165</v>
      </c>
      <c r="M174" s="359">
        <f t="shared" si="38"/>
        <v>2736</v>
      </c>
      <c r="N174" s="360">
        <f t="shared" si="37"/>
        <v>122007</v>
      </c>
      <c r="O174" s="351" t="s">
        <v>192</v>
      </c>
      <c r="P174" s="339"/>
    </row>
    <row r="175" spans="1:16" ht="18" customHeight="1" x14ac:dyDescent="0.25">
      <c r="A175" s="356" t="s">
        <v>559</v>
      </c>
      <c r="B175" s="354">
        <v>764</v>
      </c>
      <c r="C175" s="354">
        <v>1409</v>
      </c>
      <c r="D175" s="354">
        <v>1305</v>
      </c>
      <c r="E175" s="354">
        <v>8894</v>
      </c>
      <c r="F175" s="365">
        <v>16462</v>
      </c>
      <c r="G175" s="354">
        <v>7609</v>
      </c>
      <c r="H175" s="354">
        <v>6576</v>
      </c>
      <c r="I175" s="354">
        <v>7768</v>
      </c>
      <c r="J175" s="354">
        <v>7529</v>
      </c>
      <c r="K175" s="354">
        <v>6240</v>
      </c>
      <c r="L175" s="354">
        <v>1807</v>
      </c>
      <c r="M175" s="354">
        <v>1567</v>
      </c>
      <c r="N175" s="355">
        <f t="shared" si="37"/>
        <v>67930</v>
      </c>
      <c r="O175" s="338" t="s">
        <v>193</v>
      </c>
      <c r="P175" s="339"/>
    </row>
    <row r="176" spans="1:16" ht="18" customHeight="1" x14ac:dyDescent="0.25">
      <c r="A176" s="356" t="s">
        <v>255</v>
      </c>
      <c r="B176" s="354">
        <v>1060</v>
      </c>
      <c r="C176" s="354">
        <v>840</v>
      </c>
      <c r="D176" s="354">
        <v>688</v>
      </c>
      <c r="E176" s="354">
        <v>2657</v>
      </c>
      <c r="F176" s="365">
        <v>6832</v>
      </c>
      <c r="G176" s="354">
        <v>9787</v>
      </c>
      <c r="H176" s="354">
        <v>8413</v>
      </c>
      <c r="I176" s="354">
        <v>12246</v>
      </c>
      <c r="J176" s="354">
        <v>4594</v>
      </c>
      <c r="K176" s="354">
        <v>4433</v>
      </c>
      <c r="L176" s="354">
        <v>1358</v>
      </c>
      <c r="M176" s="354">
        <v>1169</v>
      </c>
      <c r="N176" s="355">
        <f t="shared" si="37"/>
        <v>54077</v>
      </c>
      <c r="O176" s="338" t="s">
        <v>263</v>
      </c>
      <c r="P176" s="339"/>
    </row>
    <row r="177" spans="1:16" s="361" customFormat="1" ht="24" customHeight="1" x14ac:dyDescent="0.3">
      <c r="A177" s="358" t="s">
        <v>560</v>
      </c>
      <c r="B177" s="359">
        <f>SUM(B178:B181)</f>
        <v>333</v>
      </c>
      <c r="C177" s="359">
        <f>SUM(C178:C181)</f>
        <v>350</v>
      </c>
      <c r="D177" s="359">
        <f t="shared" ref="D177:M177" si="39">SUM(D178:D181)</f>
        <v>506</v>
      </c>
      <c r="E177" s="359">
        <f t="shared" si="39"/>
        <v>2429</v>
      </c>
      <c r="F177" s="359">
        <f>SUM(F178:F181)</f>
        <v>4525</v>
      </c>
      <c r="G177" s="359">
        <f>SUM(G178:G181)</f>
        <v>5446</v>
      </c>
      <c r="H177" s="359">
        <f t="shared" si="39"/>
        <v>7200</v>
      </c>
      <c r="I177" s="359">
        <f>SUM(I178:I181)</f>
        <v>11718</v>
      </c>
      <c r="J177" s="359">
        <f>SUM(J178:J181)</f>
        <v>6225</v>
      </c>
      <c r="K177" s="359">
        <f t="shared" si="39"/>
        <v>2149</v>
      </c>
      <c r="L177" s="359">
        <f t="shared" si="39"/>
        <v>582</v>
      </c>
      <c r="M177" s="359">
        <f t="shared" si="39"/>
        <v>558</v>
      </c>
      <c r="N177" s="360">
        <f t="shared" si="37"/>
        <v>42021</v>
      </c>
      <c r="O177" s="351" t="s">
        <v>194</v>
      </c>
      <c r="P177" s="339"/>
    </row>
    <row r="178" spans="1:16" ht="18" customHeight="1" x14ac:dyDescent="0.25">
      <c r="A178" s="356" t="s">
        <v>256</v>
      </c>
      <c r="B178" s="354">
        <v>0</v>
      </c>
      <c r="C178" s="354">
        <v>0</v>
      </c>
      <c r="D178" s="354">
        <v>0</v>
      </c>
      <c r="E178" s="354">
        <v>252</v>
      </c>
      <c r="F178" s="365">
        <v>277</v>
      </c>
      <c r="G178" s="354">
        <v>703</v>
      </c>
      <c r="H178" s="354">
        <v>510</v>
      </c>
      <c r="I178" s="354">
        <v>775</v>
      </c>
      <c r="J178" s="354">
        <v>660</v>
      </c>
      <c r="K178" s="354">
        <v>415</v>
      </c>
      <c r="L178" s="354">
        <v>0</v>
      </c>
      <c r="M178" s="354">
        <v>0</v>
      </c>
      <c r="N178" s="355">
        <f t="shared" si="37"/>
        <v>3592</v>
      </c>
      <c r="O178" s="338" t="s">
        <v>461</v>
      </c>
      <c r="P178" s="339"/>
    </row>
    <row r="179" spans="1:16" ht="18" customHeight="1" x14ac:dyDescent="0.25">
      <c r="A179" s="356" t="s">
        <v>724</v>
      </c>
      <c r="B179" s="354"/>
      <c r="C179" s="354"/>
      <c r="D179" s="354"/>
      <c r="E179" s="354"/>
      <c r="F179" s="365"/>
      <c r="G179" s="354"/>
      <c r="H179" s="354"/>
      <c r="I179" s="354"/>
      <c r="J179" s="354"/>
      <c r="K179" s="354"/>
      <c r="L179" s="354"/>
      <c r="M179" s="354"/>
      <c r="N179" s="355">
        <f t="shared" si="37"/>
        <v>0</v>
      </c>
      <c r="O179" s="338" t="s">
        <v>782</v>
      </c>
      <c r="P179" s="339"/>
    </row>
    <row r="180" spans="1:16" ht="18" customHeight="1" x14ac:dyDescent="0.25">
      <c r="A180" s="356" t="s">
        <v>257</v>
      </c>
      <c r="B180" s="354">
        <v>253</v>
      </c>
      <c r="C180" s="354">
        <v>277</v>
      </c>
      <c r="D180" s="354">
        <v>259</v>
      </c>
      <c r="E180" s="354">
        <v>1327</v>
      </c>
      <c r="F180" s="365">
        <v>2568</v>
      </c>
      <c r="G180" s="354">
        <v>3563</v>
      </c>
      <c r="H180" s="354">
        <v>5240</v>
      </c>
      <c r="I180" s="354">
        <v>8843</v>
      </c>
      <c r="J180" s="354">
        <v>4355</v>
      </c>
      <c r="K180" s="354">
        <v>1114</v>
      </c>
      <c r="L180" s="354">
        <v>352</v>
      </c>
      <c r="M180" s="354">
        <v>458</v>
      </c>
      <c r="N180" s="355">
        <f t="shared" si="37"/>
        <v>28609</v>
      </c>
      <c r="O180" s="338" t="s">
        <v>462</v>
      </c>
      <c r="P180" s="339"/>
    </row>
    <row r="181" spans="1:16" ht="18" customHeight="1" x14ac:dyDescent="0.25">
      <c r="A181" s="356" t="s">
        <v>561</v>
      </c>
      <c r="B181" s="354">
        <v>80</v>
      </c>
      <c r="C181" s="354">
        <v>73</v>
      </c>
      <c r="D181" s="354">
        <v>247</v>
      </c>
      <c r="E181" s="354">
        <v>850</v>
      </c>
      <c r="F181" s="365">
        <v>1680</v>
      </c>
      <c r="G181" s="354">
        <v>1180</v>
      </c>
      <c r="H181" s="354">
        <v>1450</v>
      </c>
      <c r="I181" s="354">
        <v>2100</v>
      </c>
      <c r="J181" s="354">
        <v>1210</v>
      </c>
      <c r="K181" s="354">
        <v>620</v>
      </c>
      <c r="L181" s="354">
        <v>230</v>
      </c>
      <c r="M181" s="354">
        <v>100</v>
      </c>
      <c r="N181" s="355">
        <f t="shared" si="37"/>
        <v>9820</v>
      </c>
      <c r="O181" s="338" t="s">
        <v>690</v>
      </c>
      <c r="P181" s="339"/>
    </row>
    <row r="182" spans="1:16" ht="24" customHeight="1" x14ac:dyDescent="0.3">
      <c r="A182" s="362" t="s">
        <v>706</v>
      </c>
      <c r="B182" s="359">
        <f t="shared" ref="B182:M182" si="40">SUM(B183:B185)</f>
        <v>81</v>
      </c>
      <c r="C182" s="359">
        <f t="shared" si="40"/>
        <v>46</v>
      </c>
      <c r="D182" s="359">
        <f t="shared" si="40"/>
        <v>111</v>
      </c>
      <c r="E182" s="359">
        <f t="shared" si="40"/>
        <v>600</v>
      </c>
      <c r="F182" s="359">
        <f>SUM(F183:F185)</f>
        <v>1612</v>
      </c>
      <c r="G182" s="359">
        <f>SUM(G183:G185)</f>
        <v>1340</v>
      </c>
      <c r="H182" s="359">
        <f t="shared" si="40"/>
        <v>1080</v>
      </c>
      <c r="I182" s="359">
        <f t="shared" si="40"/>
        <v>1836</v>
      </c>
      <c r="J182" s="359">
        <f t="shared" si="40"/>
        <v>1571</v>
      </c>
      <c r="K182" s="359">
        <f t="shared" si="40"/>
        <v>1349</v>
      </c>
      <c r="L182" s="359">
        <f t="shared" si="40"/>
        <v>248</v>
      </c>
      <c r="M182" s="359">
        <f t="shared" si="40"/>
        <v>82</v>
      </c>
      <c r="N182" s="360">
        <f t="shared" si="37"/>
        <v>9956</v>
      </c>
      <c r="O182" s="351" t="s">
        <v>563</v>
      </c>
      <c r="P182" s="339"/>
    </row>
    <row r="183" spans="1:16" ht="18" customHeight="1" x14ac:dyDescent="0.25">
      <c r="A183" s="356" t="s">
        <v>749</v>
      </c>
      <c r="B183" s="371">
        <v>79</v>
      </c>
      <c r="C183" s="371">
        <v>42</v>
      </c>
      <c r="D183" s="371">
        <v>107</v>
      </c>
      <c r="E183" s="371">
        <v>567</v>
      </c>
      <c r="F183" s="371">
        <v>1525</v>
      </c>
      <c r="G183" s="371">
        <v>1313</v>
      </c>
      <c r="H183" s="371">
        <v>1044</v>
      </c>
      <c r="I183" s="371">
        <v>1796</v>
      </c>
      <c r="J183" s="354">
        <v>1511</v>
      </c>
      <c r="K183" s="354">
        <v>1306</v>
      </c>
      <c r="L183" s="354">
        <v>248</v>
      </c>
      <c r="M183" s="354">
        <v>80</v>
      </c>
      <c r="N183" s="355">
        <f t="shared" si="37"/>
        <v>9618</v>
      </c>
      <c r="O183" s="338" t="s">
        <v>707</v>
      </c>
      <c r="P183" s="339"/>
    </row>
    <row r="184" spans="1:16" ht="18" customHeight="1" x14ac:dyDescent="0.25">
      <c r="A184" s="356" t="s">
        <v>725</v>
      </c>
      <c r="B184" s="371"/>
      <c r="C184" s="371"/>
      <c r="D184" s="371"/>
      <c r="E184" s="371"/>
      <c r="F184" s="371"/>
      <c r="G184" s="371"/>
      <c r="H184" s="371"/>
      <c r="I184" s="371"/>
      <c r="J184" s="354"/>
      <c r="K184" s="354"/>
      <c r="L184" s="354"/>
      <c r="M184" s="354"/>
      <c r="N184" s="355">
        <f t="shared" si="37"/>
        <v>0</v>
      </c>
      <c r="O184" s="338" t="s">
        <v>783</v>
      </c>
      <c r="P184" s="339"/>
    </row>
    <row r="185" spans="1:16" ht="18" customHeight="1" x14ac:dyDescent="0.25">
      <c r="A185" s="356" t="s">
        <v>699</v>
      </c>
      <c r="B185" s="371">
        <v>2</v>
      </c>
      <c r="C185" s="371">
        <v>4</v>
      </c>
      <c r="D185" s="371">
        <v>4</v>
      </c>
      <c r="E185" s="371">
        <v>33</v>
      </c>
      <c r="F185" s="371">
        <v>87</v>
      </c>
      <c r="G185" s="371">
        <v>27</v>
      </c>
      <c r="H185" s="371">
        <v>36</v>
      </c>
      <c r="I185" s="371">
        <v>40</v>
      </c>
      <c r="J185" s="354">
        <v>60</v>
      </c>
      <c r="K185" s="354">
        <v>43</v>
      </c>
      <c r="L185" s="354">
        <v>0</v>
      </c>
      <c r="M185" s="354">
        <v>2</v>
      </c>
      <c r="N185" s="355">
        <f t="shared" si="37"/>
        <v>338</v>
      </c>
      <c r="O185" s="338" t="s">
        <v>784</v>
      </c>
      <c r="P185" s="339"/>
    </row>
    <row r="186" spans="1:16" s="361" customFormat="1" ht="24" customHeight="1" x14ac:dyDescent="0.3">
      <c r="A186" s="358" t="s">
        <v>562</v>
      </c>
      <c r="B186" s="359">
        <f>SUM(B187:B187)</f>
        <v>0</v>
      </c>
      <c r="C186" s="359">
        <f>SUM(C187:C187)</f>
        <v>0</v>
      </c>
      <c r="D186" s="359">
        <f t="shared" ref="D186:M186" si="41">SUM(D187:D187)</f>
        <v>30</v>
      </c>
      <c r="E186" s="359">
        <f t="shared" si="41"/>
        <v>55</v>
      </c>
      <c r="F186" s="359">
        <f>SUM(F187:F187)</f>
        <v>190</v>
      </c>
      <c r="G186" s="359">
        <f>SUM(G187:G187)</f>
        <v>193</v>
      </c>
      <c r="H186" s="359">
        <f t="shared" si="41"/>
        <v>198</v>
      </c>
      <c r="I186" s="359">
        <f>SUM(I187:I187)</f>
        <v>487</v>
      </c>
      <c r="J186" s="359">
        <f>SUM(J187:J187)</f>
        <v>516</v>
      </c>
      <c r="K186" s="359">
        <f t="shared" si="41"/>
        <v>223</v>
      </c>
      <c r="L186" s="359">
        <f t="shared" si="41"/>
        <v>0</v>
      </c>
      <c r="M186" s="359">
        <f t="shared" si="41"/>
        <v>43</v>
      </c>
      <c r="N186" s="360">
        <f t="shared" si="37"/>
        <v>1935</v>
      </c>
      <c r="O186" s="351" t="s">
        <v>691</v>
      </c>
      <c r="P186" s="339"/>
    </row>
    <row r="187" spans="1:16" ht="18" customHeight="1" x14ac:dyDescent="0.25">
      <c r="A187" s="356" t="s">
        <v>564</v>
      </c>
      <c r="B187" s="354">
        <v>0</v>
      </c>
      <c r="C187" s="354">
        <v>0</v>
      </c>
      <c r="D187" s="354">
        <v>30</v>
      </c>
      <c r="E187" s="354">
        <v>55</v>
      </c>
      <c r="F187" s="365">
        <v>190</v>
      </c>
      <c r="G187" s="354">
        <v>193</v>
      </c>
      <c r="H187" s="354">
        <v>198</v>
      </c>
      <c r="I187" s="354">
        <v>487</v>
      </c>
      <c r="J187" s="354">
        <v>516</v>
      </c>
      <c r="K187" s="354">
        <v>223</v>
      </c>
      <c r="L187" s="354">
        <v>0</v>
      </c>
      <c r="M187" s="354">
        <v>43</v>
      </c>
      <c r="N187" s="355">
        <f t="shared" si="37"/>
        <v>1935</v>
      </c>
      <c r="O187" s="338" t="s">
        <v>692</v>
      </c>
      <c r="P187" s="339"/>
    </row>
    <row r="188" spans="1:16" s="361" customFormat="1" ht="23.55" customHeight="1" x14ac:dyDescent="0.3">
      <c r="A188" s="358" t="s">
        <v>565</v>
      </c>
      <c r="B188" s="359">
        <f>SUM(B190:B191)</f>
        <v>33</v>
      </c>
      <c r="C188" s="359">
        <f>SUM(C190:C191)</f>
        <v>41</v>
      </c>
      <c r="D188" s="359">
        <f t="shared" ref="D188:M188" si="42">SUM(D190:D191)</f>
        <v>19</v>
      </c>
      <c r="E188" s="359">
        <f t="shared" si="42"/>
        <v>692</v>
      </c>
      <c r="F188" s="359">
        <f>SUM(F190:F191)</f>
        <v>2915</v>
      </c>
      <c r="G188" s="359">
        <f>SUM(G190:G191)</f>
        <v>4106</v>
      </c>
      <c r="H188" s="359">
        <f t="shared" si="42"/>
        <v>5676</v>
      </c>
      <c r="I188" s="359">
        <f>SUM(I190:I191)</f>
        <v>8701</v>
      </c>
      <c r="J188" s="359">
        <f>SUM(J190:J191)</f>
        <v>5572</v>
      </c>
      <c r="K188" s="359">
        <f t="shared" si="42"/>
        <v>1620</v>
      </c>
      <c r="L188" s="359">
        <f t="shared" si="42"/>
        <v>54</v>
      </c>
      <c r="M188" s="359">
        <f t="shared" si="42"/>
        <v>22</v>
      </c>
      <c r="N188" s="360">
        <f t="shared" si="37"/>
        <v>29451</v>
      </c>
      <c r="O188" s="351" t="s">
        <v>197</v>
      </c>
      <c r="P188" s="339"/>
    </row>
    <row r="189" spans="1:16" s="361" customFormat="1" ht="23.55" customHeight="1" x14ac:dyDescent="0.25">
      <c r="A189" s="352" t="s">
        <v>726</v>
      </c>
      <c r="B189" s="354"/>
      <c r="C189" s="354"/>
      <c r="D189" s="354"/>
      <c r="E189" s="354"/>
      <c r="F189" s="365"/>
      <c r="G189" s="354"/>
      <c r="H189" s="354"/>
      <c r="I189" s="354"/>
      <c r="J189" s="354"/>
      <c r="K189" s="354"/>
      <c r="L189" s="354"/>
      <c r="M189" s="354"/>
      <c r="N189" s="355">
        <f t="shared" si="37"/>
        <v>0</v>
      </c>
      <c r="O189" s="338" t="s">
        <v>785</v>
      </c>
      <c r="P189" s="339"/>
    </row>
    <row r="190" spans="1:16" s="361" customFormat="1" ht="17.7" customHeight="1" x14ac:dyDescent="0.25">
      <c r="A190" s="372" t="s">
        <v>258</v>
      </c>
      <c r="B190" s="354">
        <v>0</v>
      </c>
      <c r="C190" s="354">
        <v>0</v>
      </c>
      <c r="D190" s="354">
        <v>0</v>
      </c>
      <c r="E190" s="354">
        <v>454</v>
      </c>
      <c r="F190" s="365">
        <v>1686</v>
      </c>
      <c r="G190" s="354">
        <v>2492</v>
      </c>
      <c r="H190" s="354">
        <v>3517</v>
      </c>
      <c r="I190" s="354">
        <v>5058</v>
      </c>
      <c r="J190" s="354">
        <v>3436</v>
      </c>
      <c r="K190" s="354">
        <v>1035</v>
      </c>
      <c r="L190" s="354">
        <v>0</v>
      </c>
      <c r="M190" s="354">
        <v>0</v>
      </c>
      <c r="N190" s="355">
        <f t="shared" si="37"/>
        <v>17678</v>
      </c>
      <c r="O190" s="338" t="s">
        <v>199</v>
      </c>
      <c r="P190" s="339"/>
    </row>
    <row r="191" spans="1:16" ht="18" customHeight="1" x14ac:dyDescent="0.25">
      <c r="A191" s="356" t="s">
        <v>259</v>
      </c>
      <c r="B191" s="354">
        <v>33</v>
      </c>
      <c r="C191" s="354">
        <v>41</v>
      </c>
      <c r="D191" s="354">
        <v>19</v>
      </c>
      <c r="E191" s="354">
        <v>238</v>
      </c>
      <c r="F191" s="365">
        <v>1229</v>
      </c>
      <c r="G191" s="354">
        <v>1614</v>
      </c>
      <c r="H191" s="354">
        <v>2159</v>
      </c>
      <c r="I191" s="354">
        <v>3643</v>
      </c>
      <c r="J191" s="354">
        <v>2136</v>
      </c>
      <c r="K191" s="354">
        <v>585</v>
      </c>
      <c r="L191" s="354">
        <v>54</v>
      </c>
      <c r="M191" s="354">
        <v>22</v>
      </c>
      <c r="N191" s="355">
        <f t="shared" si="37"/>
        <v>11773</v>
      </c>
      <c r="O191" s="338" t="s">
        <v>198</v>
      </c>
      <c r="P191" s="339"/>
    </row>
    <row r="192" spans="1:16" s="361" customFormat="1" ht="24" customHeight="1" x14ac:dyDescent="0.3">
      <c r="A192" s="362" t="s">
        <v>566</v>
      </c>
      <c r="B192" s="359">
        <f>SUM(B193:B193)</f>
        <v>0</v>
      </c>
      <c r="C192" s="359">
        <f>SUM(C193:C193)</f>
        <v>0</v>
      </c>
      <c r="D192" s="359">
        <f t="shared" ref="D192:M192" si="43">SUM(D193:D193)</f>
        <v>0</v>
      </c>
      <c r="E192" s="359">
        <f t="shared" si="43"/>
        <v>0</v>
      </c>
      <c r="F192" s="359">
        <f>SUM(F193:F193)</f>
        <v>0</v>
      </c>
      <c r="G192" s="359">
        <f>SUM(G193:G193)</f>
        <v>0</v>
      </c>
      <c r="H192" s="359">
        <f t="shared" si="43"/>
        <v>0</v>
      </c>
      <c r="I192" s="359">
        <f>SUM(I193:I193)</f>
        <v>0</v>
      </c>
      <c r="J192" s="359">
        <v>0</v>
      </c>
      <c r="K192" s="359">
        <f t="shared" si="43"/>
        <v>0</v>
      </c>
      <c r="L192" s="359">
        <f t="shared" si="43"/>
        <v>0</v>
      </c>
      <c r="M192" s="359">
        <f t="shared" si="43"/>
        <v>0</v>
      </c>
      <c r="N192" s="360">
        <f t="shared" si="37"/>
        <v>0</v>
      </c>
      <c r="O192" s="351" t="s">
        <v>466</v>
      </c>
      <c r="P192" s="339"/>
    </row>
    <row r="193" spans="1:18" ht="18" customHeight="1" x14ac:dyDescent="0.25">
      <c r="A193" s="356" t="s">
        <v>467</v>
      </c>
      <c r="B193" s="354"/>
      <c r="C193" s="354"/>
      <c r="D193" s="354"/>
      <c r="E193" s="354"/>
      <c r="F193" s="365"/>
      <c r="G193" s="354"/>
      <c r="H193" s="354"/>
      <c r="I193" s="354"/>
      <c r="J193" s="354"/>
      <c r="K193" s="354"/>
      <c r="L193" s="354"/>
      <c r="M193" s="354"/>
      <c r="N193" s="355"/>
      <c r="O193" s="338" t="s">
        <v>468</v>
      </c>
      <c r="P193" s="339"/>
    </row>
    <row r="194" spans="1:18" s="361" customFormat="1" ht="24" customHeight="1" x14ac:dyDescent="0.3">
      <c r="A194" s="362" t="s">
        <v>567</v>
      </c>
      <c r="B194" s="359">
        <f>SUM(B195:B196)</f>
        <v>0</v>
      </c>
      <c r="C194" s="359">
        <f>SUM(C195:C196)</f>
        <v>0</v>
      </c>
      <c r="D194" s="359">
        <f t="shared" ref="D194:M194" si="44">SUM(D195:D196)</f>
        <v>0</v>
      </c>
      <c r="E194" s="359">
        <f t="shared" si="44"/>
        <v>0</v>
      </c>
      <c r="F194" s="359">
        <f>SUM(F196:F196)</f>
        <v>0</v>
      </c>
      <c r="G194" s="359">
        <f>SUM(G195:G196)</f>
        <v>0</v>
      </c>
      <c r="H194" s="359">
        <f t="shared" si="44"/>
        <v>0</v>
      </c>
      <c r="I194" s="359">
        <f t="shared" si="44"/>
        <v>2000</v>
      </c>
      <c r="J194" s="359">
        <f t="shared" si="44"/>
        <v>0</v>
      </c>
      <c r="K194" s="359">
        <f t="shared" si="44"/>
        <v>0</v>
      </c>
      <c r="L194" s="359">
        <f t="shared" si="44"/>
        <v>0</v>
      </c>
      <c r="M194" s="359">
        <f t="shared" si="44"/>
        <v>0</v>
      </c>
      <c r="N194" s="360">
        <f t="shared" si="37"/>
        <v>2000</v>
      </c>
      <c r="O194" s="351" t="s">
        <v>470</v>
      </c>
      <c r="P194" s="339"/>
    </row>
    <row r="195" spans="1:18" s="361" customFormat="1" ht="24" customHeight="1" x14ac:dyDescent="0.25">
      <c r="A195" s="356" t="s">
        <v>802</v>
      </c>
      <c r="B195" s="354">
        <v>0</v>
      </c>
      <c r="C195" s="354">
        <v>0</v>
      </c>
      <c r="D195" s="354">
        <v>0</v>
      </c>
      <c r="E195" s="354">
        <v>0</v>
      </c>
      <c r="F195" s="365">
        <v>0</v>
      </c>
      <c r="G195" s="354">
        <v>0</v>
      </c>
      <c r="H195" s="354">
        <v>0</v>
      </c>
      <c r="I195" s="354">
        <v>0</v>
      </c>
      <c r="J195" s="354">
        <v>0</v>
      </c>
      <c r="K195" s="354">
        <v>0</v>
      </c>
      <c r="L195" s="354">
        <v>0</v>
      </c>
      <c r="M195" s="354">
        <v>0</v>
      </c>
      <c r="N195" s="355">
        <f t="shared" si="37"/>
        <v>0</v>
      </c>
      <c r="O195" s="351" t="s">
        <v>824</v>
      </c>
      <c r="P195" s="339"/>
    </row>
    <row r="196" spans="1:18" s="361" customFormat="1" ht="18" customHeight="1" x14ac:dyDescent="0.25">
      <c r="A196" s="356" t="s">
        <v>568</v>
      </c>
      <c r="B196" s="354">
        <v>0</v>
      </c>
      <c r="C196" s="354">
        <v>0</v>
      </c>
      <c r="D196" s="354">
        <v>0</v>
      </c>
      <c r="E196" s="354">
        <v>0</v>
      </c>
      <c r="F196" s="365">
        <v>0</v>
      </c>
      <c r="G196" s="354">
        <v>0</v>
      </c>
      <c r="H196" s="354">
        <v>0</v>
      </c>
      <c r="I196" s="354">
        <v>2000</v>
      </c>
      <c r="J196" s="354">
        <v>0</v>
      </c>
      <c r="K196" s="354">
        <v>0</v>
      </c>
      <c r="L196" s="354">
        <v>0</v>
      </c>
      <c r="M196" s="354">
        <v>0</v>
      </c>
      <c r="N196" s="355">
        <f t="shared" si="37"/>
        <v>2000</v>
      </c>
      <c r="O196" s="338" t="s">
        <v>647</v>
      </c>
      <c r="P196" s="339"/>
    </row>
    <row r="197" spans="1:18" s="361" customFormat="1" ht="24" customHeight="1" x14ac:dyDescent="0.3">
      <c r="A197" s="358" t="s">
        <v>569</v>
      </c>
      <c r="B197" s="359">
        <f t="shared" ref="B197:G197" si="45">SUM(B198:B199)</f>
        <v>13</v>
      </c>
      <c r="C197" s="359">
        <f t="shared" si="45"/>
        <v>29</v>
      </c>
      <c r="D197" s="359">
        <f t="shared" si="45"/>
        <v>164</v>
      </c>
      <c r="E197" s="359">
        <f t="shared" si="45"/>
        <v>32</v>
      </c>
      <c r="F197" s="373">
        <f t="shared" si="45"/>
        <v>28</v>
      </c>
      <c r="G197" s="359">
        <f t="shared" si="45"/>
        <v>157</v>
      </c>
      <c r="H197" s="359">
        <f t="shared" ref="H197:M197" si="46">SUM(H198:H199)</f>
        <v>482</v>
      </c>
      <c r="I197" s="359">
        <f>SUM(I198:I199)</f>
        <v>388</v>
      </c>
      <c r="J197" s="359">
        <f>SUM(J198:J199)</f>
        <v>168</v>
      </c>
      <c r="K197" s="359">
        <f t="shared" si="46"/>
        <v>206</v>
      </c>
      <c r="L197" s="359">
        <f t="shared" si="46"/>
        <v>205</v>
      </c>
      <c r="M197" s="359">
        <f t="shared" si="46"/>
        <v>111</v>
      </c>
      <c r="N197" s="360">
        <f t="shared" si="37"/>
        <v>1983</v>
      </c>
      <c r="O197" s="351" t="s">
        <v>657</v>
      </c>
      <c r="P197" s="339"/>
    </row>
    <row r="198" spans="1:18" s="361" customFormat="1" ht="18" customHeight="1" x14ac:dyDescent="0.25">
      <c r="A198" s="356" t="s">
        <v>750</v>
      </c>
      <c r="B198" s="354">
        <v>13</v>
      </c>
      <c r="C198" s="354">
        <v>29</v>
      </c>
      <c r="D198" s="354">
        <v>164</v>
      </c>
      <c r="E198" s="354">
        <v>32</v>
      </c>
      <c r="F198" s="365">
        <v>28</v>
      </c>
      <c r="G198" s="354">
        <v>122</v>
      </c>
      <c r="H198" s="354">
        <v>453</v>
      </c>
      <c r="I198" s="354">
        <v>29</v>
      </c>
      <c r="J198" s="354">
        <v>50</v>
      </c>
      <c r="K198" s="354">
        <v>48</v>
      </c>
      <c r="L198" s="354">
        <v>107</v>
      </c>
      <c r="M198" s="354">
        <v>32</v>
      </c>
      <c r="N198" s="355">
        <f t="shared" si="37"/>
        <v>1107</v>
      </c>
      <c r="O198" s="338" t="s">
        <v>658</v>
      </c>
      <c r="P198" s="339"/>
    </row>
    <row r="199" spans="1:18" s="361" customFormat="1" ht="18" customHeight="1" x14ac:dyDescent="0.25">
      <c r="A199" s="356" t="s">
        <v>571</v>
      </c>
      <c r="B199" s="354">
        <v>0</v>
      </c>
      <c r="C199" s="354">
        <v>0</v>
      </c>
      <c r="D199" s="354">
        <v>0</v>
      </c>
      <c r="E199" s="354">
        <v>0</v>
      </c>
      <c r="F199" s="365">
        <v>0</v>
      </c>
      <c r="G199" s="354">
        <v>35</v>
      </c>
      <c r="H199" s="354">
        <v>29</v>
      </c>
      <c r="I199" s="354">
        <v>359</v>
      </c>
      <c r="J199" s="354">
        <v>118</v>
      </c>
      <c r="K199" s="354">
        <v>158</v>
      </c>
      <c r="L199" s="354">
        <v>98</v>
      </c>
      <c r="M199" s="354">
        <v>79</v>
      </c>
      <c r="N199" s="355">
        <f t="shared" si="37"/>
        <v>876</v>
      </c>
      <c r="O199" s="338" t="s">
        <v>659</v>
      </c>
      <c r="P199" s="339"/>
    </row>
    <row r="200" spans="1:18" s="361" customFormat="1" ht="24" customHeight="1" x14ac:dyDescent="0.3">
      <c r="A200" s="358" t="s">
        <v>572</v>
      </c>
      <c r="B200" s="359">
        <f>SUM(B201:B201)</f>
        <v>13192</v>
      </c>
      <c r="C200" s="359">
        <f>SUM(C201:C201)</f>
        <v>16378</v>
      </c>
      <c r="D200" s="359">
        <f t="shared" ref="D200:M200" si="47">SUM(D201:D201)</f>
        <v>33189</v>
      </c>
      <c r="E200" s="359">
        <f t="shared" si="47"/>
        <v>56017</v>
      </c>
      <c r="F200" s="359">
        <f>SUM(F201:F201)</f>
        <v>63404</v>
      </c>
      <c r="G200" s="359">
        <f>SUM(G201:G201)</f>
        <v>53601</v>
      </c>
      <c r="H200" s="359">
        <f t="shared" si="47"/>
        <v>45397</v>
      </c>
      <c r="I200" s="359">
        <f>SUM(I201:I201)</f>
        <v>51231</v>
      </c>
      <c r="J200" s="359">
        <f>SUM(J201:J201)</f>
        <v>54658</v>
      </c>
      <c r="K200" s="359">
        <f t="shared" si="47"/>
        <v>50262</v>
      </c>
      <c r="L200" s="359">
        <f t="shared" si="47"/>
        <v>26394</v>
      </c>
      <c r="M200" s="359">
        <f t="shared" si="47"/>
        <v>18570</v>
      </c>
      <c r="N200" s="360">
        <f t="shared" si="37"/>
        <v>482293</v>
      </c>
      <c r="O200" s="338" t="s">
        <v>200</v>
      </c>
      <c r="P200" s="339"/>
    </row>
    <row r="201" spans="1:18" ht="17.7" customHeight="1" x14ac:dyDescent="0.25">
      <c r="A201" s="352" t="s">
        <v>573</v>
      </c>
      <c r="B201" s="354">
        <v>13192</v>
      </c>
      <c r="C201" s="354">
        <v>16378</v>
      </c>
      <c r="D201" s="354">
        <v>33189</v>
      </c>
      <c r="E201" s="354">
        <v>56017</v>
      </c>
      <c r="F201" s="365">
        <v>63404</v>
      </c>
      <c r="G201" s="354">
        <v>53601</v>
      </c>
      <c r="H201" s="354">
        <v>45397</v>
      </c>
      <c r="I201" s="354">
        <v>51231</v>
      </c>
      <c r="J201" s="354">
        <v>54658</v>
      </c>
      <c r="K201" s="354">
        <v>50262</v>
      </c>
      <c r="L201" s="354">
        <v>26394</v>
      </c>
      <c r="M201" s="354">
        <v>18570</v>
      </c>
      <c r="N201" s="355">
        <f t="shared" si="37"/>
        <v>482293</v>
      </c>
      <c r="O201" s="338" t="s">
        <v>661</v>
      </c>
      <c r="P201" s="339"/>
      <c r="Q201" s="339"/>
      <c r="R201" s="339"/>
    </row>
    <row r="202" spans="1:18" s="361" customFormat="1" ht="24.15" customHeight="1" x14ac:dyDescent="0.3">
      <c r="A202" s="358" t="s">
        <v>574</v>
      </c>
      <c r="B202" s="359">
        <f>SUM(B203:B204)</f>
        <v>39</v>
      </c>
      <c r="C202" s="359">
        <f>SUM(C203:C204)</f>
        <v>45</v>
      </c>
      <c r="D202" s="359">
        <f t="shared" ref="D202:M202" si="48">SUM(D203:D204)</f>
        <v>268</v>
      </c>
      <c r="E202" s="359">
        <f t="shared" si="48"/>
        <v>625</v>
      </c>
      <c r="F202" s="359">
        <f>SUM(F203:F204)</f>
        <v>2041</v>
      </c>
      <c r="G202" s="359">
        <f>SUM(G203:G204)</f>
        <v>1095</v>
      </c>
      <c r="H202" s="359">
        <f t="shared" si="48"/>
        <v>898</v>
      </c>
      <c r="I202" s="359">
        <f>SUM(I203:I204)</f>
        <v>971</v>
      </c>
      <c r="J202" s="359">
        <f>SUM(J203:J204)</f>
        <v>2264</v>
      </c>
      <c r="K202" s="359">
        <f t="shared" si="48"/>
        <v>1477</v>
      </c>
      <c r="L202" s="359">
        <f t="shared" si="48"/>
        <v>95</v>
      </c>
      <c r="M202" s="359">
        <f t="shared" si="48"/>
        <v>107</v>
      </c>
      <c r="N202" s="360">
        <f t="shared" si="37"/>
        <v>9925</v>
      </c>
      <c r="O202" s="351" t="s">
        <v>202</v>
      </c>
      <c r="P202" s="339"/>
    </row>
    <row r="203" spans="1:18" ht="18" customHeight="1" x14ac:dyDescent="0.25">
      <c r="A203" s="352" t="s">
        <v>190</v>
      </c>
      <c r="B203" s="354">
        <v>39</v>
      </c>
      <c r="C203" s="354">
        <v>45</v>
      </c>
      <c r="D203" s="354">
        <v>268</v>
      </c>
      <c r="E203" s="354">
        <v>625</v>
      </c>
      <c r="F203" s="365">
        <v>2041</v>
      </c>
      <c r="G203" s="354">
        <v>1095</v>
      </c>
      <c r="H203" s="354">
        <v>898</v>
      </c>
      <c r="I203" s="354">
        <v>971</v>
      </c>
      <c r="J203" s="354">
        <v>2264</v>
      </c>
      <c r="K203" s="354">
        <v>1477</v>
      </c>
      <c r="L203" s="354">
        <v>95</v>
      </c>
      <c r="M203" s="354">
        <v>107</v>
      </c>
      <c r="N203" s="355">
        <f t="shared" si="37"/>
        <v>9925</v>
      </c>
      <c r="O203" s="338" t="s">
        <v>203</v>
      </c>
      <c r="P203" s="339"/>
      <c r="Q203" s="339"/>
      <c r="R203" s="339"/>
    </row>
    <row r="204" spans="1:18" ht="18" customHeight="1" x14ac:dyDescent="0.25">
      <c r="A204" s="356" t="s">
        <v>473</v>
      </c>
      <c r="B204" s="354">
        <v>0</v>
      </c>
      <c r="C204" s="354">
        <v>0</v>
      </c>
      <c r="D204" s="354">
        <v>0</v>
      </c>
      <c r="E204" s="354">
        <v>0</v>
      </c>
      <c r="F204" s="365">
        <v>0</v>
      </c>
      <c r="G204" s="354">
        <v>0</v>
      </c>
      <c r="H204" s="354"/>
      <c r="I204" s="354">
        <v>0</v>
      </c>
      <c r="J204" s="354">
        <v>0</v>
      </c>
      <c r="K204" s="354">
        <v>0</v>
      </c>
      <c r="L204" s="354">
        <v>0</v>
      </c>
      <c r="M204" s="354">
        <v>0</v>
      </c>
      <c r="N204" s="355">
        <f t="shared" si="37"/>
        <v>0</v>
      </c>
      <c r="O204" s="338" t="s">
        <v>474</v>
      </c>
      <c r="P204" s="339"/>
    </row>
    <row r="205" spans="1:18" ht="24" customHeight="1" x14ac:dyDescent="0.3">
      <c r="A205" s="358" t="s">
        <v>693</v>
      </c>
      <c r="B205" s="374">
        <f>SUM(B206:B206)</f>
        <v>370</v>
      </c>
      <c r="C205" s="374">
        <f>SUM(C206:C206)</f>
        <v>713</v>
      </c>
      <c r="D205" s="374">
        <f t="shared" ref="D205:M205" si="49">SUM(D206:D206)</f>
        <v>707</v>
      </c>
      <c r="E205" s="374">
        <f t="shared" si="49"/>
        <v>5648</v>
      </c>
      <c r="F205" s="374">
        <f>SUM(F206:F206)</f>
        <v>7778</v>
      </c>
      <c r="G205" s="374">
        <f>SUM(G206:G206)</f>
        <v>7485</v>
      </c>
      <c r="H205" s="374">
        <f t="shared" si="49"/>
        <v>6063</v>
      </c>
      <c r="I205" s="374">
        <f>SUM(I206:I206)</f>
        <v>7855</v>
      </c>
      <c r="J205" s="374">
        <f>SUM(J206:J206)</f>
        <v>8679</v>
      </c>
      <c r="K205" s="374">
        <f t="shared" si="49"/>
        <v>6800</v>
      </c>
      <c r="L205" s="374">
        <f t="shared" si="49"/>
        <v>1763</v>
      </c>
      <c r="M205" s="374">
        <f t="shared" si="49"/>
        <v>822</v>
      </c>
      <c r="N205" s="360">
        <f t="shared" si="37"/>
        <v>54683</v>
      </c>
      <c r="O205" s="351" t="s">
        <v>694</v>
      </c>
      <c r="P205" s="339"/>
    </row>
    <row r="206" spans="1:18" ht="18" customHeight="1" x14ac:dyDescent="0.25">
      <c r="A206" s="356" t="s">
        <v>695</v>
      </c>
      <c r="B206" s="371">
        <v>370</v>
      </c>
      <c r="C206" s="371">
        <v>713</v>
      </c>
      <c r="D206" s="371">
        <v>707</v>
      </c>
      <c r="E206" s="371">
        <v>5648</v>
      </c>
      <c r="F206" s="371">
        <v>7778</v>
      </c>
      <c r="G206" s="371">
        <v>7485</v>
      </c>
      <c r="H206" s="371">
        <v>6063</v>
      </c>
      <c r="I206" s="371">
        <v>7855</v>
      </c>
      <c r="J206" s="354">
        <v>8679</v>
      </c>
      <c r="K206" s="354">
        <v>6800</v>
      </c>
      <c r="L206" s="371">
        <v>1763</v>
      </c>
      <c r="M206" s="371">
        <v>822</v>
      </c>
      <c r="N206" s="355">
        <f t="shared" si="37"/>
        <v>54683</v>
      </c>
      <c r="O206" s="338" t="s">
        <v>696</v>
      </c>
      <c r="P206" s="339"/>
    </row>
    <row r="207" spans="1:18" ht="24" customHeight="1" x14ac:dyDescent="0.3">
      <c r="A207" s="358" t="s">
        <v>575</v>
      </c>
      <c r="B207" s="374">
        <f>SUM(B208:B209)</f>
        <v>13</v>
      </c>
      <c r="C207" s="374">
        <f>SUM(C208:C209)</f>
        <v>0</v>
      </c>
      <c r="D207" s="374">
        <f t="shared" ref="D207:M207" si="50">SUM(D208:D209)</f>
        <v>52</v>
      </c>
      <c r="E207" s="374">
        <f t="shared" si="50"/>
        <v>16</v>
      </c>
      <c r="F207" s="374">
        <f>SUM(F208:F209)</f>
        <v>49</v>
      </c>
      <c r="G207" s="374">
        <f>SUM(G208:G209)</f>
        <v>169</v>
      </c>
      <c r="H207" s="374">
        <f t="shared" si="50"/>
        <v>139</v>
      </c>
      <c r="I207" s="374">
        <f>SUM(I208:I209)</f>
        <v>453</v>
      </c>
      <c r="J207" s="374">
        <f>SUM(J208:J209)</f>
        <v>140</v>
      </c>
      <c r="K207" s="374">
        <f t="shared" si="50"/>
        <v>50</v>
      </c>
      <c r="L207" s="374">
        <f t="shared" si="50"/>
        <v>10</v>
      </c>
      <c r="M207" s="374">
        <f t="shared" si="50"/>
        <v>9</v>
      </c>
      <c r="N207" s="360">
        <f t="shared" si="37"/>
        <v>1100</v>
      </c>
      <c r="O207" s="351" t="s">
        <v>660</v>
      </c>
      <c r="P207" s="339"/>
    </row>
    <row r="208" spans="1:18" ht="18" customHeight="1" x14ac:dyDescent="0.25">
      <c r="A208" s="375" t="s">
        <v>576</v>
      </c>
      <c r="B208" s="371">
        <v>0</v>
      </c>
      <c r="C208" s="371">
        <v>0</v>
      </c>
      <c r="D208" s="371">
        <v>0</v>
      </c>
      <c r="E208" s="371">
        <v>0</v>
      </c>
      <c r="F208" s="376">
        <v>0</v>
      </c>
      <c r="G208" s="371">
        <v>60</v>
      </c>
      <c r="H208" s="371">
        <v>62</v>
      </c>
      <c r="I208" s="371">
        <v>255</v>
      </c>
      <c r="J208" s="354">
        <v>56</v>
      </c>
      <c r="K208" s="354">
        <v>0</v>
      </c>
      <c r="L208" s="371">
        <v>0</v>
      </c>
      <c r="M208" s="371">
        <v>0</v>
      </c>
      <c r="N208" s="355">
        <f>SUM(B208:M208)</f>
        <v>433</v>
      </c>
      <c r="O208" s="338" t="s">
        <v>701</v>
      </c>
      <c r="P208" s="339"/>
    </row>
    <row r="209" spans="1:17" ht="18" customHeight="1" thickBot="1" x14ac:dyDescent="0.3">
      <c r="A209" s="377" t="s">
        <v>577</v>
      </c>
      <c r="B209" s="371">
        <v>13</v>
      </c>
      <c r="C209" s="371">
        <v>0</v>
      </c>
      <c r="D209" s="371">
        <v>52</v>
      </c>
      <c r="E209" s="371">
        <v>16</v>
      </c>
      <c r="F209" s="376">
        <v>49</v>
      </c>
      <c r="G209" s="371">
        <v>109</v>
      </c>
      <c r="H209" s="371">
        <v>77</v>
      </c>
      <c r="I209" s="371">
        <v>198</v>
      </c>
      <c r="J209" s="354">
        <v>84</v>
      </c>
      <c r="K209" s="354">
        <v>50</v>
      </c>
      <c r="L209" s="371">
        <v>10</v>
      </c>
      <c r="M209" s="371">
        <v>9</v>
      </c>
      <c r="N209" s="355">
        <f>SUM(B209:M209)</f>
        <v>667</v>
      </c>
      <c r="O209" s="338" t="s">
        <v>702</v>
      </c>
      <c r="P209" s="339"/>
    </row>
    <row r="210" spans="1:17" ht="24" customHeight="1" thickTop="1" x14ac:dyDescent="0.25">
      <c r="A210" s="511"/>
      <c r="B210" s="512"/>
      <c r="C210" s="512"/>
      <c r="D210" s="512"/>
      <c r="E210" s="512"/>
      <c r="F210" s="512"/>
      <c r="G210" s="512"/>
      <c r="H210" s="512"/>
      <c r="I210" s="512"/>
      <c r="J210" s="512"/>
      <c r="K210" s="512"/>
      <c r="L210" s="512"/>
      <c r="M210" s="512"/>
      <c r="N210" s="512"/>
      <c r="P210" s="339"/>
    </row>
    <row r="211" spans="1:17" ht="24" customHeight="1" thickBot="1" x14ac:dyDescent="0.3">
      <c r="A211" s="513"/>
      <c r="B211" s="513"/>
      <c r="C211" s="513"/>
      <c r="D211" s="513"/>
      <c r="E211" s="513"/>
      <c r="F211" s="513"/>
      <c r="G211" s="513"/>
      <c r="H211" s="513"/>
      <c r="I211" s="513"/>
      <c r="J211" s="513"/>
      <c r="K211" s="513"/>
      <c r="L211" s="513"/>
      <c r="M211" s="513"/>
      <c r="N211" s="513"/>
      <c r="P211" s="339"/>
    </row>
    <row r="212" spans="1:17" ht="24" customHeight="1" thickTop="1" x14ac:dyDescent="0.25">
      <c r="A212" s="514" t="s">
        <v>579</v>
      </c>
      <c r="B212" s="507" t="s">
        <v>475</v>
      </c>
      <c r="C212" s="507" t="s">
        <v>476</v>
      </c>
      <c r="D212" s="507" t="s">
        <v>477</v>
      </c>
      <c r="E212" s="507" t="s">
        <v>478</v>
      </c>
      <c r="F212" s="517" t="s">
        <v>479</v>
      </c>
      <c r="G212" s="507" t="s">
        <v>480</v>
      </c>
      <c r="H212" s="507" t="s">
        <v>734</v>
      </c>
      <c r="I212" s="507" t="s">
        <v>482</v>
      </c>
      <c r="J212" s="507" t="s">
        <v>483</v>
      </c>
      <c r="K212" s="507" t="s">
        <v>484</v>
      </c>
      <c r="L212" s="507" t="s">
        <v>485</v>
      </c>
      <c r="M212" s="507" t="s">
        <v>486</v>
      </c>
      <c r="N212" s="509" t="s">
        <v>487</v>
      </c>
      <c r="P212" s="339"/>
    </row>
    <row r="213" spans="1:17" ht="24" customHeight="1" thickBot="1" x14ac:dyDescent="0.35">
      <c r="A213" s="515"/>
      <c r="B213" s="508"/>
      <c r="C213" s="508"/>
      <c r="D213" s="508"/>
      <c r="E213" s="508"/>
      <c r="F213" s="518"/>
      <c r="G213" s="508"/>
      <c r="H213" s="508"/>
      <c r="I213" s="508"/>
      <c r="J213" s="508"/>
      <c r="K213" s="508"/>
      <c r="L213" s="508"/>
      <c r="M213" s="508"/>
      <c r="N213" s="510"/>
      <c r="O213" s="378"/>
      <c r="P213" s="339"/>
      <c r="Q213" s="379"/>
    </row>
    <row r="214" spans="1:17" ht="18" customHeight="1" x14ac:dyDescent="0.3">
      <c r="A214" s="380" t="s">
        <v>580</v>
      </c>
      <c r="B214" s="401">
        <v>70754</v>
      </c>
      <c r="C214" s="401">
        <v>121755</v>
      </c>
      <c r="D214" s="401">
        <v>297894</v>
      </c>
      <c r="E214" s="401">
        <v>422643</v>
      </c>
      <c r="F214" s="401">
        <v>470233</v>
      </c>
      <c r="G214" s="401">
        <v>266255</v>
      </c>
      <c r="H214" s="401">
        <v>359280</v>
      </c>
      <c r="I214" s="402">
        <v>465163</v>
      </c>
      <c r="J214" s="402">
        <v>362313</v>
      </c>
      <c r="K214" s="402">
        <v>297659</v>
      </c>
      <c r="L214" s="402">
        <v>193459</v>
      </c>
      <c r="M214" s="402">
        <v>157559</v>
      </c>
      <c r="N214" s="403">
        <f>SUM(B214:M214)</f>
        <v>3484967</v>
      </c>
      <c r="O214" s="361" t="s">
        <v>273</v>
      </c>
      <c r="P214" s="339"/>
      <c r="Q214" s="379"/>
    </row>
    <row r="215" spans="1:17" ht="18" customHeight="1" x14ac:dyDescent="0.25">
      <c r="A215" s="384" t="s">
        <v>581</v>
      </c>
      <c r="B215" s="404">
        <v>10154</v>
      </c>
      <c r="C215" s="404">
        <v>14602</v>
      </c>
      <c r="D215" s="404">
        <v>24070</v>
      </c>
      <c r="E215" s="404">
        <v>105275</v>
      </c>
      <c r="F215" s="404">
        <v>120672</v>
      </c>
      <c r="G215" s="405">
        <v>129127</v>
      </c>
      <c r="H215" s="405">
        <v>110852</v>
      </c>
      <c r="I215" s="405">
        <v>128818</v>
      </c>
      <c r="J215" s="405">
        <v>105483</v>
      </c>
      <c r="K215" s="405">
        <v>80707</v>
      </c>
      <c r="L215" s="405">
        <v>24257</v>
      </c>
      <c r="M215" s="405">
        <v>14774</v>
      </c>
      <c r="N215" s="405">
        <f>SUM(B215:M215)</f>
        <v>868791</v>
      </c>
      <c r="O215" s="361" t="s">
        <v>297</v>
      </c>
      <c r="P215" s="339"/>
    </row>
    <row r="216" spans="1:17" ht="13.8" x14ac:dyDescent="0.25">
      <c r="B216" s="387"/>
      <c r="C216" s="387"/>
      <c r="D216" s="387"/>
      <c r="E216" s="387"/>
      <c r="F216" s="399"/>
      <c r="G216" s="387"/>
      <c r="H216" s="387"/>
      <c r="I216" s="387"/>
      <c r="J216" s="387"/>
      <c r="K216" s="387"/>
      <c r="L216" s="387"/>
      <c r="M216" s="387"/>
      <c r="N216" s="387"/>
      <c r="P216" s="339"/>
    </row>
    <row r="217" spans="1:17" ht="13.8" x14ac:dyDescent="0.25">
      <c r="A217" s="388" t="s">
        <v>834</v>
      </c>
      <c r="B217" s="387"/>
      <c r="C217" s="387"/>
      <c r="D217" s="387"/>
      <c r="E217" s="387"/>
      <c r="F217" s="399"/>
      <c r="G217" s="387"/>
      <c r="H217" s="387"/>
      <c r="I217" s="387"/>
      <c r="J217" s="387"/>
      <c r="K217" s="387"/>
      <c r="L217" s="387"/>
      <c r="M217" s="387"/>
      <c r="N217" s="387"/>
    </row>
    <row r="218" spans="1:17" ht="13.8" x14ac:dyDescent="0.25">
      <c r="A218" s="387"/>
      <c r="B218" s="387"/>
      <c r="C218" s="387"/>
      <c r="D218" s="387"/>
      <c r="E218" s="387"/>
      <c r="F218" s="399"/>
      <c r="G218" s="387"/>
      <c r="H218" s="387"/>
      <c r="I218" s="387"/>
      <c r="J218" s="387"/>
      <c r="K218" s="387"/>
      <c r="L218" s="387"/>
      <c r="M218" s="387"/>
      <c r="N218" s="387"/>
    </row>
    <row r="219" spans="1:17" ht="19.8" customHeight="1" x14ac:dyDescent="0.25">
      <c r="A219" s="516" t="s">
        <v>737</v>
      </c>
      <c r="B219" s="516"/>
      <c r="C219" s="516"/>
      <c r="D219" s="516"/>
      <c r="E219" s="516"/>
      <c r="F219" s="516"/>
      <c r="G219" s="516"/>
      <c r="H219" s="516"/>
      <c r="I219" s="516"/>
      <c r="J219" s="516"/>
      <c r="K219" s="516"/>
      <c r="L219" s="516"/>
      <c r="M219" s="516"/>
      <c r="N219" s="516"/>
    </row>
    <row r="220" spans="1:17" ht="19.5" customHeight="1" x14ac:dyDescent="0.25">
      <c r="A220" s="516"/>
      <c r="B220" s="516"/>
      <c r="C220" s="516"/>
      <c r="D220" s="516"/>
      <c r="E220" s="516"/>
      <c r="F220" s="516"/>
      <c r="G220" s="516"/>
      <c r="H220" s="516"/>
      <c r="I220" s="516"/>
      <c r="J220" s="516"/>
      <c r="K220" s="516"/>
      <c r="L220" s="516"/>
      <c r="M220" s="516"/>
      <c r="N220" s="516"/>
    </row>
    <row r="227" spans="1:1" x14ac:dyDescent="0.25">
      <c r="A227" s="361"/>
    </row>
    <row r="231" spans="1:1" x14ac:dyDescent="0.25">
      <c r="A231" s="361"/>
    </row>
    <row r="235" spans="1:1" x14ac:dyDescent="0.25">
      <c r="A235" s="361"/>
    </row>
    <row r="238" spans="1:1" x14ac:dyDescent="0.25">
      <c r="A238" s="361"/>
    </row>
    <row r="249" spans="1:1" x14ac:dyDescent="0.25">
      <c r="A249" s="361"/>
    </row>
    <row r="254" spans="1:1" x14ac:dyDescent="0.25">
      <c r="A254" s="361"/>
    </row>
    <row r="261" spans="1:1" x14ac:dyDescent="0.25">
      <c r="A261" s="361"/>
    </row>
    <row r="264" spans="1:1" x14ac:dyDescent="0.25">
      <c r="A264" s="361"/>
    </row>
    <row r="268" spans="1:1" x14ac:dyDescent="0.25">
      <c r="A268" s="361"/>
    </row>
    <row r="272" spans="1:1" x14ac:dyDescent="0.25">
      <c r="A272" s="361"/>
    </row>
    <row r="277" spans="1:1" x14ac:dyDescent="0.25">
      <c r="A277" s="361"/>
    </row>
    <row r="285" spans="1:1" x14ac:dyDescent="0.25">
      <c r="A285" s="361"/>
    </row>
    <row r="290" spans="1:1" x14ac:dyDescent="0.25">
      <c r="A290" s="361"/>
    </row>
    <row r="295" spans="1:1" x14ac:dyDescent="0.25">
      <c r="A295" s="361"/>
    </row>
    <row r="298" spans="1:1" x14ac:dyDescent="0.25">
      <c r="A298" s="361"/>
    </row>
    <row r="303" spans="1:1" x14ac:dyDescent="0.25">
      <c r="A303" s="361"/>
    </row>
    <row r="307" spans="1:1" x14ac:dyDescent="0.25">
      <c r="A307" s="361"/>
    </row>
    <row r="310" spans="1:1" x14ac:dyDescent="0.25">
      <c r="A310" s="361"/>
    </row>
    <row r="313" spans="1:1" x14ac:dyDescent="0.25">
      <c r="A313" s="361"/>
    </row>
    <row r="317" spans="1:1" x14ac:dyDescent="0.25">
      <c r="A317" s="361"/>
    </row>
    <row r="335" spans="1:1" x14ac:dyDescent="0.25">
      <c r="A335" s="361"/>
    </row>
    <row r="341" spans="1:1" x14ac:dyDescent="0.25">
      <c r="A341" s="361"/>
    </row>
    <row r="345" spans="1:1" x14ac:dyDescent="0.25">
      <c r="A345" s="361"/>
    </row>
    <row r="352" spans="1:1" x14ac:dyDescent="0.25">
      <c r="A352" s="361"/>
    </row>
    <row r="360" spans="1:1" x14ac:dyDescent="0.25">
      <c r="A360" s="361"/>
    </row>
    <row r="363" spans="1:1" x14ac:dyDescent="0.25">
      <c r="A363" s="361"/>
    </row>
    <row r="367" spans="1:1" x14ac:dyDescent="0.25">
      <c r="A367" s="361"/>
    </row>
    <row r="373" spans="1:1" x14ac:dyDescent="0.25">
      <c r="A373" s="361"/>
    </row>
    <row r="376" spans="1:1" x14ac:dyDescent="0.25">
      <c r="A376" s="361"/>
    </row>
    <row r="379" spans="1:1" x14ac:dyDescent="0.25">
      <c r="A379" s="361"/>
    </row>
    <row r="382" spans="1:1" x14ac:dyDescent="0.25">
      <c r="A382" s="361"/>
    </row>
    <row r="385" spans="1:1" x14ac:dyDescent="0.25">
      <c r="A385" s="361"/>
    </row>
    <row r="388" spans="1:1" x14ac:dyDescent="0.25">
      <c r="A388" s="361"/>
    </row>
    <row r="393" spans="1:1" x14ac:dyDescent="0.25">
      <c r="A393" s="361"/>
    </row>
    <row r="397" spans="1:1" x14ac:dyDescent="0.25">
      <c r="A397" s="361"/>
    </row>
    <row r="402" spans="1:1" x14ac:dyDescent="0.25">
      <c r="A402" s="361"/>
    </row>
    <row r="405" spans="1:1" x14ac:dyDescent="0.25">
      <c r="A405" s="361"/>
    </row>
    <row r="412" spans="1:1" x14ac:dyDescent="0.25">
      <c r="A412" s="361"/>
    </row>
    <row r="416" spans="1:1" x14ac:dyDescent="0.25">
      <c r="A416" s="361"/>
    </row>
    <row r="420" spans="1:1" x14ac:dyDescent="0.25">
      <c r="A420" s="361"/>
    </row>
    <row r="426" spans="1:1" x14ac:dyDescent="0.25">
      <c r="A426" s="361"/>
    </row>
  </sheetData>
  <mergeCells count="19">
    <mergeCell ref="A1:N1"/>
    <mergeCell ref="A2:N2"/>
    <mergeCell ref="A210:N211"/>
    <mergeCell ref="A212:A213"/>
    <mergeCell ref="B212:B213"/>
    <mergeCell ref="C212:C213"/>
    <mergeCell ref="D212:D213"/>
    <mergeCell ref="E212:E213"/>
    <mergeCell ref="F212:F213"/>
    <mergeCell ref="G212:G213"/>
    <mergeCell ref="N212:N213"/>
    <mergeCell ref="A219:N219"/>
    <mergeCell ref="A220:N220"/>
    <mergeCell ref="H212:H213"/>
    <mergeCell ref="I212:I213"/>
    <mergeCell ref="J212:J213"/>
    <mergeCell ref="K212:K213"/>
    <mergeCell ref="L212:L213"/>
    <mergeCell ref="M212:M213"/>
  </mergeCell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219"/>
  <sheetViews>
    <sheetView zoomScale="90" zoomScaleNormal="90" workbookViewId="0">
      <pane xSplit="1" ySplit="4" topLeftCell="B5" activePane="bottomRight" state="frozen"/>
      <selection pane="topRight" activeCell="B1" sqref="B1"/>
      <selection pane="bottomLeft" activeCell="A6" sqref="A6"/>
      <selection pane="bottomRight" activeCell="O1" sqref="O1:O2"/>
    </sheetView>
  </sheetViews>
  <sheetFormatPr defaultRowHeight="13.2" x14ac:dyDescent="0.25"/>
  <cols>
    <col min="1" max="1" width="30.44140625" customWidth="1"/>
    <col min="2" max="3" width="9.109375" customWidth="1"/>
    <col min="4" max="5" width="10.109375" customWidth="1"/>
    <col min="6" max="6" width="9.5546875" customWidth="1"/>
    <col min="7" max="7" width="10.109375" customWidth="1"/>
    <col min="8" max="8" width="9.77734375" bestFit="1" customWidth="1"/>
    <col min="9" max="10" width="10.109375" customWidth="1"/>
    <col min="11" max="11" width="10.44140625" customWidth="1"/>
    <col min="12" max="12" width="9.77734375" customWidth="1"/>
    <col min="13" max="13" width="10.21875" customWidth="1"/>
    <col min="14" max="14" width="11" bestFit="1" customWidth="1"/>
    <col min="15" max="15" width="28.5546875" customWidth="1"/>
    <col min="16" max="16" width="9.109375" customWidth="1"/>
  </cols>
  <sheetData>
    <row r="1" spans="1:15" ht="24.45" customHeight="1" thickTop="1" thickBot="1" x14ac:dyDescent="0.3">
      <c r="A1" s="504" t="s">
        <v>845</v>
      </c>
      <c r="B1" s="505"/>
      <c r="C1" s="505"/>
      <c r="D1" s="505"/>
      <c r="E1" s="505"/>
      <c r="F1" s="505"/>
      <c r="G1" s="505"/>
      <c r="H1" s="505"/>
      <c r="I1" s="505"/>
      <c r="J1" s="505"/>
      <c r="K1" s="505"/>
      <c r="L1" s="505"/>
      <c r="M1" s="505"/>
      <c r="N1" s="506"/>
      <c r="O1" s="343"/>
    </row>
    <row r="2" spans="1:15" ht="21" customHeight="1" thickTop="1" thickBot="1" x14ac:dyDescent="0.3">
      <c r="A2" s="504" t="s">
        <v>846</v>
      </c>
      <c r="B2" s="505"/>
      <c r="C2" s="505"/>
      <c r="D2" s="505"/>
      <c r="E2" s="505"/>
      <c r="F2" s="505"/>
      <c r="G2" s="505"/>
      <c r="H2" s="505"/>
      <c r="I2" s="505"/>
      <c r="J2" s="505"/>
      <c r="K2" s="505"/>
      <c r="L2" s="505"/>
      <c r="M2" s="505"/>
      <c r="N2" s="506"/>
      <c r="O2" s="343"/>
    </row>
    <row r="3" spans="1:15" ht="28.5" customHeight="1" thickTop="1" thickBot="1" x14ac:dyDescent="0.3">
      <c r="A3" s="340" t="s">
        <v>674</v>
      </c>
      <c r="B3" s="341" t="s">
        <v>475</v>
      </c>
      <c r="C3" s="341" t="s">
        <v>476</v>
      </c>
      <c r="D3" s="341" t="s">
        <v>477</v>
      </c>
      <c r="E3" s="341" t="s">
        <v>478</v>
      </c>
      <c r="F3" s="341" t="s">
        <v>830</v>
      </c>
      <c r="G3" s="341" t="s">
        <v>480</v>
      </c>
      <c r="H3" s="341" t="s">
        <v>481</v>
      </c>
      <c r="I3" s="341" t="s">
        <v>482</v>
      </c>
      <c r="J3" s="341" t="s">
        <v>483</v>
      </c>
      <c r="K3" s="341" t="s">
        <v>484</v>
      </c>
      <c r="L3" s="341" t="s">
        <v>485</v>
      </c>
      <c r="M3" s="341" t="s">
        <v>486</v>
      </c>
      <c r="N3" s="342" t="s">
        <v>487</v>
      </c>
      <c r="O3" s="343" t="s">
        <v>53</v>
      </c>
    </row>
    <row r="4" spans="1:15" ht="18.75" customHeight="1" thickTop="1" thickBot="1" x14ac:dyDescent="0.3">
      <c r="A4" s="451" t="s">
        <v>578</v>
      </c>
      <c r="B4" s="407">
        <f t="shared" ref="B4:M4" si="0">SUM(B5:B209)/2</f>
        <v>305702</v>
      </c>
      <c r="C4" s="407">
        <f t="shared" si="0"/>
        <v>431514</v>
      </c>
      <c r="D4" s="407">
        <f t="shared" si="0"/>
        <v>859986</v>
      </c>
      <c r="E4" s="407">
        <f t="shared" si="0"/>
        <v>1558686</v>
      </c>
      <c r="F4" s="407">
        <f t="shared" si="0"/>
        <v>1717126</v>
      </c>
      <c r="G4" s="407">
        <f t="shared" si="0"/>
        <v>1538032</v>
      </c>
      <c r="H4" s="407">
        <f t="shared" si="0"/>
        <v>1652437</v>
      </c>
      <c r="I4" s="407">
        <f t="shared" si="0"/>
        <v>1784297</v>
      </c>
      <c r="J4" s="407">
        <f t="shared" si="0"/>
        <v>1755442</v>
      </c>
      <c r="K4" s="407">
        <f t="shared" si="0"/>
        <v>1527143</v>
      </c>
      <c r="L4" s="407">
        <f t="shared" si="0"/>
        <v>524022</v>
      </c>
      <c r="M4" s="407">
        <f t="shared" si="0"/>
        <v>355559</v>
      </c>
      <c r="N4" s="408">
        <f t="array" ref="N4">SUM(N5:N209/2)</f>
        <v>14009946</v>
      </c>
      <c r="O4" s="343" t="s">
        <v>675</v>
      </c>
    </row>
    <row r="5" spans="1:15" ht="23.7" customHeight="1" thickTop="1" x14ac:dyDescent="0.3">
      <c r="A5" s="348" t="s">
        <v>488</v>
      </c>
      <c r="B5" s="409">
        <f t="shared" ref="B5:M5" si="1">SUM(B6:B13)</f>
        <v>1181</v>
      </c>
      <c r="C5" s="409">
        <f t="shared" si="1"/>
        <v>1534</v>
      </c>
      <c r="D5" s="409">
        <f t="shared" si="1"/>
        <v>3495</v>
      </c>
      <c r="E5" s="409">
        <f t="shared" si="1"/>
        <v>4331</v>
      </c>
      <c r="F5" s="409">
        <f>SUM(F6:F13)</f>
        <v>5063</v>
      </c>
      <c r="G5" s="409">
        <f>SUM(G6:G13)</f>
        <v>2882</v>
      </c>
      <c r="H5" s="409">
        <f t="shared" si="1"/>
        <v>4185</v>
      </c>
      <c r="I5" s="409">
        <f t="shared" si="1"/>
        <v>5342</v>
      </c>
      <c r="J5" s="409">
        <f>SUM(J6:J13)</f>
        <v>4724</v>
      </c>
      <c r="K5" s="409">
        <f t="shared" si="1"/>
        <v>5056</v>
      </c>
      <c r="L5" s="409">
        <f t="shared" si="1"/>
        <v>2296</v>
      </c>
      <c r="M5" s="409">
        <f t="shared" si="1"/>
        <v>1830</v>
      </c>
      <c r="N5" s="410">
        <f t="shared" ref="N5:N78" si="2">SUM(B5:M5)</f>
        <v>41919</v>
      </c>
      <c r="O5" s="351" t="s">
        <v>413</v>
      </c>
    </row>
    <row r="6" spans="1:15" ht="17.7" customHeight="1" x14ac:dyDescent="0.25">
      <c r="A6" s="352" t="s">
        <v>414</v>
      </c>
      <c r="B6" s="411">
        <v>14</v>
      </c>
      <c r="C6" s="411">
        <v>39</v>
      </c>
      <c r="D6" s="411">
        <v>56</v>
      </c>
      <c r="E6" s="411">
        <v>52</v>
      </c>
      <c r="F6" s="411">
        <v>71</v>
      </c>
      <c r="G6" s="411">
        <v>28</v>
      </c>
      <c r="H6" s="411">
        <v>45</v>
      </c>
      <c r="I6" s="411">
        <v>43</v>
      </c>
      <c r="J6" s="411">
        <v>36</v>
      </c>
      <c r="K6" s="411">
        <v>57</v>
      </c>
      <c r="L6" s="411">
        <v>17</v>
      </c>
      <c r="M6" s="411">
        <v>35</v>
      </c>
      <c r="N6" s="416">
        <f t="shared" si="2"/>
        <v>493</v>
      </c>
      <c r="O6" s="339" t="s">
        <v>637</v>
      </c>
    </row>
    <row r="7" spans="1:15" ht="17.7" customHeight="1" x14ac:dyDescent="0.25">
      <c r="A7" s="352" t="s">
        <v>710</v>
      </c>
      <c r="B7" s="411">
        <v>55</v>
      </c>
      <c r="C7" s="411">
        <v>35</v>
      </c>
      <c r="D7" s="411">
        <v>159</v>
      </c>
      <c r="E7" s="411">
        <v>88</v>
      </c>
      <c r="F7" s="411">
        <v>148</v>
      </c>
      <c r="G7" s="411">
        <v>81</v>
      </c>
      <c r="H7" s="411">
        <v>83</v>
      </c>
      <c r="I7" s="411">
        <v>98</v>
      </c>
      <c r="J7" s="411">
        <v>123</v>
      </c>
      <c r="K7" s="411">
        <v>108</v>
      </c>
      <c r="L7" s="411">
        <v>45</v>
      </c>
      <c r="M7" s="411">
        <v>61</v>
      </c>
      <c r="N7" s="416">
        <f t="shared" si="2"/>
        <v>1084</v>
      </c>
      <c r="O7" s="339" t="s">
        <v>760</v>
      </c>
    </row>
    <row r="8" spans="1:15" ht="17.7" customHeight="1" x14ac:dyDescent="0.25">
      <c r="A8" s="352" t="s">
        <v>711</v>
      </c>
      <c r="B8" s="411">
        <v>0</v>
      </c>
      <c r="C8" s="411">
        <v>100</v>
      </c>
      <c r="D8" s="411">
        <v>14</v>
      </c>
      <c r="E8" s="411">
        <v>225</v>
      </c>
      <c r="F8" s="411">
        <v>300</v>
      </c>
      <c r="G8" s="411">
        <v>300</v>
      </c>
      <c r="H8" s="411">
        <v>650</v>
      </c>
      <c r="I8" s="411">
        <v>410</v>
      </c>
      <c r="J8" s="411">
        <v>130</v>
      </c>
      <c r="K8" s="411">
        <v>230</v>
      </c>
      <c r="L8" s="411">
        <v>210</v>
      </c>
      <c r="M8" s="411">
        <v>0</v>
      </c>
      <c r="N8" s="416">
        <f t="shared" si="2"/>
        <v>2569</v>
      </c>
      <c r="O8" s="339" t="s">
        <v>761</v>
      </c>
    </row>
    <row r="9" spans="1:15" ht="17.7" customHeight="1" x14ac:dyDescent="0.25">
      <c r="A9" s="352" t="s">
        <v>712</v>
      </c>
      <c r="B9" s="411">
        <v>983</v>
      </c>
      <c r="C9" s="411">
        <v>1249</v>
      </c>
      <c r="D9" s="411">
        <v>2981</v>
      </c>
      <c r="E9" s="411">
        <v>3682</v>
      </c>
      <c r="F9" s="411">
        <v>4138</v>
      </c>
      <c r="G9" s="411">
        <v>2276</v>
      </c>
      <c r="H9" s="411">
        <v>2599</v>
      </c>
      <c r="I9" s="411">
        <v>4619</v>
      </c>
      <c r="J9" s="411">
        <v>3872</v>
      </c>
      <c r="K9" s="411">
        <v>4218</v>
      </c>
      <c r="L9" s="411">
        <v>1885</v>
      </c>
      <c r="M9" s="411">
        <v>1631</v>
      </c>
      <c r="N9" s="416">
        <f t="shared" si="2"/>
        <v>34133</v>
      </c>
      <c r="O9" s="339" t="s">
        <v>762</v>
      </c>
    </row>
    <row r="10" spans="1:15" ht="17.7" customHeight="1" x14ac:dyDescent="0.25">
      <c r="A10" s="356" t="s">
        <v>745</v>
      </c>
      <c r="B10" s="411">
        <v>52</v>
      </c>
      <c r="C10" s="411">
        <v>44</v>
      </c>
      <c r="D10" s="411">
        <v>140</v>
      </c>
      <c r="E10" s="411">
        <v>141</v>
      </c>
      <c r="F10" s="411">
        <v>236</v>
      </c>
      <c r="G10" s="411">
        <v>106</v>
      </c>
      <c r="H10" s="411">
        <v>81</v>
      </c>
      <c r="I10" s="411">
        <v>85</v>
      </c>
      <c r="J10" s="411">
        <v>410</v>
      </c>
      <c r="K10" s="411">
        <v>149</v>
      </c>
      <c r="L10" s="411">
        <v>83</v>
      </c>
      <c r="M10" s="411">
        <v>52</v>
      </c>
      <c r="N10" s="416">
        <f t="shared" si="2"/>
        <v>1579</v>
      </c>
      <c r="O10" s="339" t="s">
        <v>639</v>
      </c>
    </row>
    <row r="11" spans="1:15" ht="17.7" customHeight="1" x14ac:dyDescent="0.25">
      <c r="A11" s="356" t="s">
        <v>744</v>
      </c>
      <c r="B11" s="411"/>
      <c r="C11" s="411"/>
      <c r="D11" s="411"/>
      <c r="E11" s="411"/>
      <c r="F11" s="411"/>
      <c r="G11" s="411"/>
      <c r="H11" s="411"/>
      <c r="I11" s="411"/>
      <c r="J11" s="411"/>
      <c r="K11" s="411"/>
      <c r="L11" s="411"/>
      <c r="M11" s="411"/>
      <c r="N11" s="416">
        <f t="shared" si="2"/>
        <v>0</v>
      </c>
      <c r="O11" s="357" t="s">
        <v>638</v>
      </c>
    </row>
    <row r="12" spans="1:15" ht="17.7" customHeight="1" x14ac:dyDescent="0.25">
      <c r="A12" s="356" t="s">
        <v>743</v>
      </c>
      <c r="B12" s="411">
        <v>53</v>
      </c>
      <c r="C12" s="411">
        <v>54</v>
      </c>
      <c r="D12" s="411">
        <v>126</v>
      </c>
      <c r="E12" s="411">
        <v>141</v>
      </c>
      <c r="F12" s="411">
        <v>134</v>
      </c>
      <c r="G12" s="411">
        <v>70</v>
      </c>
      <c r="H12" s="411">
        <v>719</v>
      </c>
      <c r="I12" s="411">
        <v>69</v>
      </c>
      <c r="J12" s="411">
        <v>137</v>
      </c>
      <c r="K12" s="411">
        <v>164</v>
      </c>
      <c r="L12" s="411">
        <v>46</v>
      </c>
      <c r="M12" s="411">
        <v>25</v>
      </c>
      <c r="N12" s="416">
        <f t="shared" si="2"/>
        <v>1738</v>
      </c>
      <c r="O12" s="357" t="s">
        <v>640</v>
      </c>
    </row>
    <row r="13" spans="1:15" ht="17.7" customHeight="1" x14ac:dyDescent="0.25">
      <c r="A13" s="356" t="s">
        <v>418</v>
      </c>
      <c r="B13" s="411">
        <v>24</v>
      </c>
      <c r="C13" s="411">
        <v>13</v>
      </c>
      <c r="D13" s="411">
        <v>19</v>
      </c>
      <c r="E13" s="411">
        <v>2</v>
      </c>
      <c r="F13" s="411">
        <v>36</v>
      </c>
      <c r="G13" s="411">
        <v>21</v>
      </c>
      <c r="H13" s="411">
        <v>8</v>
      </c>
      <c r="I13" s="411">
        <v>18</v>
      </c>
      <c r="J13" s="411">
        <v>16</v>
      </c>
      <c r="K13" s="411">
        <v>130</v>
      </c>
      <c r="L13" s="411">
        <v>10</v>
      </c>
      <c r="M13" s="411">
        <v>26</v>
      </c>
      <c r="N13" s="416">
        <f t="shared" si="2"/>
        <v>323</v>
      </c>
      <c r="O13" s="357" t="s">
        <v>419</v>
      </c>
    </row>
    <row r="14" spans="1:15" ht="23.7" customHeight="1" x14ac:dyDescent="0.3">
      <c r="A14" s="358" t="s">
        <v>490</v>
      </c>
      <c r="B14" s="412">
        <f>SUM(B15:B22)</f>
        <v>30350</v>
      </c>
      <c r="C14" s="412">
        <f>SUM(C15:C22)</f>
        <v>54268</v>
      </c>
      <c r="D14" s="412">
        <f t="shared" ref="D14:L14" si="3">SUM(D15:D22)</f>
        <v>120845</v>
      </c>
      <c r="E14" s="412">
        <f t="shared" si="3"/>
        <v>224813</v>
      </c>
      <c r="F14" s="412">
        <f>SUM(F15:F22)</f>
        <v>170987</v>
      </c>
      <c r="G14" s="412">
        <f>SUM(G15:G22)</f>
        <v>119321</v>
      </c>
      <c r="H14" s="412">
        <f t="shared" si="3"/>
        <v>120407</v>
      </c>
      <c r="I14" s="412">
        <f t="shared" si="3"/>
        <v>136929</v>
      </c>
      <c r="J14" s="412">
        <f>SUM(J15:J22)</f>
        <v>149553</v>
      </c>
      <c r="K14" s="412">
        <f t="shared" si="3"/>
        <v>150213</v>
      </c>
      <c r="L14" s="412">
        <f t="shared" si="3"/>
        <v>53923</v>
      </c>
      <c r="M14" s="412">
        <f>SUM(M15:M22)</f>
        <v>37857</v>
      </c>
      <c r="N14" s="413">
        <f t="shared" si="2"/>
        <v>1369466</v>
      </c>
      <c r="O14" s="351" t="s">
        <v>54</v>
      </c>
    </row>
    <row r="15" spans="1:15" ht="17.7" customHeight="1" x14ac:dyDescent="0.25">
      <c r="A15" s="356" t="s">
        <v>212</v>
      </c>
      <c r="B15" s="411">
        <v>10726</v>
      </c>
      <c r="C15" s="411">
        <v>22351</v>
      </c>
      <c r="D15" s="411">
        <v>48817</v>
      </c>
      <c r="E15" s="411">
        <v>82119</v>
      </c>
      <c r="F15" s="411">
        <v>64209</v>
      </c>
      <c r="G15" s="411">
        <v>49464</v>
      </c>
      <c r="H15" s="411">
        <v>53187</v>
      </c>
      <c r="I15" s="411">
        <v>59252</v>
      </c>
      <c r="J15" s="411">
        <v>64528</v>
      </c>
      <c r="K15" s="411">
        <v>61061</v>
      </c>
      <c r="L15" s="421">
        <v>19353</v>
      </c>
      <c r="M15" s="421">
        <v>13904</v>
      </c>
      <c r="N15" s="416">
        <f t="shared" si="2"/>
        <v>548971</v>
      </c>
      <c r="O15" s="338" t="s">
        <v>55</v>
      </c>
    </row>
    <row r="16" spans="1:15" ht="17.7" customHeight="1" x14ac:dyDescent="0.25">
      <c r="A16" s="356" t="s">
        <v>213</v>
      </c>
      <c r="B16" s="411">
        <v>71</v>
      </c>
      <c r="C16" s="411">
        <v>104</v>
      </c>
      <c r="D16" s="411">
        <v>147</v>
      </c>
      <c r="E16" s="411">
        <v>370</v>
      </c>
      <c r="F16" s="411">
        <v>569</v>
      </c>
      <c r="G16" s="411">
        <v>291</v>
      </c>
      <c r="H16" s="411">
        <v>159</v>
      </c>
      <c r="I16" s="411">
        <v>116</v>
      </c>
      <c r="J16" s="411">
        <v>253</v>
      </c>
      <c r="K16" s="411">
        <v>102</v>
      </c>
      <c r="L16" s="411">
        <v>54</v>
      </c>
      <c r="M16" s="411">
        <v>31</v>
      </c>
      <c r="N16" s="416">
        <f t="shared" si="2"/>
        <v>2267</v>
      </c>
      <c r="O16" s="338" t="s">
        <v>286</v>
      </c>
    </row>
    <row r="17" spans="1:15" ht="17.7" customHeight="1" x14ac:dyDescent="0.25">
      <c r="A17" s="356" t="s">
        <v>4</v>
      </c>
      <c r="B17" s="411">
        <v>9960</v>
      </c>
      <c r="C17" s="411">
        <v>17150</v>
      </c>
      <c r="D17" s="411">
        <v>35382</v>
      </c>
      <c r="E17" s="411">
        <v>42216</v>
      </c>
      <c r="F17" s="411">
        <v>31625</v>
      </c>
      <c r="G17" s="411">
        <v>23258</v>
      </c>
      <c r="H17" s="411">
        <v>26537</v>
      </c>
      <c r="I17" s="411">
        <v>33084</v>
      </c>
      <c r="J17" s="411">
        <v>25207</v>
      </c>
      <c r="K17" s="411">
        <v>29161</v>
      </c>
      <c r="L17" s="421">
        <v>12782</v>
      </c>
      <c r="M17" s="421">
        <v>9528</v>
      </c>
      <c r="N17" s="416">
        <f t="shared" si="2"/>
        <v>295890</v>
      </c>
      <c r="O17" s="338" t="s">
        <v>57</v>
      </c>
    </row>
    <row r="18" spans="1:15" ht="17.7" customHeight="1" x14ac:dyDescent="0.25">
      <c r="A18" s="356" t="s">
        <v>5</v>
      </c>
      <c r="B18" s="411">
        <v>652</v>
      </c>
      <c r="C18" s="411">
        <v>618</v>
      </c>
      <c r="D18" s="411">
        <v>1420</v>
      </c>
      <c r="E18" s="411">
        <v>1949</v>
      </c>
      <c r="F18" s="411">
        <v>2037</v>
      </c>
      <c r="G18" s="411">
        <v>1355</v>
      </c>
      <c r="H18" s="411">
        <v>1550</v>
      </c>
      <c r="I18" s="411">
        <v>1753</v>
      </c>
      <c r="J18" s="411">
        <v>2008</v>
      </c>
      <c r="K18" s="411">
        <v>2519</v>
      </c>
      <c r="L18" s="411">
        <v>900</v>
      </c>
      <c r="M18" s="411">
        <v>575</v>
      </c>
      <c r="N18" s="416">
        <f t="shared" si="2"/>
        <v>17336</v>
      </c>
      <c r="O18" s="338" t="s">
        <v>58</v>
      </c>
    </row>
    <row r="19" spans="1:15" ht="17.7" customHeight="1" x14ac:dyDescent="0.25">
      <c r="A19" s="356" t="s">
        <v>421</v>
      </c>
      <c r="B19" s="411">
        <v>6563</v>
      </c>
      <c r="C19" s="411">
        <v>8217</v>
      </c>
      <c r="D19" s="411">
        <v>21006</v>
      </c>
      <c r="E19" s="411">
        <v>39212</v>
      </c>
      <c r="F19" s="411">
        <v>34609</v>
      </c>
      <c r="G19" s="411">
        <v>21057</v>
      </c>
      <c r="H19" s="411">
        <v>17726</v>
      </c>
      <c r="I19" s="411">
        <v>22349</v>
      </c>
      <c r="J19" s="411">
        <v>22683</v>
      </c>
      <c r="K19" s="411">
        <v>25180</v>
      </c>
      <c r="L19" s="411">
        <v>11286</v>
      </c>
      <c r="M19" s="411">
        <v>7800</v>
      </c>
      <c r="N19" s="416">
        <f t="shared" si="2"/>
        <v>237688</v>
      </c>
      <c r="O19" s="338" t="s">
        <v>59</v>
      </c>
    </row>
    <row r="20" spans="1:15" ht="17.7" customHeight="1" x14ac:dyDescent="0.25">
      <c r="A20" s="356" t="s">
        <v>790</v>
      </c>
      <c r="B20" s="411">
        <v>261</v>
      </c>
      <c r="C20" s="411">
        <v>531</v>
      </c>
      <c r="D20" s="411">
        <v>1440</v>
      </c>
      <c r="E20" s="411">
        <v>1282</v>
      </c>
      <c r="F20" s="411">
        <v>1426</v>
      </c>
      <c r="G20" s="411">
        <v>718</v>
      </c>
      <c r="H20" s="411">
        <v>850</v>
      </c>
      <c r="I20" s="411">
        <v>1042</v>
      </c>
      <c r="J20" s="411">
        <v>1284</v>
      </c>
      <c r="K20" s="411">
        <v>2213</v>
      </c>
      <c r="L20" s="411">
        <v>568</v>
      </c>
      <c r="M20" s="411">
        <v>333</v>
      </c>
      <c r="N20" s="416">
        <f t="shared" si="2"/>
        <v>11948</v>
      </c>
      <c r="O20" s="338" t="s">
        <v>811</v>
      </c>
    </row>
    <row r="21" spans="1:15" ht="17.7" customHeight="1" x14ac:dyDescent="0.25">
      <c r="A21" s="356" t="s">
        <v>7</v>
      </c>
      <c r="B21" s="411">
        <v>2083</v>
      </c>
      <c r="C21" s="411">
        <v>5221</v>
      </c>
      <c r="D21" s="411">
        <v>12350</v>
      </c>
      <c r="E21" s="411">
        <v>57176</v>
      </c>
      <c r="F21" s="411">
        <v>36002</v>
      </c>
      <c r="G21" s="411">
        <v>22753</v>
      </c>
      <c r="H21" s="411">
        <v>20041</v>
      </c>
      <c r="I21" s="411">
        <v>19007</v>
      </c>
      <c r="J21" s="411">
        <v>33117</v>
      </c>
      <c r="K21" s="411">
        <v>29312</v>
      </c>
      <c r="L21" s="421">
        <v>8791</v>
      </c>
      <c r="M21" s="421">
        <v>5618</v>
      </c>
      <c r="N21" s="416">
        <f t="shared" si="2"/>
        <v>251471</v>
      </c>
      <c r="O21" s="338" t="s">
        <v>60</v>
      </c>
    </row>
    <row r="22" spans="1:15" ht="17.7" customHeight="1" x14ac:dyDescent="0.25">
      <c r="A22" s="356" t="s">
        <v>791</v>
      </c>
      <c r="B22" s="411">
        <v>34</v>
      </c>
      <c r="C22" s="411">
        <v>76</v>
      </c>
      <c r="D22" s="411">
        <v>283</v>
      </c>
      <c r="E22" s="411">
        <v>489</v>
      </c>
      <c r="F22" s="411">
        <v>510</v>
      </c>
      <c r="G22" s="411">
        <v>425</v>
      </c>
      <c r="H22" s="411">
        <v>357</v>
      </c>
      <c r="I22" s="411">
        <v>326</v>
      </c>
      <c r="J22" s="411">
        <v>473</v>
      </c>
      <c r="K22" s="411">
        <v>665</v>
      </c>
      <c r="L22" s="411">
        <v>189</v>
      </c>
      <c r="M22" s="411">
        <v>68</v>
      </c>
      <c r="N22" s="416">
        <f t="shared" si="2"/>
        <v>3895</v>
      </c>
      <c r="O22" s="338" t="s">
        <v>812</v>
      </c>
    </row>
    <row r="23" spans="1:15" ht="23.7" customHeight="1" x14ac:dyDescent="0.3">
      <c r="A23" s="362" t="s">
        <v>491</v>
      </c>
      <c r="B23" s="412">
        <f>SUM(B24:B24)</f>
        <v>114</v>
      </c>
      <c r="C23" s="412">
        <f>SUM(C24:C24)</f>
        <v>129</v>
      </c>
      <c r="D23" s="412">
        <f t="shared" ref="D23:M23" si="4">SUM(D24:D24)</f>
        <v>165</v>
      </c>
      <c r="E23" s="412">
        <f t="shared" si="4"/>
        <v>199</v>
      </c>
      <c r="F23" s="412">
        <f>SUM(F24:F24)</f>
        <v>248</v>
      </c>
      <c r="G23" s="412">
        <f>SUM(G24:G24)</f>
        <v>59</v>
      </c>
      <c r="H23" s="412">
        <f t="shared" si="4"/>
        <v>45</v>
      </c>
      <c r="I23" s="412">
        <f>SUM(I24:I24)</f>
        <v>70</v>
      </c>
      <c r="J23" s="412">
        <f>SUM(J24:J24)</f>
        <v>121</v>
      </c>
      <c r="K23" s="412">
        <f t="shared" si="4"/>
        <v>172</v>
      </c>
      <c r="L23" s="412">
        <f t="shared" si="4"/>
        <v>130</v>
      </c>
      <c r="M23" s="412">
        <f t="shared" si="4"/>
        <v>84</v>
      </c>
      <c r="N23" s="413">
        <f t="shared" si="2"/>
        <v>1536</v>
      </c>
      <c r="O23" s="351" t="s">
        <v>492</v>
      </c>
    </row>
    <row r="24" spans="1:15" ht="17.7" customHeight="1" x14ac:dyDescent="0.25">
      <c r="A24" s="356" t="s">
        <v>493</v>
      </c>
      <c r="B24" s="411">
        <v>114</v>
      </c>
      <c r="C24" s="411">
        <v>129</v>
      </c>
      <c r="D24" s="411">
        <v>165</v>
      </c>
      <c r="E24" s="411">
        <v>199</v>
      </c>
      <c r="F24" s="411">
        <v>248</v>
      </c>
      <c r="G24" s="411">
        <v>59</v>
      </c>
      <c r="H24" s="411">
        <v>45</v>
      </c>
      <c r="I24" s="411">
        <v>70</v>
      </c>
      <c r="J24" s="411">
        <v>121</v>
      </c>
      <c r="K24" s="411">
        <v>172</v>
      </c>
      <c r="L24" s="411">
        <v>130</v>
      </c>
      <c r="M24" s="411">
        <v>84</v>
      </c>
      <c r="N24" s="416">
        <f t="shared" si="2"/>
        <v>1536</v>
      </c>
      <c r="O24" s="338" t="s">
        <v>676</v>
      </c>
    </row>
    <row r="25" spans="1:15" ht="23.7" customHeight="1" x14ac:dyDescent="0.3">
      <c r="A25" s="358" t="s">
        <v>494</v>
      </c>
      <c r="B25" s="412">
        <f>SUM(B26:B43)</f>
        <v>208469</v>
      </c>
      <c r="C25" s="412">
        <f>SUM(C26:C43)</f>
        <v>276743</v>
      </c>
      <c r="D25" s="412">
        <f t="shared" ref="D25:M25" si="5">SUM(D26:D43)</f>
        <v>510469</v>
      </c>
      <c r="E25" s="412">
        <f t="shared" si="5"/>
        <v>720525</v>
      </c>
      <c r="F25" s="412">
        <f>SUM(F26:F43)</f>
        <v>726592</v>
      </c>
      <c r="G25" s="412">
        <f>SUM(G26:G43)</f>
        <v>672777</v>
      </c>
      <c r="H25" s="412">
        <f t="shared" si="5"/>
        <v>671564</v>
      </c>
      <c r="I25" s="412">
        <f>SUM(I26:I43)</f>
        <v>648027</v>
      </c>
      <c r="J25" s="412">
        <f>SUM(J26:J43)</f>
        <v>649616</v>
      </c>
      <c r="K25" s="412">
        <f t="shared" si="5"/>
        <v>567475</v>
      </c>
      <c r="L25" s="412">
        <f t="shared" si="5"/>
        <v>315497</v>
      </c>
      <c r="M25" s="412">
        <f t="shared" si="5"/>
        <v>238511</v>
      </c>
      <c r="N25" s="413">
        <f t="shared" si="2"/>
        <v>6206265</v>
      </c>
      <c r="O25" s="351" t="s">
        <v>61</v>
      </c>
    </row>
    <row r="26" spans="1:15" ht="17.7" customHeight="1" x14ac:dyDescent="0.25">
      <c r="A26" s="352" t="s">
        <v>792</v>
      </c>
      <c r="B26" s="411">
        <v>142709</v>
      </c>
      <c r="C26" s="411">
        <v>181710</v>
      </c>
      <c r="D26" s="411">
        <v>354489</v>
      </c>
      <c r="E26" s="411">
        <v>526572</v>
      </c>
      <c r="F26" s="411">
        <v>541947</v>
      </c>
      <c r="G26" s="411">
        <v>525103</v>
      </c>
      <c r="H26" s="411">
        <v>533528</v>
      </c>
      <c r="I26" s="411">
        <v>506494</v>
      </c>
      <c r="J26" s="411">
        <v>467982</v>
      </c>
      <c r="K26" s="411">
        <v>393269</v>
      </c>
      <c r="L26" s="421">
        <v>216983</v>
      </c>
      <c r="M26" s="421">
        <v>166907</v>
      </c>
      <c r="N26" s="416">
        <f t="shared" si="2"/>
        <v>4557693</v>
      </c>
      <c r="O26" s="338" t="s">
        <v>62</v>
      </c>
    </row>
    <row r="27" spans="1:15" ht="17.7" customHeight="1" x14ac:dyDescent="0.25">
      <c r="A27" s="356" t="s">
        <v>216</v>
      </c>
      <c r="B27" s="411">
        <v>247</v>
      </c>
      <c r="C27" s="411">
        <v>848</v>
      </c>
      <c r="D27" s="411">
        <v>2242</v>
      </c>
      <c r="E27" s="411">
        <v>2274</v>
      </c>
      <c r="F27" s="411">
        <v>862</v>
      </c>
      <c r="G27" s="411">
        <v>211</v>
      </c>
      <c r="H27" s="411">
        <v>784</v>
      </c>
      <c r="I27" s="411">
        <v>1168</v>
      </c>
      <c r="J27" s="411">
        <v>1035</v>
      </c>
      <c r="K27" s="411">
        <v>789</v>
      </c>
      <c r="L27" s="411">
        <v>344</v>
      </c>
      <c r="M27" s="411">
        <v>289</v>
      </c>
      <c r="N27" s="416">
        <f t="shared" si="2"/>
        <v>11093</v>
      </c>
      <c r="O27" s="338" t="s">
        <v>677</v>
      </c>
    </row>
    <row r="28" spans="1:15" ht="17.7" customHeight="1" x14ac:dyDescent="0.25">
      <c r="A28" s="356" t="s">
        <v>847</v>
      </c>
      <c r="B28" s="411">
        <v>732</v>
      </c>
      <c r="C28" s="411">
        <v>846</v>
      </c>
      <c r="D28" s="411">
        <v>1221</v>
      </c>
      <c r="E28" s="411">
        <v>1983</v>
      </c>
      <c r="F28" s="411">
        <v>2027</v>
      </c>
      <c r="G28" s="411">
        <v>1608</v>
      </c>
      <c r="H28" s="411">
        <v>1412</v>
      </c>
      <c r="I28" s="411">
        <v>1362</v>
      </c>
      <c r="J28" s="411">
        <v>3135</v>
      </c>
      <c r="K28" s="411">
        <v>2222</v>
      </c>
      <c r="L28" s="411">
        <v>1558</v>
      </c>
      <c r="M28" s="411">
        <v>909</v>
      </c>
      <c r="N28" s="416">
        <f t="shared" si="2"/>
        <v>19015</v>
      </c>
      <c r="O28" s="338" t="s">
        <v>763</v>
      </c>
    </row>
    <row r="29" spans="1:15" ht="17.7" customHeight="1" x14ac:dyDescent="0.25">
      <c r="A29" s="356" t="s">
        <v>217</v>
      </c>
      <c r="B29" s="411">
        <v>23955</v>
      </c>
      <c r="C29" s="411">
        <v>35549</v>
      </c>
      <c r="D29" s="411">
        <v>49271</v>
      </c>
      <c r="E29" s="411">
        <v>58567</v>
      </c>
      <c r="F29" s="411">
        <v>51577</v>
      </c>
      <c r="G29" s="411">
        <v>40070</v>
      </c>
      <c r="H29" s="411">
        <v>37598</v>
      </c>
      <c r="I29" s="411">
        <v>37293</v>
      </c>
      <c r="J29" s="411">
        <v>51928</v>
      </c>
      <c r="K29" s="411">
        <v>48299</v>
      </c>
      <c r="L29" s="411">
        <v>36113</v>
      </c>
      <c r="M29" s="411">
        <v>28113</v>
      </c>
      <c r="N29" s="416">
        <f t="shared" si="2"/>
        <v>498333</v>
      </c>
      <c r="O29" s="338" t="s">
        <v>64</v>
      </c>
    </row>
    <row r="30" spans="1:15" ht="17.7" customHeight="1" x14ac:dyDescent="0.25">
      <c r="A30" s="356" t="s">
        <v>331</v>
      </c>
      <c r="B30" s="411">
        <v>4258</v>
      </c>
      <c r="C30" s="411">
        <v>6153</v>
      </c>
      <c r="D30" s="411">
        <v>8562</v>
      </c>
      <c r="E30" s="411">
        <v>10509</v>
      </c>
      <c r="F30" s="411">
        <v>10889</v>
      </c>
      <c r="G30" s="411">
        <v>6712</v>
      </c>
      <c r="H30" s="411">
        <v>6865</v>
      </c>
      <c r="I30" s="411">
        <v>7530</v>
      </c>
      <c r="J30" s="411">
        <v>13130</v>
      </c>
      <c r="K30" s="411">
        <v>11284</v>
      </c>
      <c r="L30" s="411">
        <v>6331</v>
      </c>
      <c r="M30" s="411">
        <v>5107</v>
      </c>
      <c r="N30" s="416">
        <f t="shared" si="2"/>
        <v>97330</v>
      </c>
      <c r="O30" s="338" t="s">
        <v>348</v>
      </c>
    </row>
    <row r="31" spans="1:15" ht="17.7" customHeight="1" x14ac:dyDescent="0.25">
      <c r="A31" s="356" t="s">
        <v>495</v>
      </c>
      <c r="B31" s="411">
        <v>1602</v>
      </c>
      <c r="C31" s="411">
        <v>1552</v>
      </c>
      <c r="D31" s="411">
        <v>3922</v>
      </c>
      <c r="E31" s="411">
        <v>4570</v>
      </c>
      <c r="F31" s="411">
        <v>3623</v>
      </c>
      <c r="G31" s="411">
        <v>2523</v>
      </c>
      <c r="H31" s="411">
        <v>2006</v>
      </c>
      <c r="I31" s="411">
        <v>2083</v>
      </c>
      <c r="J31" s="411">
        <v>2659</v>
      </c>
      <c r="K31" s="411">
        <v>4011</v>
      </c>
      <c r="L31" s="411">
        <v>2647</v>
      </c>
      <c r="M31" s="411">
        <v>845</v>
      </c>
      <c r="N31" s="416">
        <f t="shared" si="2"/>
        <v>32043</v>
      </c>
      <c r="O31" s="338" t="s">
        <v>72</v>
      </c>
    </row>
    <row r="32" spans="1:15" ht="17.7" customHeight="1" x14ac:dyDescent="0.25">
      <c r="A32" s="356" t="s">
        <v>218</v>
      </c>
      <c r="B32" s="411">
        <v>1609</v>
      </c>
      <c r="C32" s="411">
        <v>3338</v>
      </c>
      <c r="D32" s="411">
        <v>5034</v>
      </c>
      <c r="E32" s="411">
        <v>5267</v>
      </c>
      <c r="F32" s="411">
        <v>3735</v>
      </c>
      <c r="G32" s="411">
        <v>2359</v>
      </c>
      <c r="H32" s="411">
        <v>1851</v>
      </c>
      <c r="I32" s="411">
        <v>1609</v>
      </c>
      <c r="J32" s="411">
        <v>3151</v>
      </c>
      <c r="K32" s="411">
        <v>5290</v>
      </c>
      <c r="L32" s="411">
        <v>3143</v>
      </c>
      <c r="M32" s="411">
        <v>2298</v>
      </c>
      <c r="N32" s="416">
        <f t="shared" si="2"/>
        <v>38684</v>
      </c>
      <c r="O32" s="339" t="s">
        <v>68</v>
      </c>
    </row>
    <row r="33" spans="1:15" ht="17.7" customHeight="1" x14ac:dyDescent="0.25">
      <c r="A33" s="356" t="s">
        <v>738</v>
      </c>
      <c r="B33" s="411"/>
      <c r="C33" s="411"/>
      <c r="D33" s="411"/>
      <c r="E33" s="411"/>
      <c r="F33" s="411"/>
      <c r="G33" s="411"/>
      <c r="H33" s="411"/>
      <c r="I33" s="411"/>
      <c r="J33" s="411"/>
      <c r="K33" s="411"/>
      <c r="L33" s="411"/>
      <c r="M33" s="411"/>
      <c r="N33" s="416">
        <f t="shared" si="2"/>
        <v>0</v>
      </c>
      <c r="O33" s="338" t="s">
        <v>63</v>
      </c>
    </row>
    <row r="34" spans="1:15" ht="17.7" customHeight="1" x14ac:dyDescent="0.25">
      <c r="A34" s="356" t="s">
        <v>736</v>
      </c>
      <c r="B34" s="411">
        <v>0</v>
      </c>
      <c r="C34" s="411">
        <v>0</v>
      </c>
      <c r="D34" s="411">
        <v>0</v>
      </c>
      <c r="E34" s="411">
        <v>161</v>
      </c>
      <c r="F34" s="411">
        <v>161</v>
      </c>
      <c r="G34" s="411">
        <v>85</v>
      </c>
      <c r="H34" s="411">
        <v>239</v>
      </c>
      <c r="I34" s="411">
        <v>189</v>
      </c>
      <c r="J34" s="411">
        <v>150</v>
      </c>
      <c r="K34" s="411">
        <v>38</v>
      </c>
      <c r="L34" s="411">
        <v>15</v>
      </c>
      <c r="M34" s="411">
        <v>0</v>
      </c>
      <c r="N34" s="416">
        <f t="shared" si="2"/>
        <v>1038</v>
      </c>
      <c r="O34" s="338" t="s">
        <v>764</v>
      </c>
    </row>
    <row r="35" spans="1:15" ht="17.7" customHeight="1" x14ac:dyDescent="0.25">
      <c r="A35" s="356" t="s">
        <v>219</v>
      </c>
      <c r="B35" s="411">
        <v>1826</v>
      </c>
      <c r="C35" s="411">
        <v>3436</v>
      </c>
      <c r="D35" s="411">
        <v>5128</v>
      </c>
      <c r="E35" s="411">
        <v>6165</v>
      </c>
      <c r="F35" s="411">
        <v>4598</v>
      </c>
      <c r="G35" s="411">
        <v>2159</v>
      </c>
      <c r="H35" s="411">
        <v>1715</v>
      </c>
      <c r="I35" s="411">
        <v>1823</v>
      </c>
      <c r="J35" s="411">
        <v>3446</v>
      </c>
      <c r="K35" s="411">
        <v>3925</v>
      </c>
      <c r="L35" s="411">
        <v>2796</v>
      </c>
      <c r="M35" s="411">
        <v>1932</v>
      </c>
      <c r="N35" s="416">
        <f t="shared" si="2"/>
        <v>38949</v>
      </c>
      <c r="O35" s="338" t="s">
        <v>65</v>
      </c>
    </row>
    <row r="36" spans="1:15" ht="17.7" customHeight="1" x14ac:dyDescent="0.25">
      <c r="A36" s="356" t="s">
        <v>267</v>
      </c>
      <c r="B36" s="411">
        <v>984</v>
      </c>
      <c r="C36" s="411">
        <v>358</v>
      </c>
      <c r="D36" s="411">
        <v>2252</v>
      </c>
      <c r="E36" s="411">
        <v>2374</v>
      </c>
      <c r="F36" s="411">
        <v>2508</v>
      </c>
      <c r="G36" s="411">
        <v>1280</v>
      </c>
      <c r="H36" s="411">
        <v>1317</v>
      </c>
      <c r="I36" s="411">
        <v>1433</v>
      </c>
      <c r="J36" s="411">
        <v>1856</v>
      </c>
      <c r="K36" s="411">
        <v>1661</v>
      </c>
      <c r="L36" s="411">
        <v>1593</v>
      </c>
      <c r="M36" s="411">
        <v>580</v>
      </c>
      <c r="N36" s="416">
        <f t="shared" si="2"/>
        <v>18196</v>
      </c>
      <c r="O36" s="338" t="s">
        <v>70</v>
      </c>
    </row>
    <row r="37" spans="1:15" ht="17.7" customHeight="1" x14ac:dyDescent="0.25">
      <c r="A37" s="356" t="s">
        <v>496</v>
      </c>
      <c r="B37" s="411">
        <v>1567</v>
      </c>
      <c r="C37" s="411">
        <v>2014</v>
      </c>
      <c r="D37" s="411">
        <v>3961</v>
      </c>
      <c r="E37" s="411">
        <v>4939</v>
      </c>
      <c r="F37" s="411">
        <v>4362</v>
      </c>
      <c r="G37" s="411">
        <v>3246</v>
      </c>
      <c r="H37" s="411">
        <v>3159</v>
      </c>
      <c r="I37" s="411">
        <v>3925</v>
      </c>
      <c r="J37" s="411">
        <v>6317</v>
      </c>
      <c r="K37" s="411">
        <v>5089</v>
      </c>
      <c r="L37" s="411">
        <v>1663</v>
      </c>
      <c r="M37" s="411">
        <v>1288</v>
      </c>
      <c r="N37" s="416">
        <f t="shared" si="2"/>
        <v>41530</v>
      </c>
      <c r="O37" s="338" t="s">
        <v>73</v>
      </c>
    </row>
    <row r="38" spans="1:15" ht="17.7" customHeight="1" x14ac:dyDescent="0.25">
      <c r="A38" s="356" t="s">
        <v>497</v>
      </c>
      <c r="B38" s="411">
        <v>1993</v>
      </c>
      <c r="C38" s="411">
        <v>2855</v>
      </c>
      <c r="D38" s="411">
        <v>7823</v>
      </c>
      <c r="E38" s="411">
        <v>11947</v>
      </c>
      <c r="F38" s="411">
        <v>11945</v>
      </c>
      <c r="G38" s="411">
        <v>13687</v>
      </c>
      <c r="H38" s="411">
        <v>10192</v>
      </c>
      <c r="I38" s="411">
        <v>12879</v>
      </c>
      <c r="J38" s="411">
        <v>13533</v>
      </c>
      <c r="K38" s="411">
        <v>12475</v>
      </c>
      <c r="L38" s="411">
        <v>4215</v>
      </c>
      <c r="M38" s="411">
        <v>1997</v>
      </c>
      <c r="N38" s="416">
        <f t="shared" si="2"/>
        <v>105541</v>
      </c>
      <c r="O38" s="338" t="s">
        <v>74</v>
      </c>
    </row>
    <row r="39" spans="1:15" ht="17.7" customHeight="1" x14ac:dyDescent="0.25">
      <c r="A39" s="356" t="s">
        <v>13</v>
      </c>
      <c r="B39" s="411">
        <v>7926</v>
      </c>
      <c r="C39" s="411">
        <v>10806</v>
      </c>
      <c r="D39" s="411">
        <v>16547</v>
      </c>
      <c r="E39" s="411">
        <v>26649</v>
      </c>
      <c r="F39" s="411">
        <v>28661</v>
      </c>
      <c r="G39" s="411">
        <v>22707</v>
      </c>
      <c r="H39" s="411">
        <v>22664</v>
      </c>
      <c r="I39" s="411">
        <v>21918</v>
      </c>
      <c r="J39" s="411">
        <v>29099</v>
      </c>
      <c r="K39" s="411">
        <v>26382</v>
      </c>
      <c r="L39" s="411">
        <v>12515</v>
      </c>
      <c r="M39" s="411">
        <v>9680</v>
      </c>
      <c r="N39" s="416">
        <f t="shared" si="2"/>
        <v>235554</v>
      </c>
      <c r="O39" s="338" t="s">
        <v>424</v>
      </c>
    </row>
    <row r="40" spans="1:15" ht="17.7" customHeight="1" x14ac:dyDescent="0.25">
      <c r="A40" s="356" t="s">
        <v>22</v>
      </c>
      <c r="B40" s="411">
        <v>544</v>
      </c>
      <c r="C40" s="411">
        <v>820</v>
      </c>
      <c r="D40" s="411">
        <v>970</v>
      </c>
      <c r="E40" s="411">
        <v>1255</v>
      </c>
      <c r="F40" s="411">
        <v>1313</v>
      </c>
      <c r="G40" s="411">
        <v>650</v>
      </c>
      <c r="H40" s="411">
        <v>446</v>
      </c>
      <c r="I40" s="411">
        <v>657</v>
      </c>
      <c r="J40" s="411">
        <v>875</v>
      </c>
      <c r="K40" s="411">
        <v>785</v>
      </c>
      <c r="L40" s="411">
        <v>603</v>
      </c>
      <c r="M40" s="411">
        <v>387</v>
      </c>
      <c r="N40" s="416">
        <f t="shared" si="2"/>
        <v>9305</v>
      </c>
      <c r="O40" s="338" t="s">
        <v>425</v>
      </c>
    </row>
    <row r="41" spans="1:15" ht="17.7" customHeight="1" x14ac:dyDescent="0.25">
      <c r="A41" s="356" t="s">
        <v>14</v>
      </c>
      <c r="B41" s="411">
        <v>2787</v>
      </c>
      <c r="C41" s="411">
        <v>4964</v>
      </c>
      <c r="D41" s="411">
        <v>6873</v>
      </c>
      <c r="E41" s="411">
        <v>9455</v>
      </c>
      <c r="F41" s="411">
        <v>8822</v>
      </c>
      <c r="G41" s="411">
        <v>4282</v>
      </c>
      <c r="H41" s="411">
        <v>4090</v>
      </c>
      <c r="I41" s="411">
        <v>4612</v>
      </c>
      <c r="J41" s="411">
        <v>8655</v>
      </c>
      <c r="K41" s="411">
        <v>7640</v>
      </c>
      <c r="L41" s="411">
        <v>4270</v>
      </c>
      <c r="M41" s="411">
        <v>3105</v>
      </c>
      <c r="N41" s="416">
        <f t="shared" si="2"/>
        <v>69555</v>
      </c>
      <c r="O41" s="338" t="s">
        <v>67</v>
      </c>
    </row>
    <row r="42" spans="1:15" ht="17.7" customHeight="1" x14ac:dyDescent="0.25">
      <c r="A42" s="356" t="s">
        <v>16</v>
      </c>
      <c r="B42" s="411">
        <v>14837</v>
      </c>
      <c r="C42" s="411">
        <v>19983</v>
      </c>
      <c r="D42" s="411">
        <v>40872</v>
      </c>
      <c r="E42" s="411">
        <v>46514</v>
      </c>
      <c r="F42" s="411">
        <v>48557</v>
      </c>
      <c r="G42" s="411">
        <v>45629</v>
      </c>
      <c r="H42" s="411">
        <v>43126</v>
      </c>
      <c r="I42" s="411">
        <v>42479</v>
      </c>
      <c r="J42" s="411">
        <v>41937</v>
      </c>
      <c r="K42" s="411">
        <v>43215</v>
      </c>
      <c r="L42" s="421">
        <v>19919</v>
      </c>
      <c r="M42" s="421">
        <v>14488</v>
      </c>
      <c r="N42" s="416">
        <f t="shared" si="2"/>
        <v>421556</v>
      </c>
      <c r="O42" s="338" t="s">
        <v>69</v>
      </c>
    </row>
    <row r="43" spans="1:15" ht="17.7" customHeight="1" x14ac:dyDescent="0.25">
      <c r="A43" s="356" t="s">
        <v>728</v>
      </c>
      <c r="B43" s="411">
        <v>893</v>
      </c>
      <c r="C43" s="411">
        <v>1511</v>
      </c>
      <c r="D43" s="411">
        <v>1302</v>
      </c>
      <c r="E43" s="411">
        <v>1324</v>
      </c>
      <c r="F43" s="411">
        <v>1005</v>
      </c>
      <c r="G43" s="411">
        <v>466</v>
      </c>
      <c r="H43" s="411">
        <v>572</v>
      </c>
      <c r="I43" s="411">
        <v>573</v>
      </c>
      <c r="J43" s="411">
        <v>728</v>
      </c>
      <c r="K43" s="411">
        <v>1101</v>
      </c>
      <c r="L43" s="411">
        <v>789</v>
      </c>
      <c r="M43" s="411">
        <v>586</v>
      </c>
      <c r="N43" s="416">
        <f t="shared" si="2"/>
        <v>10850</v>
      </c>
      <c r="O43" s="338" t="s">
        <v>813</v>
      </c>
    </row>
    <row r="44" spans="1:15" ht="23.7" customHeight="1" x14ac:dyDescent="0.3">
      <c r="A44" s="358" t="s">
        <v>498</v>
      </c>
      <c r="B44" s="412">
        <f>SUM(B45:B46)</f>
        <v>333</v>
      </c>
      <c r="C44" s="412">
        <f>SUM(C45:C46)</f>
        <v>407</v>
      </c>
      <c r="D44" s="412">
        <f t="shared" ref="D44:M44" si="6">SUM(D45:D46)</f>
        <v>809</v>
      </c>
      <c r="E44" s="412">
        <f t="shared" si="6"/>
        <v>1171</v>
      </c>
      <c r="F44" s="412">
        <f>SUM(F45:F46)</f>
        <v>849</v>
      </c>
      <c r="G44" s="412">
        <f>SUM(G45:G46)</f>
        <v>244</v>
      </c>
      <c r="H44" s="412">
        <f t="shared" si="6"/>
        <v>257</v>
      </c>
      <c r="I44" s="412">
        <f>SUM(I45:I46)</f>
        <v>372</v>
      </c>
      <c r="J44" s="412">
        <f>SUM(J45:J46)</f>
        <v>440</v>
      </c>
      <c r="K44" s="412">
        <f t="shared" si="6"/>
        <v>946</v>
      </c>
      <c r="L44" s="412">
        <f t="shared" si="6"/>
        <v>672</v>
      </c>
      <c r="M44" s="412">
        <f t="shared" si="6"/>
        <v>311</v>
      </c>
      <c r="N44" s="413">
        <f t="shared" si="2"/>
        <v>6811</v>
      </c>
      <c r="O44" s="351" t="s">
        <v>427</v>
      </c>
    </row>
    <row r="45" spans="1:15" ht="17.7" customHeight="1" x14ac:dyDescent="0.25">
      <c r="A45" s="356" t="s">
        <v>428</v>
      </c>
      <c r="B45" s="411">
        <v>280</v>
      </c>
      <c r="C45" s="411">
        <v>381</v>
      </c>
      <c r="D45" s="411">
        <v>752</v>
      </c>
      <c r="E45" s="411">
        <v>1131</v>
      </c>
      <c r="F45" s="411">
        <v>829</v>
      </c>
      <c r="G45" s="411">
        <v>194</v>
      </c>
      <c r="H45" s="411">
        <v>161</v>
      </c>
      <c r="I45" s="411">
        <v>262</v>
      </c>
      <c r="J45" s="411">
        <v>355</v>
      </c>
      <c r="K45" s="411">
        <v>861</v>
      </c>
      <c r="L45" s="411">
        <v>634</v>
      </c>
      <c r="M45" s="411">
        <v>308</v>
      </c>
      <c r="N45" s="416">
        <f t="shared" si="2"/>
        <v>6148</v>
      </c>
      <c r="O45" s="338" t="s">
        <v>678</v>
      </c>
    </row>
    <row r="46" spans="1:15" ht="17.7" customHeight="1" x14ac:dyDescent="0.25">
      <c r="A46" s="356" t="s">
        <v>429</v>
      </c>
      <c r="B46" s="411">
        <v>53</v>
      </c>
      <c r="C46" s="411">
        <v>26</v>
      </c>
      <c r="D46" s="411">
        <v>57</v>
      </c>
      <c r="E46" s="411">
        <v>40</v>
      </c>
      <c r="F46" s="411">
        <v>20</v>
      </c>
      <c r="G46" s="411">
        <v>50</v>
      </c>
      <c r="H46" s="411">
        <v>96</v>
      </c>
      <c r="I46" s="411">
        <v>110</v>
      </c>
      <c r="J46" s="411">
        <v>85</v>
      </c>
      <c r="K46" s="411">
        <v>85</v>
      </c>
      <c r="L46" s="411">
        <v>38</v>
      </c>
      <c r="M46" s="411">
        <v>3</v>
      </c>
      <c r="N46" s="416">
        <f t="shared" si="2"/>
        <v>663</v>
      </c>
      <c r="O46" s="338" t="s">
        <v>430</v>
      </c>
    </row>
    <row r="47" spans="1:15" ht="23.7" customHeight="1" x14ac:dyDescent="0.3">
      <c r="A47" s="358" t="s">
        <v>499</v>
      </c>
      <c r="B47" s="412">
        <f>SUM(B48:B48)</f>
        <v>0</v>
      </c>
      <c r="C47" s="412">
        <f>SUM(C48:C48)</f>
        <v>0</v>
      </c>
      <c r="D47" s="412">
        <f t="shared" ref="D47:M47" si="7">SUM(D48:D48)</f>
        <v>0</v>
      </c>
      <c r="E47" s="412">
        <f t="shared" si="7"/>
        <v>0</v>
      </c>
      <c r="F47" s="412">
        <f>SUM(F48:F48)</f>
        <v>0</v>
      </c>
      <c r="G47" s="412">
        <f>SUM(G48:G48)</f>
        <v>0</v>
      </c>
      <c r="H47" s="412">
        <f t="shared" si="7"/>
        <v>0</v>
      </c>
      <c r="I47" s="412">
        <f t="shared" si="7"/>
        <v>0</v>
      </c>
      <c r="J47" s="412">
        <f>SUM(J48:J48)</f>
        <v>0</v>
      </c>
      <c r="K47" s="412">
        <f t="shared" si="7"/>
        <v>0</v>
      </c>
      <c r="L47" s="412">
        <f t="shared" si="7"/>
        <v>0</v>
      </c>
      <c r="M47" s="412">
        <f t="shared" si="7"/>
        <v>0</v>
      </c>
      <c r="N47" s="413">
        <f t="shared" si="2"/>
        <v>0</v>
      </c>
      <c r="O47" s="351" t="s">
        <v>227</v>
      </c>
    </row>
    <row r="48" spans="1:15" ht="17.7" customHeight="1" x14ac:dyDescent="0.25">
      <c r="A48" s="356" t="s">
        <v>500</v>
      </c>
      <c r="B48" s="411">
        <v>0</v>
      </c>
      <c r="C48" s="411">
        <v>0</v>
      </c>
      <c r="D48" s="411">
        <v>0</v>
      </c>
      <c r="E48" s="411">
        <v>0</v>
      </c>
      <c r="F48" s="411">
        <v>0</v>
      </c>
      <c r="G48" s="411">
        <v>0</v>
      </c>
      <c r="H48" s="411">
        <v>0</v>
      </c>
      <c r="I48" s="411">
        <v>0</v>
      </c>
      <c r="J48" s="411">
        <v>0</v>
      </c>
      <c r="K48" s="411">
        <v>0</v>
      </c>
      <c r="L48" s="411"/>
      <c r="M48" s="411">
        <v>0</v>
      </c>
      <c r="N48" s="416">
        <f t="shared" si="2"/>
        <v>0</v>
      </c>
      <c r="O48" s="338" t="s">
        <v>431</v>
      </c>
    </row>
    <row r="49" spans="1:15" ht="23.7" customHeight="1" x14ac:dyDescent="0.3">
      <c r="A49" s="358" t="s">
        <v>501</v>
      </c>
      <c r="B49" s="412">
        <f>SUM(B50:B56)</f>
        <v>1391</v>
      </c>
      <c r="C49" s="412">
        <f>SUM(C50:C56)</f>
        <v>3385</v>
      </c>
      <c r="D49" s="412">
        <f t="shared" ref="D49:M49" si="8">SUM(D50:D56)</f>
        <v>10159</v>
      </c>
      <c r="E49" s="412">
        <f t="shared" si="8"/>
        <v>69608</v>
      </c>
      <c r="F49" s="412">
        <f>SUM(F50:F56)</f>
        <v>137267</v>
      </c>
      <c r="G49" s="412">
        <f>SUM(G50:G56)</f>
        <v>129711</v>
      </c>
      <c r="H49" s="412">
        <f t="shared" si="8"/>
        <v>162144</v>
      </c>
      <c r="I49" s="412">
        <f t="shared" si="8"/>
        <v>176979</v>
      </c>
      <c r="J49" s="412">
        <f>SUM(J50:J56)</f>
        <v>173925</v>
      </c>
      <c r="K49" s="412">
        <f t="shared" si="8"/>
        <v>154944</v>
      </c>
      <c r="L49" s="412">
        <f t="shared" si="8"/>
        <v>11521</v>
      </c>
      <c r="M49" s="412">
        <f t="shared" si="8"/>
        <v>2335</v>
      </c>
      <c r="N49" s="413">
        <f t="shared" si="2"/>
        <v>1033369</v>
      </c>
      <c r="O49" s="351" t="s">
        <v>76</v>
      </c>
    </row>
    <row r="50" spans="1:15" ht="17.7" customHeight="1" x14ac:dyDescent="0.25">
      <c r="A50" s="352" t="s">
        <v>223</v>
      </c>
      <c r="B50" s="411">
        <v>134</v>
      </c>
      <c r="C50" s="411">
        <v>260</v>
      </c>
      <c r="D50" s="411">
        <v>880</v>
      </c>
      <c r="E50" s="411">
        <v>4696</v>
      </c>
      <c r="F50" s="411">
        <v>18035</v>
      </c>
      <c r="G50" s="411">
        <v>19023</v>
      </c>
      <c r="H50" s="411">
        <v>21838</v>
      </c>
      <c r="I50" s="411">
        <v>23416</v>
      </c>
      <c r="J50" s="411">
        <v>20931</v>
      </c>
      <c r="K50" s="411">
        <v>17014</v>
      </c>
      <c r="L50" s="411">
        <v>514</v>
      </c>
      <c r="M50" s="411">
        <v>98</v>
      </c>
      <c r="N50" s="416">
        <f t="shared" si="2"/>
        <v>126839</v>
      </c>
      <c r="O50" s="338" t="s">
        <v>80</v>
      </c>
    </row>
    <row r="51" spans="1:15" ht="17.7" customHeight="1" x14ac:dyDescent="0.25">
      <c r="A51" s="352" t="s">
        <v>502</v>
      </c>
      <c r="B51" s="411">
        <v>292</v>
      </c>
      <c r="C51" s="411">
        <v>429</v>
      </c>
      <c r="D51" s="411">
        <v>1291</v>
      </c>
      <c r="E51" s="411">
        <v>4608</v>
      </c>
      <c r="F51" s="411">
        <v>8191</v>
      </c>
      <c r="G51" s="411">
        <v>6369</v>
      </c>
      <c r="H51" s="411">
        <v>7589</v>
      </c>
      <c r="I51" s="411">
        <v>7535</v>
      </c>
      <c r="J51" s="411">
        <v>9750</v>
      </c>
      <c r="K51" s="411">
        <v>9735</v>
      </c>
      <c r="L51" s="411">
        <v>1691</v>
      </c>
      <c r="M51" s="411">
        <v>0</v>
      </c>
      <c r="N51" s="416">
        <f t="shared" si="2"/>
        <v>57480</v>
      </c>
      <c r="O51" s="338" t="s">
        <v>77</v>
      </c>
    </row>
    <row r="52" spans="1:15" ht="17.7" customHeight="1" x14ac:dyDescent="0.25">
      <c r="A52" s="352" t="s">
        <v>288</v>
      </c>
      <c r="B52" s="411">
        <v>150</v>
      </c>
      <c r="C52" s="411">
        <v>596</v>
      </c>
      <c r="D52" s="411">
        <v>1311</v>
      </c>
      <c r="E52" s="411">
        <v>9793</v>
      </c>
      <c r="F52" s="411">
        <v>15988</v>
      </c>
      <c r="G52" s="411">
        <v>11410</v>
      </c>
      <c r="H52" s="411">
        <v>11833</v>
      </c>
      <c r="I52" s="411">
        <v>12449</v>
      </c>
      <c r="J52" s="411">
        <v>15855</v>
      </c>
      <c r="K52" s="411">
        <v>16380</v>
      </c>
      <c r="L52" s="411">
        <v>1419</v>
      </c>
      <c r="M52" s="411">
        <v>1059</v>
      </c>
      <c r="N52" s="416">
        <f t="shared" si="2"/>
        <v>98243</v>
      </c>
      <c r="O52" s="338" t="s">
        <v>79</v>
      </c>
    </row>
    <row r="53" spans="1:15" ht="17.7" customHeight="1" x14ac:dyDescent="0.25">
      <c r="A53" s="356" t="s">
        <v>503</v>
      </c>
      <c r="B53" s="411">
        <v>0</v>
      </c>
      <c r="C53" s="411">
        <v>0</v>
      </c>
      <c r="D53" s="411">
        <v>0</v>
      </c>
      <c r="E53" s="411">
        <v>0</v>
      </c>
      <c r="F53" s="411">
        <v>0</v>
      </c>
      <c r="G53" s="411">
        <v>0</v>
      </c>
      <c r="H53" s="411">
        <v>0</v>
      </c>
      <c r="I53" s="411">
        <v>0</v>
      </c>
      <c r="J53" s="411">
        <v>0</v>
      </c>
      <c r="K53" s="411">
        <v>0</v>
      </c>
      <c r="L53" s="411">
        <v>0</v>
      </c>
      <c r="M53" s="411">
        <v>0</v>
      </c>
      <c r="N53" s="416">
        <f t="shared" si="2"/>
        <v>0</v>
      </c>
      <c r="O53" s="338" t="s">
        <v>81</v>
      </c>
    </row>
    <row r="54" spans="1:15" ht="17.7" customHeight="1" x14ac:dyDescent="0.25">
      <c r="A54" s="356" t="s">
        <v>504</v>
      </c>
      <c r="B54" s="411">
        <v>724</v>
      </c>
      <c r="C54" s="411">
        <v>2045</v>
      </c>
      <c r="D54" s="411">
        <v>6457</v>
      </c>
      <c r="E54" s="411">
        <v>46341</v>
      </c>
      <c r="F54" s="411">
        <v>87272</v>
      </c>
      <c r="G54" s="411">
        <v>87900</v>
      </c>
      <c r="H54" s="411">
        <v>115460</v>
      </c>
      <c r="I54" s="411">
        <v>126440</v>
      </c>
      <c r="J54" s="411">
        <v>118890</v>
      </c>
      <c r="K54" s="411">
        <v>102183</v>
      </c>
      <c r="L54" s="421">
        <v>7558</v>
      </c>
      <c r="M54" s="421">
        <v>1093</v>
      </c>
      <c r="N54" s="416">
        <f t="shared" si="2"/>
        <v>702363</v>
      </c>
      <c r="O54" s="338" t="s">
        <v>78</v>
      </c>
    </row>
    <row r="55" spans="1:15" ht="17.7" customHeight="1" x14ac:dyDescent="0.25">
      <c r="A55" s="364" t="s">
        <v>505</v>
      </c>
      <c r="B55" s="411">
        <v>91</v>
      </c>
      <c r="C55" s="411">
        <v>55</v>
      </c>
      <c r="D55" s="411">
        <v>220</v>
      </c>
      <c r="E55" s="411">
        <v>1089</v>
      </c>
      <c r="F55" s="411">
        <v>3662</v>
      </c>
      <c r="G55" s="411">
        <v>3329</v>
      </c>
      <c r="H55" s="411">
        <v>3642</v>
      </c>
      <c r="I55" s="411">
        <v>5174</v>
      </c>
      <c r="J55" s="411">
        <v>4911</v>
      </c>
      <c r="K55" s="411">
        <v>3992</v>
      </c>
      <c r="L55" s="411">
        <v>339</v>
      </c>
      <c r="M55" s="411">
        <v>85</v>
      </c>
      <c r="N55" s="416">
        <f t="shared" si="2"/>
        <v>26589</v>
      </c>
      <c r="O55" s="338" t="s">
        <v>82</v>
      </c>
    </row>
    <row r="56" spans="1:15" ht="17.7" customHeight="1" x14ac:dyDescent="0.25">
      <c r="A56" s="356" t="s">
        <v>386</v>
      </c>
      <c r="B56" s="411">
        <v>0</v>
      </c>
      <c r="C56" s="411">
        <v>0</v>
      </c>
      <c r="D56" s="411">
        <v>0</v>
      </c>
      <c r="E56" s="411">
        <v>3081</v>
      </c>
      <c r="F56" s="411">
        <v>4119</v>
      </c>
      <c r="G56" s="411">
        <v>1680</v>
      </c>
      <c r="H56" s="411">
        <v>1782</v>
      </c>
      <c r="I56" s="411">
        <v>1965</v>
      </c>
      <c r="J56" s="411">
        <v>3588</v>
      </c>
      <c r="K56" s="411">
        <v>5640</v>
      </c>
      <c r="L56" s="411">
        <v>0</v>
      </c>
      <c r="M56" s="411">
        <v>0</v>
      </c>
      <c r="N56" s="416">
        <f t="shared" si="2"/>
        <v>21855</v>
      </c>
      <c r="O56" s="338" t="s">
        <v>432</v>
      </c>
    </row>
    <row r="57" spans="1:15" ht="23.7" customHeight="1" x14ac:dyDescent="0.3">
      <c r="A57" s="358" t="s">
        <v>506</v>
      </c>
      <c r="B57" s="412">
        <f>SUM(B58:B59)</f>
        <v>0</v>
      </c>
      <c r="C57" s="412">
        <f>SUM(C58:C59)</f>
        <v>0</v>
      </c>
      <c r="D57" s="412">
        <f t="shared" ref="D57:M57" si="9">SUM(D58:D59)</f>
        <v>0</v>
      </c>
      <c r="E57" s="412">
        <f t="shared" si="9"/>
        <v>818</v>
      </c>
      <c r="F57" s="412">
        <f>SUM(F58:F59)</f>
        <v>1565</v>
      </c>
      <c r="G57" s="412">
        <f>SUM(G58:G59)</f>
        <v>2347</v>
      </c>
      <c r="H57" s="412">
        <f t="shared" si="9"/>
        <v>2944</v>
      </c>
      <c r="I57" s="412">
        <f>SUM(I58:I59)</f>
        <v>1694</v>
      </c>
      <c r="J57" s="412">
        <f>SUM(J58:J59)</f>
        <v>3388</v>
      </c>
      <c r="K57" s="412">
        <f t="shared" si="9"/>
        <v>670</v>
      </c>
      <c r="L57" s="412">
        <f t="shared" si="9"/>
        <v>70</v>
      </c>
      <c r="M57" s="412">
        <f t="shared" si="9"/>
        <v>19</v>
      </c>
      <c r="N57" s="413">
        <f t="shared" si="2"/>
        <v>13515</v>
      </c>
      <c r="O57" s="351" t="s">
        <v>83</v>
      </c>
    </row>
    <row r="58" spans="1:15" ht="17.7" customHeight="1" x14ac:dyDescent="0.25">
      <c r="A58" s="356" t="s">
        <v>269</v>
      </c>
      <c r="B58" s="411"/>
      <c r="C58" s="411"/>
      <c r="D58" s="411"/>
      <c r="E58" s="411">
        <v>433</v>
      </c>
      <c r="F58" s="411">
        <v>416</v>
      </c>
      <c r="G58" s="411">
        <v>135</v>
      </c>
      <c r="H58" s="411">
        <v>231</v>
      </c>
      <c r="I58" s="411">
        <v>1224</v>
      </c>
      <c r="J58" s="411">
        <v>184</v>
      </c>
      <c r="K58" s="411">
        <v>97</v>
      </c>
      <c r="L58" s="411">
        <v>45</v>
      </c>
      <c r="M58" s="411">
        <v>19</v>
      </c>
      <c r="N58" s="416">
        <f t="shared" si="2"/>
        <v>2784</v>
      </c>
      <c r="O58" s="338" t="s">
        <v>85</v>
      </c>
    </row>
    <row r="59" spans="1:15" ht="17.7" customHeight="1" x14ac:dyDescent="0.25">
      <c r="A59" s="356" t="s">
        <v>507</v>
      </c>
      <c r="B59" s="411">
        <v>0</v>
      </c>
      <c r="C59" s="411">
        <v>0</v>
      </c>
      <c r="D59" s="411">
        <v>0</v>
      </c>
      <c r="E59" s="411">
        <v>385</v>
      </c>
      <c r="F59" s="411">
        <v>1149</v>
      </c>
      <c r="G59" s="411">
        <v>2212</v>
      </c>
      <c r="H59" s="411">
        <v>2713</v>
      </c>
      <c r="I59" s="411">
        <v>470</v>
      </c>
      <c r="J59" s="411">
        <v>3204</v>
      </c>
      <c r="K59" s="411">
        <v>573</v>
      </c>
      <c r="L59" s="411">
        <v>25</v>
      </c>
      <c r="M59" s="411">
        <v>0</v>
      </c>
      <c r="N59" s="416">
        <f t="shared" si="2"/>
        <v>10731</v>
      </c>
      <c r="O59" s="338" t="s">
        <v>290</v>
      </c>
    </row>
    <row r="60" spans="1:15" ht="23.7" customHeight="1" x14ac:dyDescent="0.3">
      <c r="A60" s="362" t="s">
        <v>793</v>
      </c>
      <c r="B60" s="412">
        <f>(B61:B61)</f>
        <v>0</v>
      </c>
      <c r="C60" s="412">
        <f>(C61:C61)</f>
        <v>0</v>
      </c>
      <c r="D60" s="412">
        <f t="shared" ref="D60:M60" si="10">(D61:D61)</f>
        <v>94</v>
      </c>
      <c r="E60" s="412">
        <f t="shared" si="10"/>
        <v>48</v>
      </c>
      <c r="F60" s="412">
        <f t="shared" si="10"/>
        <v>239</v>
      </c>
      <c r="G60" s="412">
        <f t="shared" si="10"/>
        <v>366</v>
      </c>
      <c r="H60" s="412">
        <f t="shared" si="10"/>
        <v>459</v>
      </c>
      <c r="I60" s="412">
        <f t="shared" si="10"/>
        <v>570</v>
      </c>
      <c r="J60" s="412">
        <f t="shared" si="10"/>
        <v>511</v>
      </c>
      <c r="K60" s="412">
        <f t="shared" si="10"/>
        <v>126</v>
      </c>
      <c r="L60" s="412">
        <f t="shared" si="10"/>
        <v>0</v>
      </c>
      <c r="M60" s="412">
        <f t="shared" si="10"/>
        <v>0</v>
      </c>
      <c r="N60" s="413">
        <f t="shared" si="2"/>
        <v>2413</v>
      </c>
      <c r="O60" s="338" t="s">
        <v>814</v>
      </c>
    </row>
    <row r="61" spans="1:15" ht="17.7" customHeight="1" x14ac:dyDescent="0.25">
      <c r="A61" s="356" t="s">
        <v>794</v>
      </c>
      <c r="B61" s="411">
        <v>0</v>
      </c>
      <c r="C61" s="411">
        <v>0</v>
      </c>
      <c r="D61" s="411">
        <v>94</v>
      </c>
      <c r="E61" s="411">
        <v>48</v>
      </c>
      <c r="F61" s="411">
        <v>239</v>
      </c>
      <c r="G61" s="411">
        <v>366</v>
      </c>
      <c r="H61" s="411">
        <v>459</v>
      </c>
      <c r="I61" s="411">
        <v>570</v>
      </c>
      <c r="J61" s="411">
        <v>511</v>
      </c>
      <c r="K61" s="411">
        <v>126</v>
      </c>
      <c r="L61" s="411">
        <v>0</v>
      </c>
      <c r="M61" s="411">
        <v>0</v>
      </c>
      <c r="N61" s="416">
        <f>SUM(B61:M61)</f>
        <v>2413</v>
      </c>
      <c r="O61" s="338" t="s">
        <v>815</v>
      </c>
    </row>
    <row r="62" spans="1:15" ht="23.7" customHeight="1" x14ac:dyDescent="0.3">
      <c r="A62" s="358" t="s">
        <v>508</v>
      </c>
      <c r="B62" s="412">
        <f>SUM(B63:B63)</f>
        <v>9</v>
      </c>
      <c r="C62" s="412">
        <f>SUM(C63:C63)</f>
        <v>5</v>
      </c>
      <c r="D62" s="412">
        <f t="shared" ref="D62:M62" si="11">SUM(D63:D63)</f>
        <v>56</v>
      </c>
      <c r="E62" s="412">
        <f t="shared" si="11"/>
        <v>832</v>
      </c>
      <c r="F62" s="412">
        <f>SUM(F63:F63)</f>
        <v>2362</v>
      </c>
      <c r="G62" s="412">
        <f>SUM(G63:G63)</f>
        <v>1880</v>
      </c>
      <c r="H62" s="412">
        <f t="shared" si="11"/>
        <v>2611</v>
      </c>
      <c r="I62" s="412">
        <f>SUM(I63:I63)</f>
        <v>3614</v>
      </c>
      <c r="J62" s="412">
        <f>SUM(J63:J63)</f>
        <v>4846</v>
      </c>
      <c r="K62" s="412">
        <f t="shared" si="11"/>
        <v>2949</v>
      </c>
      <c r="L62" s="412">
        <f t="shared" si="11"/>
        <v>257</v>
      </c>
      <c r="M62" s="412">
        <f t="shared" si="11"/>
        <v>7</v>
      </c>
      <c r="N62" s="413">
        <f t="shared" si="2"/>
        <v>19428</v>
      </c>
      <c r="O62" s="351" t="s">
        <v>86</v>
      </c>
    </row>
    <row r="63" spans="1:15" ht="17.7" customHeight="1" x14ac:dyDescent="0.25">
      <c r="A63" s="356" t="s">
        <v>34</v>
      </c>
      <c r="B63" s="411">
        <v>9</v>
      </c>
      <c r="C63" s="411">
        <v>5</v>
      </c>
      <c r="D63" s="411">
        <v>56</v>
      </c>
      <c r="E63" s="411">
        <v>832</v>
      </c>
      <c r="F63" s="411">
        <v>2362</v>
      </c>
      <c r="G63" s="411">
        <v>1880</v>
      </c>
      <c r="H63" s="411">
        <v>2611</v>
      </c>
      <c r="I63" s="411">
        <v>3614</v>
      </c>
      <c r="J63" s="411">
        <v>4846</v>
      </c>
      <c r="K63" s="411">
        <v>2949</v>
      </c>
      <c r="L63" s="411">
        <v>257</v>
      </c>
      <c r="M63" s="411">
        <v>7</v>
      </c>
      <c r="N63" s="416">
        <f t="shared" si="2"/>
        <v>19428</v>
      </c>
      <c r="O63" s="338" t="s">
        <v>87</v>
      </c>
    </row>
    <row r="64" spans="1:15" ht="23.7" customHeight="1" x14ac:dyDescent="0.3">
      <c r="A64" s="358" t="s">
        <v>509</v>
      </c>
      <c r="B64" s="412">
        <f>SUM(B65:B67)</f>
        <v>6258</v>
      </c>
      <c r="C64" s="412">
        <f>SUM(C65:C67)</f>
        <v>9976</v>
      </c>
      <c r="D64" s="412">
        <f t="shared" ref="D64:M64" si="12">SUM(D65:D67)</f>
        <v>28714</v>
      </c>
      <c r="E64" s="412">
        <f t="shared" si="12"/>
        <v>38897</v>
      </c>
      <c r="F64" s="412">
        <f>SUM(F65:F67)</f>
        <v>38298</v>
      </c>
      <c r="G64" s="412">
        <f>SUM(G65:G67)</f>
        <v>38289</v>
      </c>
      <c r="H64" s="412">
        <f t="shared" si="12"/>
        <v>41311</v>
      </c>
      <c r="I64" s="412">
        <f>SUM(I65:I67)</f>
        <v>53493</v>
      </c>
      <c r="J64" s="412">
        <f>SUM(J65:J67)</f>
        <v>39359</v>
      </c>
      <c r="K64" s="412">
        <f t="shared" si="12"/>
        <v>37649</v>
      </c>
      <c r="L64" s="412">
        <f t="shared" si="12"/>
        <v>11562</v>
      </c>
      <c r="M64" s="412">
        <f t="shared" si="12"/>
        <v>5472</v>
      </c>
      <c r="N64" s="413">
        <f t="shared" si="2"/>
        <v>349278</v>
      </c>
      <c r="O64" s="351" t="s">
        <v>88</v>
      </c>
    </row>
    <row r="65" spans="1:15" ht="17.7" customHeight="1" x14ac:dyDescent="0.25">
      <c r="A65" s="356" t="s">
        <v>225</v>
      </c>
      <c r="B65" s="411">
        <v>4793</v>
      </c>
      <c r="C65" s="411">
        <v>8644</v>
      </c>
      <c r="D65" s="411">
        <v>25689</v>
      </c>
      <c r="E65" s="411">
        <v>34410</v>
      </c>
      <c r="F65" s="411">
        <v>32414</v>
      </c>
      <c r="G65" s="411">
        <v>34458</v>
      </c>
      <c r="H65" s="411">
        <v>36891</v>
      </c>
      <c r="I65" s="411">
        <v>45367</v>
      </c>
      <c r="J65" s="411">
        <v>33749</v>
      </c>
      <c r="K65" s="411">
        <v>31917</v>
      </c>
      <c r="L65" s="421">
        <v>9464</v>
      </c>
      <c r="M65" s="421">
        <v>4191</v>
      </c>
      <c r="N65" s="416">
        <f t="shared" si="2"/>
        <v>301987</v>
      </c>
      <c r="O65" s="338" t="s">
        <v>89</v>
      </c>
    </row>
    <row r="66" spans="1:15" ht="17.7" customHeight="1" x14ac:dyDescent="0.25">
      <c r="A66" s="356" t="s">
        <v>327</v>
      </c>
      <c r="B66" s="411">
        <v>240</v>
      </c>
      <c r="C66" s="411">
        <v>443</v>
      </c>
      <c r="D66" s="411">
        <v>889</v>
      </c>
      <c r="E66" s="411">
        <v>1479</v>
      </c>
      <c r="F66" s="411">
        <v>2120</v>
      </c>
      <c r="G66" s="411">
        <v>1526</v>
      </c>
      <c r="H66" s="411">
        <v>1579</v>
      </c>
      <c r="I66" s="411">
        <v>2852</v>
      </c>
      <c r="J66" s="411">
        <v>2216</v>
      </c>
      <c r="K66" s="411">
        <v>1681</v>
      </c>
      <c r="L66" s="411">
        <v>607</v>
      </c>
      <c r="M66" s="411">
        <v>299</v>
      </c>
      <c r="N66" s="416">
        <f t="shared" si="2"/>
        <v>15931</v>
      </c>
      <c r="O66" s="338" t="s">
        <v>351</v>
      </c>
    </row>
    <row r="67" spans="1:15" ht="17.7" customHeight="1" x14ac:dyDescent="0.25">
      <c r="A67" s="356" t="s">
        <v>510</v>
      </c>
      <c r="B67" s="411">
        <v>1225</v>
      </c>
      <c r="C67" s="411">
        <v>889</v>
      </c>
      <c r="D67" s="411">
        <v>2136</v>
      </c>
      <c r="E67" s="411">
        <v>3008</v>
      </c>
      <c r="F67" s="411">
        <v>3764</v>
      </c>
      <c r="G67" s="411">
        <v>2305</v>
      </c>
      <c r="H67" s="411">
        <v>2841</v>
      </c>
      <c r="I67" s="411">
        <v>5274</v>
      </c>
      <c r="J67" s="411">
        <v>3394</v>
      </c>
      <c r="K67" s="411">
        <v>4051</v>
      </c>
      <c r="L67" s="411">
        <v>1491</v>
      </c>
      <c r="M67" s="411">
        <v>982</v>
      </c>
      <c r="N67" s="416">
        <f t="shared" si="2"/>
        <v>31360</v>
      </c>
      <c r="O67" s="338" t="s">
        <v>90</v>
      </c>
    </row>
    <row r="68" spans="1:15" ht="23.7" customHeight="1" x14ac:dyDescent="0.3">
      <c r="A68" s="358" t="s">
        <v>511</v>
      </c>
      <c r="B68" s="412">
        <f>SUM(B69:B70)</f>
        <v>7888</v>
      </c>
      <c r="C68" s="412">
        <f>SUM(C69:C70)</f>
        <v>15141</v>
      </c>
      <c r="D68" s="412">
        <f t="shared" ref="D68:M68" si="13">SUM(D69:D70)</f>
        <v>25303</v>
      </c>
      <c r="E68" s="412">
        <f t="shared" si="13"/>
        <v>47086</v>
      </c>
      <c r="F68" s="412">
        <f>SUM(F69:F70)</f>
        <v>32103</v>
      </c>
      <c r="G68" s="412">
        <f>SUM(G69:G70)</f>
        <v>17271</v>
      </c>
      <c r="H68" s="412">
        <f t="shared" si="13"/>
        <v>13855</v>
      </c>
      <c r="I68" s="412">
        <f>SUM(I69:I70)</f>
        <v>17885</v>
      </c>
      <c r="J68" s="412">
        <f>SUM(J69:J70)</f>
        <v>22146</v>
      </c>
      <c r="K68" s="412">
        <f t="shared" si="13"/>
        <v>21918</v>
      </c>
      <c r="L68" s="412">
        <f t="shared" si="13"/>
        <v>11774</v>
      </c>
      <c r="M68" s="412">
        <f t="shared" si="13"/>
        <v>11643</v>
      </c>
      <c r="N68" s="413">
        <f t="shared" si="2"/>
        <v>244013</v>
      </c>
      <c r="O68" s="351" t="s">
        <v>91</v>
      </c>
    </row>
    <row r="69" spans="1:15" ht="17.7" customHeight="1" x14ac:dyDescent="0.25">
      <c r="A69" s="356" t="s">
        <v>226</v>
      </c>
      <c r="B69" s="411"/>
      <c r="C69" s="411"/>
      <c r="D69" s="411"/>
      <c r="E69" s="411"/>
      <c r="F69" s="411"/>
      <c r="G69" s="411"/>
      <c r="H69" s="411"/>
      <c r="I69" s="411"/>
      <c r="J69" s="411"/>
      <c r="K69" s="411"/>
      <c r="L69" s="411"/>
      <c r="M69" s="411"/>
      <c r="N69" s="416">
        <f t="shared" si="2"/>
        <v>0</v>
      </c>
      <c r="O69" s="338" t="s">
        <v>92</v>
      </c>
    </row>
    <row r="70" spans="1:15" ht="17.7" customHeight="1" x14ac:dyDescent="0.25">
      <c r="A70" s="356" t="s">
        <v>40</v>
      </c>
      <c r="B70" s="411">
        <v>7888</v>
      </c>
      <c r="C70" s="411">
        <v>15141</v>
      </c>
      <c r="D70" s="411">
        <v>25303</v>
      </c>
      <c r="E70" s="411">
        <v>47086</v>
      </c>
      <c r="F70" s="411">
        <v>32103</v>
      </c>
      <c r="G70" s="411">
        <v>17271</v>
      </c>
      <c r="H70" s="411">
        <v>13855</v>
      </c>
      <c r="I70" s="411">
        <v>17885</v>
      </c>
      <c r="J70" s="411">
        <v>22146</v>
      </c>
      <c r="K70" s="411">
        <v>21918</v>
      </c>
      <c r="L70" s="421">
        <v>11774</v>
      </c>
      <c r="M70" s="421">
        <v>11643</v>
      </c>
      <c r="N70" s="416">
        <f t="shared" si="2"/>
        <v>244013</v>
      </c>
      <c r="O70" s="338" t="s">
        <v>93</v>
      </c>
    </row>
    <row r="71" spans="1:15" ht="23.7" customHeight="1" x14ac:dyDescent="0.3">
      <c r="A71" s="358" t="s">
        <v>512</v>
      </c>
      <c r="B71" s="412">
        <f>SUM(B72:B79)</f>
        <v>7614</v>
      </c>
      <c r="C71" s="412">
        <f>SUM(C72:C79)</f>
        <v>10919</v>
      </c>
      <c r="D71" s="412">
        <f t="shared" ref="D71:M71" si="14">SUM(D72:D79)</f>
        <v>26283</v>
      </c>
      <c r="E71" s="412">
        <f t="shared" si="14"/>
        <v>127960</v>
      </c>
      <c r="F71" s="412">
        <f>SUM(F72:F79)</f>
        <v>174263</v>
      </c>
      <c r="G71" s="412">
        <f>SUM(G72:G79)</f>
        <v>164308</v>
      </c>
      <c r="H71" s="412">
        <f t="shared" si="14"/>
        <v>222518</v>
      </c>
      <c r="I71" s="412">
        <f>SUM(I72:I79)</f>
        <v>248328</v>
      </c>
      <c r="J71" s="412">
        <f>SUM(J72:J79)</f>
        <v>212343</v>
      </c>
      <c r="K71" s="412">
        <f t="shared" si="14"/>
        <v>185213</v>
      </c>
      <c r="L71" s="412">
        <f t="shared" si="14"/>
        <v>30832</v>
      </c>
      <c r="M71" s="412">
        <f t="shared" si="14"/>
        <v>11732</v>
      </c>
      <c r="N71" s="413">
        <f t="shared" si="2"/>
        <v>1422313</v>
      </c>
      <c r="O71" s="351" t="s">
        <v>137</v>
      </c>
    </row>
    <row r="72" spans="1:15" ht="17.7" customHeight="1" x14ac:dyDescent="0.25">
      <c r="A72" s="356" t="s">
        <v>230</v>
      </c>
      <c r="B72" s="411">
        <v>37</v>
      </c>
      <c r="C72" s="411">
        <v>46</v>
      </c>
      <c r="D72" s="411">
        <v>42</v>
      </c>
      <c r="E72" s="411">
        <v>747</v>
      </c>
      <c r="F72" s="411">
        <v>829</v>
      </c>
      <c r="G72" s="411">
        <v>583</v>
      </c>
      <c r="H72" s="411">
        <v>516</v>
      </c>
      <c r="I72" s="411">
        <v>558</v>
      </c>
      <c r="J72" s="411">
        <v>886</v>
      </c>
      <c r="K72" s="411">
        <v>1111</v>
      </c>
      <c r="L72" s="411">
        <v>73</v>
      </c>
      <c r="M72" s="411">
        <v>35</v>
      </c>
      <c r="N72" s="416">
        <f t="shared" si="2"/>
        <v>5463</v>
      </c>
      <c r="O72" s="338" t="s">
        <v>143</v>
      </c>
    </row>
    <row r="73" spans="1:15" ht="17.7" customHeight="1" x14ac:dyDescent="0.25">
      <c r="A73" s="356" t="s">
        <v>231</v>
      </c>
      <c r="B73" s="411">
        <v>504</v>
      </c>
      <c r="C73" s="411">
        <v>436</v>
      </c>
      <c r="D73" s="411">
        <v>1409</v>
      </c>
      <c r="E73" s="411">
        <v>4696</v>
      </c>
      <c r="F73" s="411">
        <v>7469</v>
      </c>
      <c r="G73" s="411">
        <v>5262</v>
      </c>
      <c r="H73" s="411">
        <v>5548</v>
      </c>
      <c r="I73" s="411">
        <v>6080</v>
      </c>
      <c r="J73" s="411">
        <v>7660</v>
      </c>
      <c r="K73" s="411">
        <v>7791</v>
      </c>
      <c r="L73" s="411">
        <v>1286</v>
      </c>
      <c r="M73" s="411">
        <v>425</v>
      </c>
      <c r="N73" s="416">
        <f t="shared" si="2"/>
        <v>48566</v>
      </c>
      <c r="O73" s="338" t="s">
        <v>141</v>
      </c>
    </row>
    <row r="74" spans="1:15" ht="17.7" customHeight="1" x14ac:dyDescent="0.25">
      <c r="A74" s="356" t="s">
        <v>232</v>
      </c>
      <c r="B74" s="411">
        <v>4974</v>
      </c>
      <c r="C74" s="411">
        <v>8220</v>
      </c>
      <c r="D74" s="411">
        <v>18402</v>
      </c>
      <c r="E74" s="411">
        <v>91236</v>
      </c>
      <c r="F74" s="411">
        <v>119601</v>
      </c>
      <c r="G74" s="411">
        <v>118874</v>
      </c>
      <c r="H74" s="411">
        <v>165168</v>
      </c>
      <c r="I74" s="411">
        <v>181677</v>
      </c>
      <c r="J74" s="411">
        <v>147019</v>
      </c>
      <c r="K74" s="411">
        <v>124302</v>
      </c>
      <c r="L74" s="421">
        <v>21957</v>
      </c>
      <c r="M74" s="421">
        <v>8576</v>
      </c>
      <c r="N74" s="416">
        <f t="shared" si="2"/>
        <v>1010006</v>
      </c>
      <c r="O74" s="338" t="s">
        <v>138</v>
      </c>
    </row>
    <row r="75" spans="1:15" ht="17.7" customHeight="1" x14ac:dyDescent="0.25">
      <c r="A75" s="356" t="s">
        <v>513</v>
      </c>
      <c r="B75" s="411">
        <v>222</v>
      </c>
      <c r="C75" s="411">
        <v>173</v>
      </c>
      <c r="D75" s="411">
        <v>588</v>
      </c>
      <c r="E75" s="411">
        <v>3952</v>
      </c>
      <c r="F75" s="411">
        <v>6610</v>
      </c>
      <c r="G75" s="411">
        <v>4702</v>
      </c>
      <c r="H75" s="411">
        <v>5802</v>
      </c>
      <c r="I75" s="411">
        <v>6671</v>
      </c>
      <c r="J75" s="411">
        <v>7569</v>
      </c>
      <c r="K75" s="411">
        <v>8290</v>
      </c>
      <c r="L75" s="411">
        <v>685</v>
      </c>
      <c r="M75" s="411">
        <v>184</v>
      </c>
      <c r="N75" s="416">
        <f t="shared" si="2"/>
        <v>45448</v>
      </c>
      <c r="O75" s="338" t="s">
        <v>144</v>
      </c>
    </row>
    <row r="76" spans="1:15" ht="17.7" customHeight="1" x14ac:dyDescent="0.25">
      <c r="A76" s="356" t="s">
        <v>102</v>
      </c>
      <c r="B76" s="411">
        <v>152</v>
      </c>
      <c r="C76" s="411">
        <v>168</v>
      </c>
      <c r="D76" s="411">
        <v>872</v>
      </c>
      <c r="E76" s="411">
        <v>6092</v>
      </c>
      <c r="F76" s="411">
        <v>10392</v>
      </c>
      <c r="G76" s="411">
        <v>9216</v>
      </c>
      <c r="H76" s="411">
        <v>10969</v>
      </c>
      <c r="I76" s="411">
        <v>12756</v>
      </c>
      <c r="J76" s="411">
        <v>13199</v>
      </c>
      <c r="K76" s="411">
        <v>11212</v>
      </c>
      <c r="L76" s="411">
        <v>1129</v>
      </c>
      <c r="M76" s="411">
        <v>171</v>
      </c>
      <c r="N76" s="416">
        <f t="shared" si="2"/>
        <v>76328</v>
      </c>
      <c r="O76" s="338" t="s">
        <v>145</v>
      </c>
    </row>
    <row r="77" spans="1:15" ht="17.7" customHeight="1" x14ac:dyDescent="0.25">
      <c r="A77" s="356" t="s">
        <v>234</v>
      </c>
      <c r="B77" s="411">
        <v>0</v>
      </c>
      <c r="C77" s="411">
        <v>0</v>
      </c>
      <c r="D77" s="411">
        <v>116</v>
      </c>
      <c r="E77" s="411">
        <v>298</v>
      </c>
      <c r="F77" s="411">
        <v>371</v>
      </c>
      <c r="G77" s="411">
        <v>407</v>
      </c>
      <c r="H77" s="411">
        <v>162</v>
      </c>
      <c r="I77" s="411">
        <v>1429</v>
      </c>
      <c r="J77" s="411">
        <v>279</v>
      </c>
      <c r="K77" s="411">
        <v>322</v>
      </c>
      <c r="L77" s="411">
        <v>11</v>
      </c>
      <c r="M77" s="411">
        <v>40</v>
      </c>
      <c r="N77" s="416">
        <f t="shared" si="2"/>
        <v>3435</v>
      </c>
      <c r="O77" s="338" t="s">
        <v>139</v>
      </c>
    </row>
    <row r="78" spans="1:15" ht="17.7" customHeight="1" x14ac:dyDescent="0.25">
      <c r="A78" s="356" t="s">
        <v>235</v>
      </c>
      <c r="B78" s="411">
        <v>614</v>
      </c>
      <c r="C78" s="411">
        <v>499</v>
      </c>
      <c r="D78" s="411">
        <v>1941</v>
      </c>
      <c r="E78" s="411">
        <v>7636</v>
      </c>
      <c r="F78" s="411">
        <v>9918</v>
      </c>
      <c r="G78" s="411">
        <v>9085</v>
      </c>
      <c r="H78" s="411">
        <v>14040</v>
      </c>
      <c r="I78" s="411">
        <v>14277</v>
      </c>
      <c r="J78" s="411">
        <v>11910</v>
      </c>
      <c r="K78" s="411">
        <v>12261</v>
      </c>
      <c r="L78" s="421">
        <v>1726</v>
      </c>
      <c r="M78" s="421">
        <v>730</v>
      </c>
      <c r="N78" s="416">
        <f t="shared" si="2"/>
        <v>84637</v>
      </c>
      <c r="O78" s="338" t="s">
        <v>142</v>
      </c>
    </row>
    <row r="79" spans="1:15" ht="17.7" customHeight="1" x14ac:dyDescent="0.25">
      <c r="A79" s="356" t="s">
        <v>514</v>
      </c>
      <c r="B79" s="411">
        <v>1111</v>
      </c>
      <c r="C79" s="411">
        <v>1377</v>
      </c>
      <c r="D79" s="411">
        <v>2913</v>
      </c>
      <c r="E79" s="411">
        <v>13303</v>
      </c>
      <c r="F79" s="411">
        <v>19073</v>
      </c>
      <c r="G79" s="411">
        <v>16179</v>
      </c>
      <c r="H79" s="411">
        <v>20313</v>
      </c>
      <c r="I79" s="411">
        <v>24880</v>
      </c>
      <c r="J79" s="411">
        <v>23821</v>
      </c>
      <c r="K79" s="411">
        <v>19924</v>
      </c>
      <c r="L79" s="411">
        <v>3965</v>
      </c>
      <c r="M79" s="411">
        <v>1571</v>
      </c>
      <c r="N79" s="416">
        <f t="shared" ref="N79:N170" si="15">SUM(B79:M79)</f>
        <v>148430</v>
      </c>
      <c r="O79" s="338" t="s">
        <v>140</v>
      </c>
    </row>
    <row r="80" spans="1:15" ht="23.7" customHeight="1" x14ac:dyDescent="0.3">
      <c r="A80" s="362" t="s">
        <v>515</v>
      </c>
      <c r="B80" s="412">
        <f>SUM(B81:B85)</f>
        <v>33</v>
      </c>
      <c r="C80" s="412">
        <f>SUM(C81:C85)</f>
        <v>20</v>
      </c>
      <c r="D80" s="412">
        <f t="shared" ref="D80:M80" si="16">SUM(D81:D85)</f>
        <v>454</v>
      </c>
      <c r="E80" s="412">
        <f t="shared" si="16"/>
        <v>399</v>
      </c>
      <c r="F80" s="412">
        <f>SUM(F81:F85)</f>
        <v>338</v>
      </c>
      <c r="G80" s="412">
        <f>SUM(G81:G85)</f>
        <v>646</v>
      </c>
      <c r="H80" s="412">
        <f t="shared" si="16"/>
        <v>685</v>
      </c>
      <c r="I80" s="412">
        <f>SUM(I81:I85)</f>
        <v>259</v>
      </c>
      <c r="J80" s="412">
        <f>SUM(J81:J85)</f>
        <v>331</v>
      </c>
      <c r="K80" s="412">
        <f t="shared" si="16"/>
        <v>525</v>
      </c>
      <c r="L80" s="412">
        <f t="shared" si="16"/>
        <v>67</v>
      </c>
      <c r="M80" s="412">
        <f t="shared" si="16"/>
        <v>51</v>
      </c>
      <c r="N80" s="413">
        <f t="shared" si="15"/>
        <v>3808</v>
      </c>
      <c r="O80" s="338" t="s">
        <v>433</v>
      </c>
    </row>
    <row r="81" spans="1:15" ht="17.7" customHeight="1" x14ac:dyDescent="0.25">
      <c r="A81" s="356" t="s">
        <v>516</v>
      </c>
      <c r="B81" s="411">
        <v>19</v>
      </c>
      <c r="C81" s="411">
        <v>14</v>
      </c>
      <c r="D81" s="411">
        <v>237</v>
      </c>
      <c r="E81" s="411">
        <v>342</v>
      </c>
      <c r="F81" s="411">
        <v>227</v>
      </c>
      <c r="G81" s="411">
        <v>596</v>
      </c>
      <c r="H81" s="411">
        <v>649</v>
      </c>
      <c r="I81" s="411">
        <v>193</v>
      </c>
      <c r="J81" s="411">
        <v>263</v>
      </c>
      <c r="K81" s="411">
        <v>384</v>
      </c>
      <c r="L81" s="411">
        <v>40</v>
      </c>
      <c r="M81" s="411">
        <v>46</v>
      </c>
      <c r="N81" s="416">
        <f t="shared" si="15"/>
        <v>3010</v>
      </c>
      <c r="O81" s="338" t="s">
        <v>679</v>
      </c>
    </row>
    <row r="82" spans="1:15" ht="17.7" customHeight="1" x14ac:dyDescent="0.25">
      <c r="A82" s="356" t="s">
        <v>517</v>
      </c>
      <c r="B82" s="411">
        <v>0</v>
      </c>
      <c r="C82" s="411">
        <v>0</v>
      </c>
      <c r="D82" s="411">
        <v>0</v>
      </c>
      <c r="E82" s="411">
        <v>0</v>
      </c>
      <c r="F82" s="411">
        <v>0</v>
      </c>
      <c r="G82" s="411">
        <v>0</v>
      </c>
      <c r="H82" s="411">
        <v>0</v>
      </c>
      <c r="I82" s="411">
        <v>0</v>
      </c>
      <c r="J82" s="411">
        <v>0</v>
      </c>
      <c r="K82" s="411">
        <v>0</v>
      </c>
      <c r="L82" s="411">
        <v>0</v>
      </c>
      <c r="M82" s="411">
        <v>0</v>
      </c>
      <c r="N82" s="416">
        <f t="shared" si="15"/>
        <v>0</v>
      </c>
      <c r="O82" s="338" t="s">
        <v>680</v>
      </c>
    </row>
    <row r="83" spans="1:15" ht="17.7" customHeight="1" x14ac:dyDescent="0.25">
      <c r="A83" s="356" t="s">
        <v>518</v>
      </c>
      <c r="B83" s="411">
        <v>14</v>
      </c>
      <c r="C83" s="411">
        <v>6</v>
      </c>
      <c r="D83" s="411">
        <v>217</v>
      </c>
      <c r="E83" s="411">
        <v>31</v>
      </c>
      <c r="F83" s="411">
        <v>56</v>
      </c>
      <c r="G83" s="411">
        <v>23</v>
      </c>
      <c r="H83" s="411">
        <v>19</v>
      </c>
      <c r="I83" s="411">
        <v>43</v>
      </c>
      <c r="J83" s="411">
        <v>29</v>
      </c>
      <c r="K83" s="411">
        <v>29</v>
      </c>
      <c r="L83" s="411">
        <v>27</v>
      </c>
      <c r="M83" s="411">
        <v>5</v>
      </c>
      <c r="N83" s="416">
        <f t="shared" si="15"/>
        <v>499</v>
      </c>
      <c r="O83" s="338" t="s">
        <v>681</v>
      </c>
    </row>
    <row r="84" spans="1:15" ht="17.7" customHeight="1" x14ac:dyDescent="0.25">
      <c r="A84" s="356" t="s">
        <v>519</v>
      </c>
      <c r="B84" s="411">
        <v>0</v>
      </c>
      <c r="C84" s="411">
        <v>0</v>
      </c>
      <c r="D84" s="411">
        <v>0</v>
      </c>
      <c r="E84" s="411">
        <v>0</v>
      </c>
      <c r="F84" s="411">
        <v>0</v>
      </c>
      <c r="G84" s="411">
        <v>0</v>
      </c>
      <c r="H84" s="411">
        <v>0</v>
      </c>
      <c r="I84" s="411"/>
      <c r="J84" s="411">
        <v>0</v>
      </c>
      <c r="K84" s="411">
        <v>0</v>
      </c>
      <c r="L84" s="411">
        <v>0</v>
      </c>
      <c r="M84" s="411">
        <v>0</v>
      </c>
      <c r="N84" s="416">
        <f t="shared" si="15"/>
        <v>0</v>
      </c>
      <c r="O84" s="338" t="s">
        <v>682</v>
      </c>
    </row>
    <row r="85" spans="1:15" ht="23.7" customHeight="1" x14ac:dyDescent="0.25">
      <c r="A85" s="356" t="s">
        <v>520</v>
      </c>
      <c r="B85" s="411">
        <v>0</v>
      </c>
      <c r="C85" s="411">
        <v>0</v>
      </c>
      <c r="D85" s="411">
        <v>0</v>
      </c>
      <c r="E85" s="411">
        <v>26</v>
      </c>
      <c r="F85" s="411">
        <v>55</v>
      </c>
      <c r="G85" s="411">
        <v>27</v>
      </c>
      <c r="H85" s="411">
        <v>17</v>
      </c>
      <c r="I85" s="411">
        <v>23</v>
      </c>
      <c r="J85" s="411">
        <v>39</v>
      </c>
      <c r="K85" s="411">
        <v>112</v>
      </c>
      <c r="L85" s="411">
        <v>0</v>
      </c>
      <c r="M85" s="411">
        <v>0</v>
      </c>
      <c r="N85" s="416">
        <f t="shared" si="15"/>
        <v>299</v>
      </c>
      <c r="O85" s="338" t="s">
        <v>434</v>
      </c>
    </row>
    <row r="86" spans="1:15" ht="17.7" customHeight="1" x14ac:dyDescent="0.3">
      <c r="A86" s="362" t="s">
        <v>521</v>
      </c>
      <c r="B86" s="412">
        <f>SUM(B87:B89)</f>
        <v>2347</v>
      </c>
      <c r="C86" s="412">
        <f>SUM(C87:C89)</f>
        <v>2763</v>
      </c>
      <c r="D86" s="412">
        <f t="shared" ref="D86:L86" si="17">SUM(D87:D89)</f>
        <v>4711</v>
      </c>
      <c r="E86" s="412">
        <f t="shared" si="17"/>
        <v>8857</v>
      </c>
      <c r="F86" s="412">
        <f>SUM(F87:F89)</f>
        <v>9152</v>
      </c>
      <c r="G86" s="412">
        <f>SUM(G87:G89)</f>
        <v>6460</v>
      </c>
      <c r="H86" s="412">
        <f t="shared" si="17"/>
        <v>6988</v>
      </c>
      <c r="I86" s="412">
        <f t="shared" si="17"/>
        <v>754</v>
      </c>
      <c r="J86" s="412">
        <f t="shared" si="17"/>
        <v>9865</v>
      </c>
      <c r="K86" s="412">
        <f t="shared" si="17"/>
        <v>8534</v>
      </c>
      <c r="L86" s="412">
        <f t="shared" si="17"/>
        <v>3689</v>
      </c>
      <c r="M86" s="412">
        <f>SUM(M87:M89)</f>
        <v>2684</v>
      </c>
      <c r="N86" s="413">
        <f t="shared" si="15"/>
        <v>66804</v>
      </c>
      <c r="O86" s="338" t="s">
        <v>650</v>
      </c>
    </row>
    <row r="87" spans="1:15" ht="17.7" customHeight="1" x14ac:dyDescent="0.25">
      <c r="A87" s="356" t="s">
        <v>14</v>
      </c>
      <c r="B87" s="411">
        <v>71</v>
      </c>
      <c r="C87" s="411">
        <v>109</v>
      </c>
      <c r="D87" s="411">
        <v>187</v>
      </c>
      <c r="E87" s="411">
        <v>462</v>
      </c>
      <c r="F87" s="411">
        <v>376</v>
      </c>
      <c r="G87" s="411">
        <v>258</v>
      </c>
      <c r="H87" s="411">
        <v>326</v>
      </c>
      <c r="I87" s="411">
        <v>400</v>
      </c>
      <c r="J87" s="411">
        <v>639</v>
      </c>
      <c r="K87" s="411">
        <v>276</v>
      </c>
      <c r="L87" s="411">
        <v>188</v>
      </c>
      <c r="M87" s="411">
        <v>82</v>
      </c>
      <c r="N87" s="416">
        <f t="shared" si="15"/>
        <v>3374</v>
      </c>
      <c r="O87" s="338" t="s">
        <v>683</v>
      </c>
    </row>
    <row r="88" spans="1:15" ht="17.7" customHeight="1" x14ac:dyDescent="0.25">
      <c r="A88" s="356" t="s">
        <v>795</v>
      </c>
      <c r="B88" s="411">
        <v>47</v>
      </c>
      <c r="C88" s="411">
        <v>87</v>
      </c>
      <c r="D88" s="411">
        <v>141</v>
      </c>
      <c r="E88" s="411">
        <v>514</v>
      </c>
      <c r="F88" s="411">
        <v>599</v>
      </c>
      <c r="G88" s="411">
        <v>251</v>
      </c>
      <c r="H88" s="411">
        <v>286</v>
      </c>
      <c r="I88" s="411">
        <v>354</v>
      </c>
      <c r="J88" s="411">
        <v>627</v>
      </c>
      <c r="K88" s="411">
        <v>471</v>
      </c>
      <c r="L88" s="411">
        <v>296</v>
      </c>
      <c r="M88" s="411">
        <v>70</v>
      </c>
      <c r="N88" s="416">
        <f t="shared" si="15"/>
        <v>3743</v>
      </c>
      <c r="O88" s="338" t="s">
        <v>816</v>
      </c>
    </row>
    <row r="89" spans="1:15" ht="17.7" customHeight="1" x14ac:dyDescent="0.25">
      <c r="A89" s="356" t="s">
        <v>796</v>
      </c>
      <c r="B89" s="411">
        <v>2229</v>
      </c>
      <c r="C89" s="411">
        <v>2567</v>
      </c>
      <c r="D89" s="411">
        <v>4383</v>
      </c>
      <c r="E89" s="411">
        <v>7881</v>
      </c>
      <c r="F89" s="411">
        <v>8177</v>
      </c>
      <c r="G89" s="411">
        <v>5951</v>
      </c>
      <c r="H89" s="411">
        <v>6376</v>
      </c>
      <c r="I89" s="411" t="s">
        <v>848</v>
      </c>
      <c r="J89" s="411">
        <v>8599</v>
      </c>
      <c r="K89" s="411">
        <v>7787</v>
      </c>
      <c r="L89" s="411">
        <v>3205</v>
      </c>
      <c r="M89" s="411">
        <v>2532</v>
      </c>
      <c r="N89" s="416">
        <f t="shared" si="15"/>
        <v>59687</v>
      </c>
      <c r="O89" s="338" t="s">
        <v>817</v>
      </c>
    </row>
    <row r="90" spans="1:15" ht="23.7" customHeight="1" x14ac:dyDescent="0.3">
      <c r="A90" s="358" t="s">
        <v>522</v>
      </c>
      <c r="B90" s="412">
        <f>SUM(B91:B91)</f>
        <v>871</v>
      </c>
      <c r="C90" s="412">
        <f>SUM(C91:C91)</f>
        <v>1324</v>
      </c>
      <c r="D90" s="412">
        <f t="shared" ref="D90:M90" si="18">SUM(D91:D91)</f>
        <v>3844</v>
      </c>
      <c r="E90" s="412">
        <f t="shared" si="18"/>
        <v>11537</v>
      </c>
      <c r="F90" s="412">
        <f>SUM(F91:F91)</f>
        <v>6231</v>
      </c>
      <c r="G90" s="412">
        <f>SUM(G91:G91)</f>
        <v>2890</v>
      </c>
      <c r="H90" s="412">
        <f t="shared" si="18"/>
        <v>2553</v>
      </c>
      <c r="I90" s="412">
        <f t="shared" si="18"/>
        <v>3482</v>
      </c>
      <c r="J90" s="412">
        <f t="shared" si="18"/>
        <v>3940</v>
      </c>
      <c r="K90" s="412">
        <f t="shared" si="18"/>
        <v>3854</v>
      </c>
      <c r="L90" s="412">
        <f t="shared" si="18"/>
        <v>1343</v>
      </c>
      <c r="M90" s="412">
        <f t="shared" si="18"/>
        <v>2967</v>
      </c>
      <c r="N90" s="413">
        <f t="shared" si="15"/>
        <v>44836</v>
      </c>
      <c r="O90" s="351" t="s">
        <v>146</v>
      </c>
    </row>
    <row r="91" spans="1:15" ht="17.7" customHeight="1" x14ac:dyDescent="0.25">
      <c r="A91" s="356" t="s">
        <v>237</v>
      </c>
      <c r="B91" s="411">
        <v>871</v>
      </c>
      <c r="C91" s="411">
        <v>1324</v>
      </c>
      <c r="D91" s="411">
        <v>3844</v>
      </c>
      <c r="E91" s="411">
        <v>11537</v>
      </c>
      <c r="F91" s="411">
        <v>6231</v>
      </c>
      <c r="G91" s="411">
        <v>2890</v>
      </c>
      <c r="H91" s="411">
        <v>2553</v>
      </c>
      <c r="I91" s="411">
        <v>3482</v>
      </c>
      <c r="J91" s="411">
        <v>3940</v>
      </c>
      <c r="K91" s="411">
        <v>3854</v>
      </c>
      <c r="L91" s="411">
        <v>1343</v>
      </c>
      <c r="M91" s="411">
        <v>2967</v>
      </c>
      <c r="N91" s="416">
        <f t="shared" si="15"/>
        <v>44836</v>
      </c>
      <c r="O91" s="338" t="s">
        <v>147</v>
      </c>
    </row>
    <row r="92" spans="1:15" ht="23.7" customHeight="1" x14ac:dyDescent="0.3">
      <c r="A92" s="358" t="s">
        <v>523</v>
      </c>
      <c r="B92" s="412">
        <f>SUM(B93:B93)</f>
        <v>2405</v>
      </c>
      <c r="C92" s="412">
        <f>SUM(C93:C93)</f>
        <v>2271</v>
      </c>
      <c r="D92" s="412">
        <f t="shared" ref="D92:M92" si="19">SUM(D93:D93)</f>
        <v>2500</v>
      </c>
      <c r="E92" s="412">
        <f t="shared" si="19"/>
        <v>15812</v>
      </c>
      <c r="F92" s="412">
        <f>SUM(F93:F93)</f>
        <v>15265</v>
      </c>
      <c r="G92" s="412">
        <f>SUM(G93:G93)</f>
        <v>10081</v>
      </c>
      <c r="H92" s="412">
        <f t="shared" si="19"/>
        <v>6042</v>
      </c>
      <c r="I92" s="412">
        <f>SUM(I93:I93)</f>
        <v>7482</v>
      </c>
      <c r="J92" s="412">
        <f>SUM(J93:J93)</f>
        <v>13013</v>
      </c>
      <c r="K92" s="412">
        <f t="shared" si="19"/>
        <v>16993</v>
      </c>
      <c r="L92" s="412">
        <f t="shared" si="19"/>
        <v>7038</v>
      </c>
      <c r="M92" s="412">
        <f t="shared" si="19"/>
        <v>1685</v>
      </c>
      <c r="N92" s="413">
        <f t="shared" si="15"/>
        <v>100587</v>
      </c>
      <c r="O92" s="351" t="s">
        <v>148</v>
      </c>
    </row>
    <row r="93" spans="1:15" ht="17.7" customHeight="1" x14ac:dyDescent="0.25">
      <c r="A93" s="356" t="s">
        <v>524</v>
      </c>
      <c r="B93" s="411">
        <v>2405</v>
      </c>
      <c r="C93" s="411">
        <v>2271</v>
      </c>
      <c r="D93" s="411">
        <v>2500</v>
      </c>
      <c r="E93" s="411">
        <v>15812</v>
      </c>
      <c r="F93" s="411">
        <v>15265</v>
      </c>
      <c r="G93" s="411">
        <v>10081</v>
      </c>
      <c r="H93" s="411">
        <v>6042</v>
      </c>
      <c r="I93" s="411">
        <v>7482</v>
      </c>
      <c r="J93" s="411">
        <v>13013</v>
      </c>
      <c r="K93" s="411">
        <v>16993</v>
      </c>
      <c r="L93" s="411">
        <v>7038</v>
      </c>
      <c r="M93" s="411">
        <v>1685</v>
      </c>
      <c r="N93" s="416">
        <f t="shared" si="15"/>
        <v>100587</v>
      </c>
      <c r="O93" s="338" t="s">
        <v>684</v>
      </c>
    </row>
    <row r="94" spans="1:15" ht="23.7" customHeight="1" x14ac:dyDescent="0.3">
      <c r="A94" s="362" t="s">
        <v>732</v>
      </c>
      <c r="B94" s="412">
        <f t="shared" ref="B94:M96" si="20">SUM(B95:B95)</f>
        <v>226</v>
      </c>
      <c r="C94" s="412">
        <f t="shared" si="20"/>
        <v>170</v>
      </c>
      <c r="D94" s="412">
        <f t="shared" si="20"/>
        <v>418</v>
      </c>
      <c r="E94" s="412">
        <f t="shared" si="20"/>
        <v>175</v>
      </c>
      <c r="F94" s="412">
        <f>SUM(F95:F95)</f>
        <v>374</v>
      </c>
      <c r="G94" s="412">
        <f>SUM(G95:G95)</f>
        <v>63</v>
      </c>
      <c r="H94" s="412">
        <f t="shared" si="20"/>
        <v>75</v>
      </c>
      <c r="I94" s="412">
        <f t="shared" si="20"/>
        <v>222</v>
      </c>
      <c r="J94" s="412">
        <f t="shared" si="20"/>
        <v>191</v>
      </c>
      <c r="K94" s="412">
        <f t="shared" si="20"/>
        <v>289</v>
      </c>
      <c r="L94" s="412">
        <f t="shared" si="20"/>
        <v>229</v>
      </c>
      <c r="M94" s="412">
        <f t="shared" si="20"/>
        <v>292</v>
      </c>
      <c r="N94" s="413">
        <f t="shared" si="15"/>
        <v>2724</v>
      </c>
      <c r="O94" s="351" t="s">
        <v>765</v>
      </c>
    </row>
    <row r="95" spans="1:15" ht="17.7" customHeight="1" x14ac:dyDescent="0.25">
      <c r="A95" s="356" t="s">
        <v>733</v>
      </c>
      <c r="B95" s="411">
        <v>226</v>
      </c>
      <c r="C95" s="411">
        <v>170</v>
      </c>
      <c r="D95" s="411">
        <v>418</v>
      </c>
      <c r="E95" s="411">
        <v>175</v>
      </c>
      <c r="F95" s="411">
        <v>374</v>
      </c>
      <c r="G95" s="411">
        <v>63</v>
      </c>
      <c r="H95" s="411">
        <v>75</v>
      </c>
      <c r="I95" s="411">
        <v>222</v>
      </c>
      <c r="J95" s="411">
        <v>191</v>
      </c>
      <c r="K95" s="411">
        <v>289</v>
      </c>
      <c r="L95" s="411">
        <v>229</v>
      </c>
      <c r="M95" s="411">
        <v>292</v>
      </c>
      <c r="N95" s="416">
        <f t="shared" si="15"/>
        <v>2724</v>
      </c>
      <c r="O95" s="338" t="s">
        <v>766</v>
      </c>
    </row>
    <row r="96" spans="1:15" ht="17.7" customHeight="1" x14ac:dyDescent="0.3">
      <c r="A96" s="358" t="s">
        <v>525</v>
      </c>
      <c r="B96" s="412">
        <f t="shared" si="20"/>
        <v>27</v>
      </c>
      <c r="C96" s="412">
        <f t="shared" si="20"/>
        <v>0</v>
      </c>
      <c r="D96" s="412">
        <f t="shared" si="20"/>
        <v>65</v>
      </c>
      <c r="E96" s="412">
        <f t="shared" si="20"/>
        <v>106</v>
      </c>
      <c r="F96" s="412">
        <f>SUM(F97:F97)</f>
        <v>210</v>
      </c>
      <c r="G96" s="412">
        <f>SUM(G97:G97)</f>
        <v>159</v>
      </c>
      <c r="H96" s="412">
        <f t="shared" si="20"/>
        <v>30</v>
      </c>
      <c r="I96" s="412">
        <f t="shared" si="20"/>
        <v>57</v>
      </c>
      <c r="J96" s="412">
        <f t="shared" si="20"/>
        <v>54</v>
      </c>
      <c r="K96" s="412">
        <f t="shared" si="20"/>
        <v>32</v>
      </c>
      <c r="L96" s="412">
        <f t="shared" si="20"/>
        <v>175</v>
      </c>
      <c r="M96" s="412">
        <f t="shared" si="20"/>
        <v>141</v>
      </c>
      <c r="N96" s="413">
        <f t="shared" si="15"/>
        <v>1056</v>
      </c>
      <c r="O96" s="351" t="s">
        <v>526</v>
      </c>
    </row>
    <row r="97" spans="1:15" ht="17.7" customHeight="1" x14ac:dyDescent="0.25">
      <c r="A97" s="356" t="s">
        <v>436</v>
      </c>
      <c r="B97" s="411">
        <v>27</v>
      </c>
      <c r="C97" s="411">
        <v>0</v>
      </c>
      <c r="D97" s="411">
        <v>65</v>
      </c>
      <c r="E97" s="411">
        <v>106</v>
      </c>
      <c r="F97" s="411">
        <v>210</v>
      </c>
      <c r="G97" s="411">
        <v>159</v>
      </c>
      <c r="H97" s="411">
        <v>30</v>
      </c>
      <c r="I97" s="411">
        <v>57</v>
      </c>
      <c r="J97" s="411">
        <v>54</v>
      </c>
      <c r="K97" s="411">
        <v>32</v>
      </c>
      <c r="L97" s="411">
        <v>175</v>
      </c>
      <c r="M97" s="411">
        <v>141</v>
      </c>
      <c r="N97" s="416">
        <f t="shared" si="15"/>
        <v>1056</v>
      </c>
      <c r="O97" s="338" t="s">
        <v>643</v>
      </c>
    </row>
    <row r="98" spans="1:15" ht="23.7" customHeight="1" x14ac:dyDescent="0.3">
      <c r="A98" s="358" t="s">
        <v>527</v>
      </c>
      <c r="B98" s="412">
        <f>SUM(B99:B101)</f>
        <v>335</v>
      </c>
      <c r="C98" s="412">
        <f>SUM(C99:C101)</f>
        <v>444</v>
      </c>
      <c r="D98" s="412">
        <f t="shared" ref="D98:M98" si="21">SUM(D99:D101)</f>
        <v>4085</v>
      </c>
      <c r="E98" s="412">
        <f t="shared" si="21"/>
        <v>22535</v>
      </c>
      <c r="F98" s="412">
        <f t="shared" si="21"/>
        <v>45187</v>
      </c>
      <c r="G98" s="412">
        <f t="shared" si="21"/>
        <v>52815</v>
      </c>
      <c r="H98" s="412">
        <f t="shared" si="21"/>
        <v>50860</v>
      </c>
      <c r="I98" s="412">
        <f t="shared" si="21"/>
        <v>58326</v>
      </c>
      <c r="J98" s="412">
        <f t="shared" si="21"/>
        <v>64137</v>
      </c>
      <c r="K98" s="412">
        <f t="shared" si="21"/>
        <v>50327</v>
      </c>
      <c r="L98" s="412">
        <f t="shared" si="21"/>
        <v>6462</v>
      </c>
      <c r="M98" s="412">
        <f t="shared" si="21"/>
        <v>1645</v>
      </c>
      <c r="N98" s="413">
        <f t="shared" si="15"/>
        <v>357158</v>
      </c>
      <c r="O98" s="351" t="s">
        <v>149</v>
      </c>
    </row>
    <row r="99" spans="1:15" ht="17.7" customHeight="1" x14ac:dyDescent="0.25">
      <c r="A99" s="352" t="s">
        <v>528</v>
      </c>
      <c r="B99" s="411"/>
      <c r="C99" s="411"/>
      <c r="D99" s="411"/>
      <c r="E99" s="411">
        <v>3129</v>
      </c>
      <c r="F99" s="411">
        <v>7293</v>
      </c>
      <c r="G99" s="411">
        <v>8338</v>
      </c>
      <c r="H99" s="411">
        <v>7388</v>
      </c>
      <c r="I99" s="411">
        <v>8530</v>
      </c>
      <c r="J99" s="411">
        <v>10989</v>
      </c>
      <c r="K99" s="411">
        <v>6689</v>
      </c>
      <c r="L99" s="411"/>
      <c r="M99" s="411"/>
      <c r="N99" s="416">
        <f t="shared" si="15"/>
        <v>52356</v>
      </c>
      <c r="O99" s="338" t="s">
        <v>437</v>
      </c>
    </row>
    <row r="100" spans="1:15" ht="17.7" customHeight="1" x14ac:dyDescent="0.25">
      <c r="A100" s="356" t="s">
        <v>529</v>
      </c>
      <c r="B100" s="411">
        <v>335</v>
      </c>
      <c r="C100" s="411">
        <v>444</v>
      </c>
      <c r="D100" s="411">
        <v>4085</v>
      </c>
      <c r="E100" s="411">
        <v>17250</v>
      </c>
      <c r="F100" s="411">
        <v>32323</v>
      </c>
      <c r="G100" s="411">
        <v>39479</v>
      </c>
      <c r="H100" s="411">
        <v>38826</v>
      </c>
      <c r="I100" s="411">
        <v>43782</v>
      </c>
      <c r="J100" s="411">
        <v>45528</v>
      </c>
      <c r="K100" s="411">
        <v>37203</v>
      </c>
      <c r="L100" s="411">
        <v>6462</v>
      </c>
      <c r="M100" s="411">
        <v>1645</v>
      </c>
      <c r="N100" s="416">
        <f t="shared" si="15"/>
        <v>267362</v>
      </c>
      <c r="O100" s="338" t="s">
        <v>150</v>
      </c>
    </row>
    <row r="101" spans="1:15" ht="17.7" customHeight="1" x14ac:dyDescent="0.25">
      <c r="A101" s="356" t="s">
        <v>839</v>
      </c>
      <c r="B101" s="411"/>
      <c r="C101" s="411"/>
      <c r="D101" s="411"/>
      <c r="E101" s="411">
        <v>2156</v>
      </c>
      <c r="F101" s="411">
        <v>5571</v>
      </c>
      <c r="G101" s="411">
        <v>4998</v>
      </c>
      <c r="H101" s="411">
        <v>4646</v>
      </c>
      <c r="I101" s="411">
        <v>6014</v>
      </c>
      <c r="J101" s="411">
        <v>7620</v>
      </c>
      <c r="K101" s="411">
        <v>6435</v>
      </c>
      <c r="L101" s="411"/>
      <c r="M101" s="411"/>
      <c r="N101" s="416">
        <f t="shared" si="15"/>
        <v>37440</v>
      </c>
      <c r="O101" s="338" t="s">
        <v>840</v>
      </c>
    </row>
    <row r="102" spans="1:15" ht="23.7" customHeight="1" x14ac:dyDescent="0.3">
      <c r="A102" s="362" t="s">
        <v>797</v>
      </c>
      <c r="B102" s="412">
        <f>SUM(B103:B105)</f>
        <v>51</v>
      </c>
      <c r="C102" s="412">
        <f>SUM(C103:C105)</f>
        <v>90</v>
      </c>
      <c r="D102" s="412">
        <f t="shared" ref="D102:M102" si="22">SUM(D103:D105)</f>
        <v>117</v>
      </c>
      <c r="E102" s="412">
        <f t="shared" si="22"/>
        <v>559</v>
      </c>
      <c r="F102" s="412">
        <f t="shared" si="22"/>
        <v>3433</v>
      </c>
      <c r="G102" s="412">
        <f t="shared" si="22"/>
        <v>3787</v>
      </c>
      <c r="H102" s="412">
        <f t="shared" si="22"/>
        <v>3368</v>
      </c>
      <c r="I102" s="412">
        <f t="shared" si="22"/>
        <v>4629</v>
      </c>
      <c r="J102" s="412">
        <f t="shared" si="22"/>
        <v>5172</v>
      </c>
      <c r="K102" s="412">
        <f t="shared" si="22"/>
        <v>1711</v>
      </c>
      <c r="L102" s="412">
        <f t="shared" si="22"/>
        <v>136</v>
      </c>
      <c r="M102" s="412">
        <f t="shared" si="22"/>
        <v>85</v>
      </c>
      <c r="N102" s="413">
        <f t="shared" si="15"/>
        <v>23138</v>
      </c>
      <c r="O102" s="338" t="s">
        <v>818</v>
      </c>
    </row>
    <row r="103" spans="1:15" ht="27.6" customHeight="1" x14ac:dyDescent="0.25">
      <c r="A103" s="364" t="s">
        <v>798</v>
      </c>
      <c r="B103" s="411"/>
      <c r="C103" s="411"/>
      <c r="D103" s="411"/>
      <c r="E103" s="411"/>
      <c r="F103" s="411"/>
      <c r="G103" s="411"/>
      <c r="H103" s="411"/>
      <c r="I103" s="411"/>
      <c r="J103" s="411"/>
      <c r="K103" s="411"/>
      <c r="L103" s="411"/>
      <c r="M103" s="411"/>
      <c r="N103" s="416">
        <f t="shared" si="15"/>
        <v>0</v>
      </c>
      <c r="O103" s="338" t="s">
        <v>819</v>
      </c>
    </row>
    <row r="104" spans="1:15" ht="17.7" customHeight="1" x14ac:dyDescent="0.25">
      <c r="A104" s="356" t="s">
        <v>799</v>
      </c>
      <c r="B104" s="411">
        <v>51</v>
      </c>
      <c r="C104" s="411">
        <v>90</v>
      </c>
      <c r="D104" s="411">
        <v>117</v>
      </c>
      <c r="E104" s="411">
        <v>493</v>
      </c>
      <c r="F104" s="411">
        <v>2643</v>
      </c>
      <c r="G104" s="411">
        <v>3002</v>
      </c>
      <c r="H104" s="411">
        <v>2800</v>
      </c>
      <c r="I104" s="411">
        <v>4020</v>
      </c>
      <c r="J104" s="411">
        <v>4319</v>
      </c>
      <c r="K104" s="411">
        <v>1371</v>
      </c>
      <c r="L104" s="411">
        <v>110</v>
      </c>
      <c r="M104" s="411">
        <v>85</v>
      </c>
      <c r="N104" s="416">
        <f t="shared" si="15"/>
        <v>19101</v>
      </c>
      <c r="O104" s="338" t="s">
        <v>820</v>
      </c>
    </row>
    <row r="105" spans="1:15" ht="17.7" customHeight="1" x14ac:dyDescent="0.25">
      <c r="A105" s="356" t="s">
        <v>838</v>
      </c>
      <c r="B105" s="411">
        <v>0</v>
      </c>
      <c r="C105" s="411">
        <v>0</v>
      </c>
      <c r="D105" s="411">
        <v>0</v>
      </c>
      <c r="E105" s="411">
        <v>66</v>
      </c>
      <c r="F105" s="411">
        <v>790</v>
      </c>
      <c r="G105" s="411">
        <v>785</v>
      </c>
      <c r="H105" s="411">
        <v>568</v>
      </c>
      <c r="I105" s="411">
        <v>609</v>
      </c>
      <c r="J105" s="411">
        <v>853</v>
      </c>
      <c r="K105" s="411">
        <v>340</v>
      </c>
      <c r="L105" s="411">
        <v>26</v>
      </c>
      <c r="M105" s="411">
        <v>0</v>
      </c>
      <c r="N105" s="416">
        <f t="shared" si="15"/>
        <v>4037</v>
      </c>
      <c r="O105" s="338" t="s">
        <v>841</v>
      </c>
    </row>
    <row r="106" spans="1:15" ht="23.7" customHeight="1" x14ac:dyDescent="0.3">
      <c r="A106" s="362" t="s">
        <v>740</v>
      </c>
      <c r="B106" s="412">
        <f>SUM(B107:B108)</f>
        <v>82</v>
      </c>
      <c r="C106" s="412">
        <f>SUM(C107:C108)</f>
        <v>35</v>
      </c>
      <c r="D106" s="412">
        <f t="shared" ref="D106:M106" si="23">SUM(D107:D108)</f>
        <v>291</v>
      </c>
      <c r="E106" s="412">
        <f t="shared" si="23"/>
        <v>277</v>
      </c>
      <c r="F106" s="412">
        <f>SUM(F107:F108)</f>
        <v>370</v>
      </c>
      <c r="G106" s="412">
        <f>SUM(G107:G108)</f>
        <v>313</v>
      </c>
      <c r="H106" s="412">
        <f t="shared" si="23"/>
        <v>121</v>
      </c>
      <c r="I106" s="412">
        <f>SUM(I107:I108)</f>
        <v>1359</v>
      </c>
      <c r="J106" s="412">
        <f>SUM(J107:J108)</f>
        <v>639</v>
      </c>
      <c r="K106" s="412">
        <f t="shared" si="23"/>
        <v>177</v>
      </c>
      <c r="L106" s="412">
        <f t="shared" si="23"/>
        <v>172</v>
      </c>
      <c r="M106" s="412">
        <f t="shared" si="23"/>
        <v>36</v>
      </c>
      <c r="N106" s="413">
        <f t="shared" si="15"/>
        <v>3872</v>
      </c>
      <c r="O106" s="351" t="s">
        <v>767</v>
      </c>
    </row>
    <row r="107" spans="1:15" ht="17.7" customHeight="1" x14ac:dyDescent="0.25">
      <c r="A107" s="356" t="s">
        <v>741</v>
      </c>
      <c r="B107" s="411">
        <v>63</v>
      </c>
      <c r="C107" s="411">
        <v>11</v>
      </c>
      <c r="D107" s="411">
        <v>177</v>
      </c>
      <c r="E107" s="411">
        <v>224</v>
      </c>
      <c r="F107" s="411">
        <v>275</v>
      </c>
      <c r="G107" s="411">
        <v>254</v>
      </c>
      <c r="H107" s="411">
        <v>99</v>
      </c>
      <c r="I107" s="411">
        <v>1236</v>
      </c>
      <c r="J107" s="411">
        <v>559</v>
      </c>
      <c r="K107" s="411">
        <v>59</v>
      </c>
      <c r="L107" s="411">
        <v>115</v>
      </c>
      <c r="M107" s="411">
        <v>13</v>
      </c>
      <c r="N107" s="416">
        <f t="shared" si="15"/>
        <v>3085</v>
      </c>
      <c r="O107" s="338" t="s">
        <v>768</v>
      </c>
    </row>
    <row r="108" spans="1:15" ht="17.7" customHeight="1" x14ac:dyDescent="0.25">
      <c r="A108" s="356" t="s">
        <v>742</v>
      </c>
      <c r="B108" s="411">
        <v>19</v>
      </c>
      <c r="C108" s="411">
        <v>24</v>
      </c>
      <c r="D108" s="411">
        <v>114</v>
      </c>
      <c r="E108" s="411">
        <v>53</v>
      </c>
      <c r="F108" s="411">
        <v>95</v>
      </c>
      <c r="G108" s="411">
        <v>59</v>
      </c>
      <c r="H108" s="411">
        <v>22</v>
      </c>
      <c r="I108" s="411">
        <v>123</v>
      </c>
      <c r="J108" s="411">
        <v>80</v>
      </c>
      <c r="K108" s="411">
        <v>118</v>
      </c>
      <c r="L108" s="411">
        <v>57</v>
      </c>
      <c r="M108" s="411">
        <v>23</v>
      </c>
      <c r="N108" s="416">
        <f t="shared" si="15"/>
        <v>787</v>
      </c>
      <c r="O108" s="338" t="s">
        <v>769</v>
      </c>
    </row>
    <row r="109" spans="1:15" ht="23.7" customHeight="1" x14ac:dyDescent="0.3">
      <c r="A109" s="362" t="s">
        <v>530</v>
      </c>
      <c r="B109" s="412">
        <f t="shared" ref="B109:M109" si="24">SUM(B110:B111)</f>
        <v>0</v>
      </c>
      <c r="C109" s="412">
        <f t="shared" si="24"/>
        <v>26</v>
      </c>
      <c r="D109" s="412">
        <f t="shared" si="24"/>
        <v>16</v>
      </c>
      <c r="E109" s="412">
        <f t="shared" si="24"/>
        <v>163</v>
      </c>
      <c r="F109" s="412">
        <f t="shared" si="24"/>
        <v>74</v>
      </c>
      <c r="G109" s="412">
        <f t="shared" si="24"/>
        <v>92</v>
      </c>
      <c r="H109" s="412">
        <f t="shared" si="24"/>
        <v>14</v>
      </c>
      <c r="I109" s="412">
        <f t="shared" si="24"/>
        <v>50</v>
      </c>
      <c r="J109" s="412">
        <f t="shared" si="24"/>
        <v>102</v>
      </c>
      <c r="K109" s="412">
        <f t="shared" si="24"/>
        <v>64</v>
      </c>
      <c r="L109" s="412">
        <f t="shared" si="24"/>
        <v>0</v>
      </c>
      <c r="M109" s="412">
        <f t="shared" si="24"/>
        <v>0</v>
      </c>
      <c r="N109" s="413">
        <f t="shared" si="15"/>
        <v>601</v>
      </c>
      <c r="O109" s="351" t="s">
        <v>252</v>
      </c>
    </row>
    <row r="110" spans="1:15" ht="17.7" customHeight="1" x14ac:dyDescent="0.25">
      <c r="A110" s="356" t="s">
        <v>531</v>
      </c>
      <c r="B110" s="411">
        <v>0</v>
      </c>
      <c r="C110" s="411">
        <v>5</v>
      </c>
      <c r="D110" s="411">
        <v>16</v>
      </c>
      <c r="E110" s="411">
        <v>137</v>
      </c>
      <c r="F110" s="411">
        <v>69</v>
      </c>
      <c r="G110" s="411">
        <v>39</v>
      </c>
      <c r="H110" s="411">
        <v>7</v>
      </c>
      <c r="I110" s="411">
        <v>34</v>
      </c>
      <c r="J110" s="411">
        <v>79</v>
      </c>
      <c r="K110" s="411">
        <v>34</v>
      </c>
      <c r="L110" s="411">
        <v>0</v>
      </c>
      <c r="M110" s="411">
        <v>0</v>
      </c>
      <c r="N110" s="416">
        <f t="shared" si="15"/>
        <v>420</v>
      </c>
      <c r="O110" s="338" t="s">
        <v>253</v>
      </c>
    </row>
    <row r="111" spans="1:15" ht="17.7" customHeight="1" x14ac:dyDescent="0.25">
      <c r="A111" s="356" t="s">
        <v>532</v>
      </c>
      <c r="B111" s="411">
        <v>0</v>
      </c>
      <c r="C111" s="411">
        <v>21</v>
      </c>
      <c r="D111" s="411">
        <v>0</v>
      </c>
      <c r="E111" s="411">
        <v>26</v>
      </c>
      <c r="F111" s="411">
        <v>5</v>
      </c>
      <c r="G111" s="411">
        <v>53</v>
      </c>
      <c r="H111" s="411">
        <v>7</v>
      </c>
      <c r="I111" s="411">
        <v>16</v>
      </c>
      <c r="J111" s="411">
        <v>23</v>
      </c>
      <c r="K111" s="411">
        <v>30</v>
      </c>
      <c r="L111" s="411">
        <v>0</v>
      </c>
      <c r="M111" s="411">
        <v>0</v>
      </c>
      <c r="N111" s="416">
        <f t="shared" si="15"/>
        <v>181</v>
      </c>
      <c r="O111" s="338" t="s">
        <v>439</v>
      </c>
    </row>
    <row r="112" spans="1:15" ht="23.7" customHeight="1" x14ac:dyDescent="0.3">
      <c r="A112" s="358" t="s">
        <v>533</v>
      </c>
      <c r="B112" s="412">
        <f>SUM(B113:B117)</f>
        <v>7897</v>
      </c>
      <c r="C112" s="412">
        <f>SUM(C113:C117)</f>
        <v>10719</v>
      </c>
      <c r="D112" s="412">
        <f t="shared" ref="D112:M112" si="25">SUM(D113:D117)</f>
        <v>18834</v>
      </c>
      <c r="E112" s="412">
        <f t="shared" si="25"/>
        <v>40736</v>
      </c>
      <c r="F112" s="412">
        <f>SUM(F113:F117)</f>
        <v>41777</v>
      </c>
      <c r="G112" s="412">
        <f>SUM(G113:G117)</f>
        <v>31865</v>
      </c>
      <c r="H112" s="412">
        <f t="shared" si="25"/>
        <v>22859</v>
      </c>
      <c r="I112" s="412">
        <f t="shared" si="25"/>
        <v>24722</v>
      </c>
      <c r="J112" s="412">
        <f t="shared" si="25"/>
        <v>37164</v>
      </c>
      <c r="K112" s="412">
        <f t="shared" si="25"/>
        <v>46919</v>
      </c>
      <c r="L112" s="412">
        <f t="shared" si="25"/>
        <v>15872</v>
      </c>
      <c r="M112" s="412">
        <f t="shared" si="25"/>
        <v>7010</v>
      </c>
      <c r="N112" s="413">
        <f t="shared" si="15"/>
        <v>306374</v>
      </c>
      <c r="O112" s="351" t="s">
        <v>151</v>
      </c>
    </row>
    <row r="113" spans="1:15" ht="17.7" customHeight="1" x14ac:dyDescent="0.25">
      <c r="A113" s="356" t="s">
        <v>405</v>
      </c>
      <c r="B113" s="411"/>
      <c r="C113" s="411"/>
      <c r="D113" s="411"/>
      <c r="E113" s="411"/>
      <c r="F113" s="411"/>
      <c r="G113" s="411"/>
      <c r="H113" s="411"/>
      <c r="I113" s="411"/>
      <c r="J113" s="411"/>
      <c r="K113" s="411"/>
      <c r="L113" s="411"/>
      <c r="M113" s="411"/>
      <c r="N113" s="416">
        <f t="shared" si="15"/>
        <v>0</v>
      </c>
      <c r="O113" s="338" t="s">
        <v>685</v>
      </c>
    </row>
    <row r="114" spans="1:15" ht="17.7" customHeight="1" x14ac:dyDescent="0.25">
      <c r="A114" s="356" t="s">
        <v>241</v>
      </c>
      <c r="B114" s="411">
        <v>6356</v>
      </c>
      <c r="C114" s="411">
        <v>8209</v>
      </c>
      <c r="D114" s="411">
        <v>13919</v>
      </c>
      <c r="E114" s="411">
        <v>33008</v>
      </c>
      <c r="F114" s="411">
        <v>35706</v>
      </c>
      <c r="G114" s="411">
        <v>24509</v>
      </c>
      <c r="H114" s="411">
        <v>19779</v>
      </c>
      <c r="I114" s="411">
        <v>20542</v>
      </c>
      <c r="J114" s="411">
        <v>31979</v>
      </c>
      <c r="K114" s="411">
        <v>40150</v>
      </c>
      <c r="L114" s="421">
        <v>13452</v>
      </c>
      <c r="M114" s="421">
        <v>5476</v>
      </c>
      <c r="N114" s="416">
        <f t="shared" si="15"/>
        <v>253085</v>
      </c>
      <c r="O114" s="338" t="s">
        <v>152</v>
      </c>
    </row>
    <row r="115" spans="1:15" ht="17.7" customHeight="1" x14ac:dyDescent="0.25">
      <c r="A115" s="356" t="s">
        <v>112</v>
      </c>
      <c r="B115" s="411">
        <v>1011</v>
      </c>
      <c r="C115" s="411">
        <v>1616</v>
      </c>
      <c r="D115" s="411">
        <v>3211</v>
      </c>
      <c r="E115" s="411">
        <v>4519</v>
      </c>
      <c r="F115" s="411">
        <v>3762</v>
      </c>
      <c r="G115" s="411">
        <v>3482</v>
      </c>
      <c r="H115" s="411">
        <v>2059</v>
      </c>
      <c r="I115" s="411">
        <v>2984</v>
      </c>
      <c r="J115" s="411">
        <v>1764</v>
      </c>
      <c r="K115" s="411">
        <v>4747</v>
      </c>
      <c r="L115" s="411">
        <v>1745</v>
      </c>
      <c r="M115" s="411">
        <v>1222</v>
      </c>
      <c r="N115" s="416">
        <f t="shared" si="15"/>
        <v>32122</v>
      </c>
      <c r="O115" s="338" t="s">
        <v>154</v>
      </c>
    </row>
    <row r="116" spans="1:15" ht="17.7" customHeight="1" x14ac:dyDescent="0.25">
      <c r="A116" s="356" t="s">
        <v>388</v>
      </c>
      <c r="B116" s="411">
        <v>252</v>
      </c>
      <c r="C116" s="411">
        <v>187</v>
      </c>
      <c r="D116" s="411">
        <v>333</v>
      </c>
      <c r="E116" s="411">
        <v>203</v>
      </c>
      <c r="F116" s="411">
        <v>293</v>
      </c>
      <c r="G116" s="411">
        <v>127</v>
      </c>
      <c r="H116" s="411">
        <v>276</v>
      </c>
      <c r="I116" s="411">
        <v>262</v>
      </c>
      <c r="J116" s="411">
        <v>196</v>
      </c>
      <c r="K116" s="411">
        <v>145</v>
      </c>
      <c r="L116" s="411">
        <v>284</v>
      </c>
      <c r="M116" s="411">
        <v>102</v>
      </c>
      <c r="N116" s="416">
        <f t="shared" si="15"/>
        <v>2660</v>
      </c>
      <c r="O116" s="338" t="s">
        <v>353</v>
      </c>
    </row>
    <row r="117" spans="1:15" ht="17.7" customHeight="1" x14ac:dyDescent="0.25">
      <c r="A117" s="356" t="s">
        <v>534</v>
      </c>
      <c r="B117" s="411">
        <v>278</v>
      </c>
      <c r="C117" s="411">
        <v>707</v>
      </c>
      <c r="D117" s="411">
        <v>1371</v>
      </c>
      <c r="E117" s="411">
        <v>3006</v>
      </c>
      <c r="F117" s="411">
        <v>2016</v>
      </c>
      <c r="G117" s="411">
        <v>3747</v>
      </c>
      <c r="H117" s="411">
        <v>745</v>
      </c>
      <c r="I117" s="411">
        <v>934</v>
      </c>
      <c r="J117" s="411">
        <v>3225</v>
      </c>
      <c r="K117" s="411">
        <v>1877</v>
      </c>
      <c r="L117" s="411">
        <v>391</v>
      </c>
      <c r="M117" s="411">
        <v>210</v>
      </c>
      <c r="N117" s="416">
        <f t="shared" si="15"/>
        <v>18507</v>
      </c>
      <c r="O117" s="338" t="s">
        <v>155</v>
      </c>
    </row>
    <row r="118" spans="1:15" ht="23.7" customHeight="1" x14ac:dyDescent="0.3">
      <c r="A118" s="358" t="s">
        <v>535</v>
      </c>
      <c r="B118" s="412">
        <f>SUM(B119:B131)</f>
        <v>958</v>
      </c>
      <c r="C118" s="412">
        <f>SUM(C119:C131)</f>
        <v>2072</v>
      </c>
      <c r="D118" s="412">
        <f t="shared" ref="D118:M118" si="26">SUM(D119:D131)</f>
        <v>5413</v>
      </c>
      <c r="E118" s="412">
        <f t="shared" si="26"/>
        <v>42930</v>
      </c>
      <c r="F118" s="412">
        <f>SUM(F119:F131)</f>
        <v>87083</v>
      </c>
      <c r="G118" s="412">
        <f>SUM(G119:G131)</f>
        <v>80221</v>
      </c>
      <c r="H118" s="412">
        <f t="shared" si="26"/>
        <v>82811</v>
      </c>
      <c r="I118" s="412">
        <f>SUM(I119:I131)</f>
        <v>84264</v>
      </c>
      <c r="J118" s="412">
        <f>SUM(J119:J131)</f>
        <v>100469</v>
      </c>
      <c r="K118" s="412">
        <f>SUM(K119:K131)</f>
        <v>76679</v>
      </c>
      <c r="L118" s="412">
        <f t="shared" si="26"/>
        <v>6253</v>
      </c>
      <c r="M118" s="412">
        <f t="shared" si="26"/>
        <v>1818</v>
      </c>
      <c r="N118" s="413">
        <f t="shared" si="15"/>
        <v>570971</v>
      </c>
      <c r="O118" s="351" t="s">
        <v>156</v>
      </c>
    </row>
    <row r="119" spans="1:15" ht="17.7" customHeight="1" x14ac:dyDescent="0.25">
      <c r="A119" s="356" t="s">
        <v>746</v>
      </c>
      <c r="B119" s="411">
        <v>8</v>
      </c>
      <c r="C119" s="411">
        <v>14</v>
      </c>
      <c r="D119" s="411">
        <v>24</v>
      </c>
      <c r="E119" s="411">
        <v>215</v>
      </c>
      <c r="F119" s="411">
        <v>731</v>
      </c>
      <c r="G119" s="411">
        <v>908</v>
      </c>
      <c r="H119" s="411">
        <v>825</v>
      </c>
      <c r="I119" s="411">
        <v>1121</v>
      </c>
      <c r="J119" s="411">
        <v>1171</v>
      </c>
      <c r="K119" s="411">
        <v>453</v>
      </c>
      <c r="L119" s="411">
        <v>50</v>
      </c>
      <c r="M119" s="411">
        <v>34</v>
      </c>
      <c r="N119" s="416">
        <f t="shared" si="15"/>
        <v>5554</v>
      </c>
      <c r="O119" s="338" t="s">
        <v>642</v>
      </c>
    </row>
    <row r="120" spans="1:15" ht="17.7" customHeight="1" x14ac:dyDescent="0.25">
      <c r="A120" s="356" t="s">
        <v>747</v>
      </c>
      <c r="B120" s="411">
        <v>0</v>
      </c>
      <c r="C120" s="411">
        <v>0</v>
      </c>
      <c r="D120" s="411">
        <v>0</v>
      </c>
      <c r="E120" s="411">
        <v>0</v>
      </c>
      <c r="F120" s="411">
        <v>0</v>
      </c>
      <c r="G120" s="411">
        <v>0</v>
      </c>
      <c r="H120" s="411">
        <v>23</v>
      </c>
      <c r="I120" s="411">
        <v>103</v>
      </c>
      <c r="J120" s="411">
        <v>0</v>
      </c>
      <c r="K120" s="411">
        <v>0</v>
      </c>
      <c r="L120" s="411">
        <v>15</v>
      </c>
      <c r="M120" s="411">
        <v>0</v>
      </c>
      <c r="N120" s="416">
        <f t="shared" si="15"/>
        <v>141</v>
      </c>
      <c r="O120" s="338" t="s">
        <v>644</v>
      </c>
    </row>
    <row r="121" spans="1:15" ht="17.7" customHeight="1" x14ac:dyDescent="0.25">
      <c r="A121" s="352" t="s">
        <v>538</v>
      </c>
      <c r="B121" s="411">
        <v>754</v>
      </c>
      <c r="C121" s="411">
        <v>1698</v>
      </c>
      <c r="D121" s="411">
        <v>3564</v>
      </c>
      <c r="E121" s="411">
        <v>24936</v>
      </c>
      <c r="F121" s="411">
        <v>41004</v>
      </c>
      <c r="G121" s="411">
        <v>35291</v>
      </c>
      <c r="H121" s="411">
        <v>35425</v>
      </c>
      <c r="I121" s="411">
        <v>34841</v>
      </c>
      <c r="J121" s="411">
        <v>43005</v>
      </c>
      <c r="K121" s="411">
        <v>34724</v>
      </c>
      <c r="L121" s="411">
        <v>3579</v>
      </c>
      <c r="M121" s="411">
        <v>1666</v>
      </c>
      <c r="N121" s="416">
        <f t="shared" si="15"/>
        <v>260487</v>
      </c>
      <c r="O121" s="338" t="s">
        <v>157</v>
      </c>
    </row>
    <row r="122" spans="1:15" ht="17.7" customHeight="1" x14ac:dyDescent="0.25">
      <c r="A122" s="352" t="s">
        <v>754</v>
      </c>
      <c r="B122" s="411">
        <v>0</v>
      </c>
      <c r="C122" s="411">
        <v>0</v>
      </c>
      <c r="D122" s="411">
        <v>28</v>
      </c>
      <c r="E122" s="411">
        <v>283</v>
      </c>
      <c r="F122" s="411">
        <v>717</v>
      </c>
      <c r="G122" s="411">
        <v>1300</v>
      </c>
      <c r="H122" s="411">
        <v>1700</v>
      </c>
      <c r="I122" s="411">
        <v>2016</v>
      </c>
      <c r="J122" s="411">
        <v>1140</v>
      </c>
      <c r="K122" s="411">
        <v>683</v>
      </c>
      <c r="L122" s="411">
        <v>70</v>
      </c>
      <c r="M122" s="411">
        <v>22</v>
      </c>
      <c r="N122" s="416">
        <f t="shared" si="15"/>
        <v>7959</v>
      </c>
      <c r="O122" s="338" t="s">
        <v>770</v>
      </c>
    </row>
    <row r="123" spans="1:15" ht="17.7" customHeight="1" x14ac:dyDescent="0.25">
      <c r="A123" s="352" t="s">
        <v>755</v>
      </c>
      <c r="B123" s="411">
        <v>0</v>
      </c>
      <c r="C123" s="411">
        <v>0</v>
      </c>
      <c r="D123" s="411">
        <v>429</v>
      </c>
      <c r="E123" s="411">
        <v>2354</v>
      </c>
      <c r="F123" s="411">
        <v>7755</v>
      </c>
      <c r="G123" s="411">
        <v>9077</v>
      </c>
      <c r="H123" s="411">
        <v>12127</v>
      </c>
      <c r="I123" s="411">
        <v>13451</v>
      </c>
      <c r="J123" s="411">
        <v>11178</v>
      </c>
      <c r="K123" s="411">
        <v>6055</v>
      </c>
      <c r="L123" s="411">
        <v>248</v>
      </c>
      <c r="M123" s="411">
        <v>56</v>
      </c>
      <c r="N123" s="416">
        <f t="shared" si="15"/>
        <v>62730</v>
      </c>
      <c r="O123" s="338" t="s">
        <v>771</v>
      </c>
    </row>
    <row r="124" spans="1:15" ht="17.7" customHeight="1" x14ac:dyDescent="0.25">
      <c r="A124" s="356" t="s">
        <v>270</v>
      </c>
      <c r="B124" s="411">
        <v>185</v>
      </c>
      <c r="C124" s="411">
        <v>329</v>
      </c>
      <c r="D124" s="411">
        <v>816</v>
      </c>
      <c r="E124" s="411">
        <v>2745</v>
      </c>
      <c r="F124" s="411">
        <v>4908</v>
      </c>
      <c r="G124" s="411">
        <v>3839</v>
      </c>
      <c r="H124" s="411">
        <v>4162</v>
      </c>
      <c r="I124" s="411">
        <v>4087</v>
      </c>
      <c r="J124" s="411">
        <v>5679</v>
      </c>
      <c r="K124" s="411">
        <v>5246</v>
      </c>
      <c r="L124" s="411">
        <v>597</v>
      </c>
      <c r="M124" s="411">
        <v>0</v>
      </c>
      <c r="N124" s="416">
        <f t="shared" si="15"/>
        <v>32593</v>
      </c>
      <c r="O124" s="338" t="s">
        <v>293</v>
      </c>
    </row>
    <row r="125" spans="1:15" ht="17.7" customHeight="1" x14ac:dyDescent="0.25">
      <c r="A125" s="420" t="s">
        <v>243</v>
      </c>
      <c r="B125" s="411"/>
      <c r="C125" s="411"/>
      <c r="D125" s="411">
        <v>378</v>
      </c>
      <c r="E125" s="411">
        <v>10604</v>
      </c>
      <c r="F125" s="411">
        <v>26559</v>
      </c>
      <c r="G125" s="411">
        <v>23088</v>
      </c>
      <c r="H125" s="411">
        <v>21703</v>
      </c>
      <c r="I125" s="411">
        <v>21084</v>
      </c>
      <c r="J125" s="421">
        <v>30752</v>
      </c>
      <c r="K125" s="411">
        <v>25996</v>
      </c>
      <c r="L125" s="411">
        <v>1531</v>
      </c>
      <c r="M125" s="411"/>
      <c r="N125" s="416">
        <f t="shared" si="15"/>
        <v>161695</v>
      </c>
      <c r="O125" s="338" t="s">
        <v>158</v>
      </c>
    </row>
    <row r="126" spans="1:15" ht="17.7" customHeight="1" x14ac:dyDescent="0.25">
      <c r="A126" s="356" t="s">
        <v>735</v>
      </c>
      <c r="B126" s="411">
        <v>0</v>
      </c>
      <c r="C126" s="411">
        <v>0</v>
      </c>
      <c r="D126" s="411">
        <v>0</v>
      </c>
      <c r="E126" s="411">
        <v>40</v>
      </c>
      <c r="F126" s="411">
        <v>182</v>
      </c>
      <c r="G126" s="411">
        <v>136</v>
      </c>
      <c r="H126" s="411">
        <v>239</v>
      </c>
      <c r="I126" s="411">
        <v>239</v>
      </c>
      <c r="J126" s="411">
        <v>211</v>
      </c>
      <c r="K126" s="411">
        <v>109</v>
      </c>
      <c r="L126" s="411">
        <v>0</v>
      </c>
      <c r="M126" s="411">
        <v>0</v>
      </c>
      <c r="N126" s="416">
        <f t="shared" si="15"/>
        <v>1156</v>
      </c>
      <c r="O126" s="338" t="s">
        <v>446</v>
      </c>
    </row>
    <row r="127" spans="1:15" ht="17.7" customHeight="1" x14ac:dyDescent="0.25">
      <c r="A127" s="356" t="s">
        <v>753</v>
      </c>
      <c r="B127" s="411"/>
      <c r="C127" s="411"/>
      <c r="D127" s="411"/>
      <c r="E127" s="411"/>
      <c r="F127" s="411"/>
      <c r="G127" s="411"/>
      <c r="H127" s="411"/>
      <c r="I127" s="411"/>
      <c r="J127" s="411"/>
      <c r="K127" s="411"/>
      <c r="L127" s="411"/>
      <c r="M127" s="411"/>
      <c r="N127" s="416">
        <f t="shared" si="15"/>
        <v>0</v>
      </c>
      <c r="O127" s="338" t="s">
        <v>772</v>
      </c>
    </row>
    <row r="128" spans="1:15" ht="17.7" customHeight="1" x14ac:dyDescent="0.25">
      <c r="A128" s="356" t="s">
        <v>117</v>
      </c>
      <c r="B128" s="411">
        <v>11</v>
      </c>
      <c r="C128" s="411">
        <v>31</v>
      </c>
      <c r="D128" s="411">
        <v>158</v>
      </c>
      <c r="E128" s="411">
        <v>1643</v>
      </c>
      <c r="F128" s="411">
        <v>4890</v>
      </c>
      <c r="G128" s="411">
        <v>6005</v>
      </c>
      <c r="H128" s="411">
        <v>6210</v>
      </c>
      <c r="I128" s="411">
        <v>6839</v>
      </c>
      <c r="J128" s="411">
        <v>6744</v>
      </c>
      <c r="K128" s="411">
        <v>3177</v>
      </c>
      <c r="L128" s="411">
        <v>163</v>
      </c>
      <c r="M128" s="411">
        <v>9</v>
      </c>
      <c r="N128" s="416">
        <f t="shared" si="15"/>
        <v>35880</v>
      </c>
      <c r="O128" s="338" t="s">
        <v>444</v>
      </c>
    </row>
    <row r="129" spans="1:15" ht="17.7" customHeight="1" x14ac:dyDescent="0.25">
      <c r="A129" s="356" t="s">
        <v>748</v>
      </c>
      <c r="B129" s="411">
        <v>0</v>
      </c>
      <c r="C129" s="411">
        <v>0</v>
      </c>
      <c r="D129" s="411">
        <v>16</v>
      </c>
      <c r="E129" s="411">
        <v>83</v>
      </c>
      <c r="F129" s="411">
        <v>239</v>
      </c>
      <c r="G129" s="411">
        <v>481</v>
      </c>
      <c r="H129" s="411">
        <v>289</v>
      </c>
      <c r="I129" s="411">
        <v>346</v>
      </c>
      <c r="J129" s="411">
        <v>467</v>
      </c>
      <c r="K129" s="411">
        <v>102</v>
      </c>
      <c r="L129" s="411">
        <v>0</v>
      </c>
      <c r="M129" s="411">
        <v>31</v>
      </c>
      <c r="N129" s="416">
        <f t="shared" si="15"/>
        <v>2054</v>
      </c>
      <c r="O129" s="338" t="s">
        <v>641</v>
      </c>
    </row>
    <row r="130" spans="1:15" ht="17.7" customHeight="1" x14ac:dyDescent="0.25">
      <c r="A130" s="356" t="s">
        <v>541</v>
      </c>
      <c r="B130" s="411">
        <v>0</v>
      </c>
      <c r="C130" s="411">
        <v>0</v>
      </c>
      <c r="D130" s="411">
        <v>0</v>
      </c>
      <c r="E130" s="411">
        <v>27</v>
      </c>
      <c r="F130" s="411">
        <v>98</v>
      </c>
      <c r="G130" s="411">
        <v>96</v>
      </c>
      <c r="H130" s="411">
        <v>108</v>
      </c>
      <c r="I130" s="411">
        <v>137</v>
      </c>
      <c r="J130" s="411">
        <v>122</v>
      </c>
      <c r="K130" s="411">
        <v>134</v>
      </c>
      <c r="L130" s="411">
        <v>0</v>
      </c>
      <c r="M130" s="411">
        <v>0</v>
      </c>
      <c r="N130" s="416">
        <f t="shared" si="15"/>
        <v>722</v>
      </c>
      <c r="O130" s="338" t="s">
        <v>448</v>
      </c>
    </row>
    <row r="131" spans="1:15" ht="17.7" customHeight="1" x14ac:dyDescent="0.25">
      <c r="A131" s="356" t="s">
        <v>542</v>
      </c>
      <c r="B131" s="411">
        <v>0</v>
      </c>
      <c r="C131" s="411">
        <v>0</v>
      </c>
      <c r="D131" s="411">
        <v>0</v>
      </c>
      <c r="E131" s="411">
        <v>0</v>
      </c>
      <c r="F131" s="411">
        <v>0</v>
      </c>
      <c r="G131" s="411">
        <v>0</v>
      </c>
      <c r="H131" s="411">
        <v>0</v>
      </c>
      <c r="I131" s="411">
        <v>0</v>
      </c>
      <c r="J131" s="411">
        <v>0</v>
      </c>
      <c r="K131" s="411">
        <v>0</v>
      </c>
      <c r="L131" s="411">
        <v>0</v>
      </c>
      <c r="M131" s="411">
        <v>0</v>
      </c>
      <c r="N131" s="416">
        <f t="shared" si="15"/>
        <v>0</v>
      </c>
      <c r="O131" s="338" t="s">
        <v>450</v>
      </c>
    </row>
    <row r="132" spans="1:15" ht="23.7" customHeight="1" x14ac:dyDescent="0.3">
      <c r="A132" s="358" t="s">
        <v>543</v>
      </c>
      <c r="B132" s="412">
        <f>SUM(B133:B133)</f>
        <v>2885</v>
      </c>
      <c r="C132" s="412">
        <f>SUM(C133:C133)</f>
        <v>3353</v>
      </c>
      <c r="D132" s="412">
        <f t="shared" ref="D132:M132" si="27">SUM(D133:D133)</f>
        <v>8812</v>
      </c>
      <c r="E132" s="412">
        <f t="shared" si="27"/>
        <v>25466</v>
      </c>
      <c r="F132" s="412">
        <f>SUM(F133:F133)</f>
        <v>20105</v>
      </c>
      <c r="G132" s="412">
        <f>SUM(G133:G133)</f>
        <v>12181</v>
      </c>
      <c r="H132" s="412">
        <f t="shared" si="27"/>
        <v>13351</v>
      </c>
      <c r="I132" s="412">
        <f t="shared" si="27"/>
        <v>19463</v>
      </c>
      <c r="J132" s="412">
        <f>SUM(J133:J133)</f>
        <v>18329</v>
      </c>
      <c r="K132" s="412">
        <f t="shared" si="27"/>
        <v>19153</v>
      </c>
      <c r="L132" s="412">
        <f t="shared" si="27"/>
        <v>6590</v>
      </c>
      <c r="M132" s="412">
        <f t="shared" si="27"/>
        <v>4101</v>
      </c>
      <c r="N132" s="413">
        <f t="shared" si="15"/>
        <v>153789</v>
      </c>
      <c r="O132" s="351" t="s">
        <v>160</v>
      </c>
    </row>
    <row r="133" spans="1:15" ht="17.7" customHeight="1" x14ac:dyDescent="0.25">
      <c r="A133" s="356" t="s">
        <v>244</v>
      </c>
      <c r="B133" s="411">
        <v>2885</v>
      </c>
      <c r="C133" s="411">
        <v>3353</v>
      </c>
      <c r="D133" s="411">
        <v>8812</v>
      </c>
      <c r="E133" s="411">
        <v>25466</v>
      </c>
      <c r="F133" s="411">
        <v>20105</v>
      </c>
      <c r="G133" s="411">
        <v>12181</v>
      </c>
      <c r="H133" s="411">
        <v>13351</v>
      </c>
      <c r="I133" s="411">
        <v>19463</v>
      </c>
      <c r="J133" s="411">
        <v>18329</v>
      </c>
      <c r="K133" s="411">
        <v>19153</v>
      </c>
      <c r="L133" s="421">
        <v>6590</v>
      </c>
      <c r="M133" s="421">
        <v>4101</v>
      </c>
      <c r="N133" s="416">
        <f t="shared" si="15"/>
        <v>153789</v>
      </c>
      <c r="O133" s="338" t="s">
        <v>161</v>
      </c>
    </row>
    <row r="134" spans="1:15" ht="23.7" customHeight="1" x14ac:dyDescent="0.3">
      <c r="A134" s="358" t="s">
        <v>544</v>
      </c>
      <c r="B134" s="412">
        <f t="shared" ref="B134:M134" si="28">SUM(B135:B135)</f>
        <v>0</v>
      </c>
      <c r="C134" s="412">
        <f t="shared" si="28"/>
        <v>0</v>
      </c>
      <c r="D134" s="412">
        <f t="shared" si="28"/>
        <v>0</v>
      </c>
      <c r="E134" s="412">
        <f t="shared" si="28"/>
        <v>0</v>
      </c>
      <c r="F134" s="412">
        <f t="shared" si="28"/>
        <v>0</v>
      </c>
      <c r="G134" s="412">
        <f t="shared" si="28"/>
        <v>0</v>
      </c>
      <c r="H134" s="412">
        <f t="shared" si="28"/>
        <v>0</v>
      </c>
      <c r="I134" s="412">
        <f t="shared" si="28"/>
        <v>0</v>
      </c>
      <c r="J134" s="412">
        <f t="shared" si="28"/>
        <v>0</v>
      </c>
      <c r="K134" s="412">
        <f t="shared" si="28"/>
        <v>0</v>
      </c>
      <c r="L134" s="412">
        <f t="shared" si="28"/>
        <v>0</v>
      </c>
      <c r="M134" s="412">
        <f t="shared" si="28"/>
        <v>0</v>
      </c>
      <c r="N134" s="413">
        <f t="shared" si="15"/>
        <v>0</v>
      </c>
      <c r="O134" s="338" t="s">
        <v>653</v>
      </c>
    </row>
    <row r="135" spans="1:15" ht="17.7" customHeight="1" x14ac:dyDescent="0.25">
      <c r="A135" s="356" t="s">
        <v>545</v>
      </c>
      <c r="B135" s="411"/>
      <c r="C135" s="411"/>
      <c r="D135" s="411"/>
      <c r="E135" s="411"/>
      <c r="F135" s="411"/>
      <c r="G135" s="411"/>
      <c r="H135" s="411"/>
      <c r="I135" s="411"/>
      <c r="J135" s="411"/>
      <c r="K135" s="411"/>
      <c r="L135" s="411"/>
      <c r="M135" s="411"/>
      <c r="N135" s="416">
        <f t="shared" si="15"/>
        <v>0</v>
      </c>
      <c r="O135" s="338" t="s">
        <v>654</v>
      </c>
    </row>
    <row r="136" spans="1:15" ht="23.7" customHeight="1" x14ac:dyDescent="0.3">
      <c r="A136" s="358" t="s">
        <v>546</v>
      </c>
      <c r="B136" s="412">
        <f>SUM(B137:B144)</f>
        <v>1482</v>
      </c>
      <c r="C136" s="412">
        <f>SUM(C137:C144)</f>
        <v>2450</v>
      </c>
      <c r="D136" s="412">
        <f t="shared" ref="D136:M136" si="29">SUM(D137:D144)</f>
        <v>5626</v>
      </c>
      <c r="E136" s="412">
        <f t="shared" si="29"/>
        <v>41716</v>
      </c>
      <c r="F136" s="412">
        <f>SUM(F137:F144)</f>
        <v>86790</v>
      </c>
      <c r="G136" s="412">
        <f>SUM(G137:G144)</f>
        <v>88313</v>
      </c>
      <c r="H136" s="412">
        <f t="shared" si="29"/>
        <v>103454</v>
      </c>
      <c r="I136" s="412">
        <f>SUM(I137:I144)</f>
        <v>126712</v>
      </c>
      <c r="J136" s="412">
        <f>SUM(J137:J144)</f>
        <v>116475</v>
      </c>
      <c r="K136" s="412">
        <f t="shared" si="29"/>
        <v>66405</v>
      </c>
      <c r="L136" s="412">
        <f t="shared" si="29"/>
        <v>4329</v>
      </c>
      <c r="M136" s="412">
        <f t="shared" si="29"/>
        <v>3908</v>
      </c>
      <c r="N136" s="413">
        <f t="shared" si="15"/>
        <v>647660</v>
      </c>
      <c r="O136" s="351" t="s">
        <v>162</v>
      </c>
    </row>
    <row r="137" spans="1:15" ht="17.7" customHeight="1" x14ac:dyDescent="0.25">
      <c r="A137" s="356" t="s">
        <v>729</v>
      </c>
      <c r="B137" s="411">
        <v>0</v>
      </c>
      <c r="C137" s="411">
        <v>0</v>
      </c>
      <c r="D137" s="411">
        <v>0</v>
      </c>
      <c r="E137" s="411">
        <v>0</v>
      </c>
      <c r="F137" s="411">
        <v>0</v>
      </c>
      <c r="G137" s="411">
        <v>0</v>
      </c>
      <c r="H137" s="411">
        <v>0</v>
      </c>
      <c r="I137" s="411">
        <v>0</v>
      </c>
      <c r="J137" s="411">
        <v>0</v>
      </c>
      <c r="K137" s="411">
        <v>0</v>
      </c>
      <c r="L137" s="411">
        <v>0</v>
      </c>
      <c r="M137" s="411">
        <v>0</v>
      </c>
      <c r="N137" s="416">
        <f t="shared" si="15"/>
        <v>0</v>
      </c>
      <c r="O137" s="338" t="s">
        <v>773</v>
      </c>
    </row>
    <row r="138" spans="1:15" ht="17.7" customHeight="1" x14ac:dyDescent="0.25">
      <c r="A138" s="356" t="s">
        <v>547</v>
      </c>
      <c r="B138" s="411">
        <v>108</v>
      </c>
      <c r="C138" s="411">
        <v>96</v>
      </c>
      <c r="D138" s="411">
        <v>446</v>
      </c>
      <c r="E138" s="411">
        <v>1088</v>
      </c>
      <c r="F138" s="411">
        <v>1476</v>
      </c>
      <c r="G138" s="411">
        <v>998</v>
      </c>
      <c r="H138" s="411">
        <v>1126</v>
      </c>
      <c r="I138" s="411">
        <v>892</v>
      </c>
      <c r="J138" s="411">
        <v>1499</v>
      </c>
      <c r="K138" s="411">
        <v>1727</v>
      </c>
      <c r="L138" s="411">
        <v>318</v>
      </c>
      <c r="M138" s="411">
        <v>89</v>
      </c>
      <c r="N138" s="416">
        <f t="shared" si="15"/>
        <v>9863</v>
      </c>
      <c r="O138" s="338" t="s">
        <v>165</v>
      </c>
    </row>
    <row r="139" spans="1:15" ht="17.7" customHeight="1" x14ac:dyDescent="0.25">
      <c r="A139" s="356" t="s">
        <v>245</v>
      </c>
      <c r="B139" s="411">
        <v>57</v>
      </c>
      <c r="C139" s="411">
        <v>68</v>
      </c>
      <c r="D139" s="411">
        <v>173</v>
      </c>
      <c r="E139" s="411">
        <v>544</v>
      </c>
      <c r="F139" s="411">
        <v>1028</v>
      </c>
      <c r="G139" s="411">
        <v>826</v>
      </c>
      <c r="H139" s="411">
        <v>940</v>
      </c>
      <c r="I139" s="411">
        <v>1132</v>
      </c>
      <c r="J139" s="411">
        <v>1129</v>
      </c>
      <c r="K139" s="411">
        <v>1161</v>
      </c>
      <c r="L139" s="411">
        <v>164</v>
      </c>
      <c r="M139" s="411">
        <v>54</v>
      </c>
      <c r="N139" s="416">
        <f t="shared" si="15"/>
        <v>7276</v>
      </c>
      <c r="O139" s="338" t="s">
        <v>164</v>
      </c>
    </row>
    <row r="140" spans="1:15" ht="17.7" customHeight="1" x14ac:dyDescent="0.25">
      <c r="A140" s="356" t="s">
        <v>125</v>
      </c>
      <c r="B140" s="411">
        <v>74</v>
      </c>
      <c r="C140" s="411">
        <v>86</v>
      </c>
      <c r="D140" s="411">
        <v>244</v>
      </c>
      <c r="E140" s="411">
        <v>1132</v>
      </c>
      <c r="F140" s="411">
        <v>1680</v>
      </c>
      <c r="G140" s="411">
        <v>1067</v>
      </c>
      <c r="H140" s="411">
        <v>1033</v>
      </c>
      <c r="I140" s="411">
        <v>1071</v>
      </c>
      <c r="J140" s="411">
        <v>1724</v>
      </c>
      <c r="K140" s="411">
        <v>1762</v>
      </c>
      <c r="L140" s="411">
        <v>282</v>
      </c>
      <c r="M140" s="411">
        <v>61</v>
      </c>
      <c r="N140" s="416">
        <f t="shared" si="15"/>
        <v>10216</v>
      </c>
      <c r="O140" s="338" t="s">
        <v>167</v>
      </c>
    </row>
    <row r="141" spans="1:15" ht="17.7" customHeight="1" x14ac:dyDescent="0.25">
      <c r="A141" s="356" t="s">
        <v>548</v>
      </c>
      <c r="B141" s="411">
        <v>17</v>
      </c>
      <c r="C141" s="411">
        <v>26</v>
      </c>
      <c r="D141" s="411">
        <v>44</v>
      </c>
      <c r="E141" s="411">
        <v>105</v>
      </c>
      <c r="F141" s="411">
        <v>158</v>
      </c>
      <c r="G141" s="411">
        <v>85</v>
      </c>
      <c r="H141" s="411">
        <v>68</v>
      </c>
      <c r="I141" s="411">
        <v>117</v>
      </c>
      <c r="J141" s="411">
        <v>177</v>
      </c>
      <c r="K141" s="411">
        <v>211</v>
      </c>
      <c r="L141" s="411">
        <v>13</v>
      </c>
      <c r="M141" s="411">
        <v>12</v>
      </c>
      <c r="N141" s="416">
        <f t="shared" si="15"/>
        <v>1033</v>
      </c>
      <c r="O141" s="338" t="s">
        <v>655</v>
      </c>
    </row>
    <row r="142" spans="1:15" ht="17.7" customHeight="1" x14ac:dyDescent="0.25">
      <c r="A142" s="352" t="s">
        <v>121</v>
      </c>
      <c r="B142" s="411">
        <v>1010</v>
      </c>
      <c r="C142" s="411">
        <v>897</v>
      </c>
      <c r="D142" s="411">
        <v>2569</v>
      </c>
      <c r="E142" s="411">
        <v>15120</v>
      </c>
      <c r="F142" s="411">
        <v>25401</v>
      </c>
      <c r="G142" s="411">
        <v>25912</v>
      </c>
      <c r="H142" s="411">
        <v>35926</v>
      </c>
      <c r="I142" s="411">
        <v>40645</v>
      </c>
      <c r="J142" s="411">
        <v>35162</v>
      </c>
      <c r="K142" s="411">
        <v>0</v>
      </c>
      <c r="L142" s="411">
        <v>0</v>
      </c>
      <c r="M142" s="411">
        <v>0</v>
      </c>
      <c r="N142" s="416">
        <f t="shared" si="15"/>
        <v>182642</v>
      </c>
      <c r="O142" s="338" t="s">
        <v>451</v>
      </c>
    </row>
    <row r="143" spans="1:15" ht="17.7" customHeight="1" x14ac:dyDescent="0.25">
      <c r="A143" s="356" t="s">
        <v>124</v>
      </c>
      <c r="B143" s="411">
        <v>216</v>
      </c>
      <c r="C143" s="411">
        <v>1277</v>
      </c>
      <c r="D143" s="411">
        <v>2150</v>
      </c>
      <c r="E143" s="411">
        <v>23510</v>
      </c>
      <c r="F143" s="411">
        <v>56463</v>
      </c>
      <c r="G143" s="411">
        <v>58852</v>
      </c>
      <c r="H143" s="411">
        <v>63424</v>
      </c>
      <c r="I143" s="411">
        <v>81544</v>
      </c>
      <c r="J143" s="411">
        <v>75787</v>
      </c>
      <c r="K143" s="411">
        <v>60727</v>
      </c>
      <c r="L143" s="411">
        <v>3417</v>
      </c>
      <c r="M143" s="411">
        <v>3652</v>
      </c>
      <c r="N143" s="416">
        <f t="shared" si="15"/>
        <v>431019</v>
      </c>
      <c r="O143" s="338" t="s">
        <v>166</v>
      </c>
    </row>
    <row r="144" spans="1:15" ht="17.7" customHeight="1" x14ac:dyDescent="0.25">
      <c r="A144" s="356" t="s">
        <v>549</v>
      </c>
      <c r="B144" s="411">
        <v>0</v>
      </c>
      <c r="C144" s="411">
        <v>0</v>
      </c>
      <c r="D144" s="411">
        <v>0</v>
      </c>
      <c r="E144" s="411">
        <v>217</v>
      </c>
      <c r="F144" s="411">
        <v>584</v>
      </c>
      <c r="G144" s="411">
        <v>573</v>
      </c>
      <c r="H144" s="411">
        <v>937</v>
      </c>
      <c r="I144" s="411">
        <v>1311</v>
      </c>
      <c r="J144" s="411">
        <v>997</v>
      </c>
      <c r="K144" s="411">
        <v>817</v>
      </c>
      <c r="L144" s="411">
        <v>135</v>
      </c>
      <c r="M144" s="411">
        <v>40</v>
      </c>
      <c r="N144" s="416">
        <f t="shared" si="15"/>
        <v>5611</v>
      </c>
      <c r="O144" s="338" t="s">
        <v>453</v>
      </c>
    </row>
    <row r="145" spans="1:15" ht="23.7" customHeight="1" x14ac:dyDescent="0.3">
      <c r="A145" s="358" t="s">
        <v>550</v>
      </c>
      <c r="B145" s="412">
        <f>SUM(B146:B155)</f>
        <v>470</v>
      </c>
      <c r="C145" s="412">
        <f>SUM(C146:C155)</f>
        <v>999</v>
      </c>
      <c r="D145" s="412">
        <f t="shared" ref="D145:M145" si="30">SUM(D146:D155)</f>
        <v>1835</v>
      </c>
      <c r="E145" s="412">
        <f t="shared" si="30"/>
        <v>3537</v>
      </c>
      <c r="F145" s="412">
        <f>SUM(F146:F155)</f>
        <v>5454</v>
      </c>
      <c r="G145" s="412">
        <f>SUM(G146:G155)</f>
        <v>9158</v>
      </c>
      <c r="H145" s="412">
        <f t="shared" si="30"/>
        <v>16154</v>
      </c>
      <c r="I145" s="412">
        <f t="shared" si="30"/>
        <v>23000</v>
      </c>
      <c r="J145" s="412">
        <f t="shared" si="30"/>
        <v>11853</v>
      </c>
      <c r="K145" s="412">
        <f t="shared" si="30"/>
        <v>4831</v>
      </c>
      <c r="L145" s="412">
        <f t="shared" si="30"/>
        <v>1111</v>
      </c>
      <c r="M145" s="412">
        <f t="shared" si="30"/>
        <v>346</v>
      </c>
      <c r="N145" s="413">
        <f t="shared" si="15"/>
        <v>78748</v>
      </c>
      <c r="O145" s="351" t="s">
        <v>168</v>
      </c>
    </row>
    <row r="146" spans="1:15" ht="17.7" customHeight="1" x14ac:dyDescent="0.25">
      <c r="A146" s="352" t="s">
        <v>686</v>
      </c>
      <c r="B146" s="411">
        <v>5</v>
      </c>
      <c r="C146" s="411">
        <v>133</v>
      </c>
      <c r="D146" s="411">
        <v>64</v>
      </c>
      <c r="E146" s="411">
        <v>47</v>
      </c>
      <c r="F146" s="411">
        <v>107</v>
      </c>
      <c r="G146" s="411">
        <v>109</v>
      </c>
      <c r="H146" s="411">
        <v>183</v>
      </c>
      <c r="I146" s="411">
        <v>152</v>
      </c>
      <c r="J146" s="411">
        <v>87</v>
      </c>
      <c r="K146" s="411">
        <v>111</v>
      </c>
      <c r="L146" s="411">
        <v>24</v>
      </c>
      <c r="M146" s="411">
        <v>0</v>
      </c>
      <c r="N146" s="416">
        <f t="shared" si="15"/>
        <v>1022</v>
      </c>
      <c r="O146" s="338" t="s">
        <v>687</v>
      </c>
    </row>
    <row r="147" spans="1:15" ht="17.7" customHeight="1" x14ac:dyDescent="0.25">
      <c r="A147" s="352" t="s">
        <v>714</v>
      </c>
      <c r="B147" s="411">
        <v>0</v>
      </c>
      <c r="C147" s="411">
        <v>0</v>
      </c>
      <c r="D147" s="411">
        <v>0</v>
      </c>
      <c r="E147" s="411">
        <v>152</v>
      </c>
      <c r="F147" s="411">
        <v>351</v>
      </c>
      <c r="G147" s="411">
        <v>886</v>
      </c>
      <c r="H147" s="411">
        <v>2523</v>
      </c>
      <c r="I147" s="411">
        <v>3333</v>
      </c>
      <c r="J147" s="411">
        <v>1177</v>
      </c>
      <c r="K147" s="411">
        <v>244</v>
      </c>
      <c r="L147" s="411">
        <v>0</v>
      </c>
      <c r="M147" s="411">
        <v>0</v>
      </c>
      <c r="N147" s="416">
        <f t="shared" si="15"/>
        <v>8666</v>
      </c>
      <c r="O147" s="338" t="s">
        <v>774</v>
      </c>
    </row>
    <row r="148" spans="1:15" ht="17.7" customHeight="1" x14ac:dyDescent="0.25">
      <c r="A148" s="352" t="s">
        <v>715</v>
      </c>
      <c r="B148" s="411">
        <v>70</v>
      </c>
      <c r="C148" s="411">
        <v>5</v>
      </c>
      <c r="D148" s="411">
        <v>4</v>
      </c>
      <c r="E148" s="411">
        <v>54</v>
      </c>
      <c r="F148" s="411">
        <v>31</v>
      </c>
      <c r="G148" s="411">
        <v>26</v>
      </c>
      <c r="H148" s="411">
        <v>36</v>
      </c>
      <c r="I148" s="411">
        <v>68</v>
      </c>
      <c r="J148" s="411">
        <v>74</v>
      </c>
      <c r="K148" s="411">
        <v>20</v>
      </c>
      <c r="L148" s="411">
        <v>6</v>
      </c>
      <c r="M148" s="411">
        <v>0</v>
      </c>
      <c r="N148" s="416">
        <f t="shared" si="15"/>
        <v>394</v>
      </c>
      <c r="O148" s="338" t="s">
        <v>775</v>
      </c>
    </row>
    <row r="149" spans="1:15" ht="17.7" customHeight="1" x14ac:dyDescent="0.25">
      <c r="A149" s="352" t="s">
        <v>716</v>
      </c>
      <c r="B149" s="411">
        <v>0</v>
      </c>
      <c r="C149" s="411">
        <v>135</v>
      </c>
      <c r="D149" s="411">
        <v>32</v>
      </c>
      <c r="E149" s="411">
        <v>326</v>
      </c>
      <c r="F149" s="411">
        <v>690</v>
      </c>
      <c r="G149" s="411">
        <v>1766</v>
      </c>
      <c r="H149" s="411">
        <v>4613</v>
      </c>
      <c r="I149" s="411">
        <v>7335</v>
      </c>
      <c r="J149" s="411">
        <v>2068</v>
      </c>
      <c r="K149" s="411">
        <v>384</v>
      </c>
      <c r="L149" s="411">
        <v>45</v>
      </c>
      <c r="M149" s="411">
        <v>11</v>
      </c>
      <c r="N149" s="416">
        <f t="shared" si="15"/>
        <v>17405</v>
      </c>
      <c r="O149" s="338" t="s">
        <v>776</v>
      </c>
    </row>
    <row r="150" spans="1:15" ht="17.7" customHeight="1" x14ac:dyDescent="0.25">
      <c r="A150" s="352" t="s">
        <v>717</v>
      </c>
      <c r="B150" s="411">
        <v>22</v>
      </c>
      <c r="C150" s="411">
        <v>0</v>
      </c>
      <c r="D150" s="411">
        <v>0</v>
      </c>
      <c r="E150" s="411">
        <v>186</v>
      </c>
      <c r="F150" s="411">
        <v>665</v>
      </c>
      <c r="G150" s="411">
        <v>1368</v>
      </c>
      <c r="H150" s="411">
        <v>1916</v>
      </c>
      <c r="I150" s="411">
        <v>2455</v>
      </c>
      <c r="J150" s="411">
        <v>1272</v>
      </c>
      <c r="K150" s="411">
        <v>605</v>
      </c>
      <c r="L150" s="411">
        <v>33</v>
      </c>
      <c r="M150" s="411">
        <v>12</v>
      </c>
      <c r="N150" s="416">
        <f t="shared" si="15"/>
        <v>8534</v>
      </c>
      <c r="O150" s="338" t="s">
        <v>777</v>
      </c>
    </row>
    <row r="151" spans="1:15" ht="17.7" customHeight="1" x14ac:dyDescent="0.25">
      <c r="A151" s="352" t="s">
        <v>719</v>
      </c>
      <c r="B151" s="411"/>
      <c r="C151" s="411"/>
      <c r="D151" s="411"/>
      <c r="E151" s="411"/>
      <c r="F151" s="411"/>
      <c r="G151" s="411"/>
      <c r="H151" s="411"/>
      <c r="I151" s="411"/>
      <c r="J151" s="411"/>
      <c r="K151" s="411"/>
      <c r="L151" s="411"/>
      <c r="M151" s="411"/>
      <c r="N151" s="416">
        <f t="shared" si="15"/>
        <v>0</v>
      </c>
      <c r="O151" s="338" t="s">
        <v>778</v>
      </c>
    </row>
    <row r="152" spans="1:15" ht="17.7" customHeight="1" x14ac:dyDescent="0.25">
      <c r="A152" s="352" t="s">
        <v>718</v>
      </c>
      <c r="B152" s="411">
        <v>85</v>
      </c>
      <c r="C152" s="411">
        <v>197</v>
      </c>
      <c r="D152" s="411">
        <v>211</v>
      </c>
      <c r="E152" s="411">
        <v>200</v>
      </c>
      <c r="F152" s="411">
        <v>266</v>
      </c>
      <c r="G152" s="411">
        <v>224</v>
      </c>
      <c r="H152" s="411">
        <v>336</v>
      </c>
      <c r="I152" s="411">
        <v>360</v>
      </c>
      <c r="J152" s="411">
        <v>388</v>
      </c>
      <c r="K152" s="411">
        <v>177</v>
      </c>
      <c r="L152" s="411">
        <v>98</v>
      </c>
      <c r="M152" s="411">
        <v>50</v>
      </c>
      <c r="N152" s="416">
        <f t="shared" si="15"/>
        <v>2592</v>
      </c>
      <c r="O152" s="338" t="s">
        <v>821</v>
      </c>
    </row>
    <row r="153" spans="1:15" ht="17.7" customHeight="1" x14ac:dyDescent="0.25">
      <c r="A153" s="356" t="s">
        <v>246</v>
      </c>
      <c r="B153" s="411">
        <v>158</v>
      </c>
      <c r="C153" s="411">
        <v>323</v>
      </c>
      <c r="D153" s="411">
        <v>953</v>
      </c>
      <c r="E153" s="411">
        <v>1234</v>
      </c>
      <c r="F153" s="411">
        <v>750</v>
      </c>
      <c r="G153" s="411">
        <v>846</v>
      </c>
      <c r="H153" s="411">
        <v>1449</v>
      </c>
      <c r="I153" s="411">
        <v>2565</v>
      </c>
      <c r="J153" s="411">
        <v>1765</v>
      </c>
      <c r="K153" s="411">
        <v>1725</v>
      </c>
      <c r="L153" s="411">
        <v>485</v>
      </c>
      <c r="M153" s="411">
        <v>127</v>
      </c>
      <c r="N153" s="416">
        <f t="shared" si="15"/>
        <v>12380</v>
      </c>
      <c r="O153" s="338" t="s">
        <v>169</v>
      </c>
    </row>
    <row r="154" spans="1:15" ht="17.7" customHeight="1" x14ac:dyDescent="0.25">
      <c r="A154" s="356" t="s">
        <v>720</v>
      </c>
      <c r="B154" s="411">
        <v>0</v>
      </c>
      <c r="C154" s="411">
        <v>0</v>
      </c>
      <c r="D154" s="411">
        <v>125</v>
      </c>
      <c r="E154" s="411">
        <v>107</v>
      </c>
      <c r="F154" s="411">
        <v>104</v>
      </c>
      <c r="G154" s="411">
        <v>131</v>
      </c>
      <c r="H154" s="411">
        <v>83</v>
      </c>
      <c r="I154" s="411">
        <v>204</v>
      </c>
      <c r="J154" s="411">
        <v>94</v>
      </c>
      <c r="K154" s="411">
        <v>14</v>
      </c>
      <c r="L154" s="411">
        <v>15</v>
      </c>
      <c r="M154" s="411">
        <v>3</v>
      </c>
      <c r="N154" s="416">
        <f t="shared" si="15"/>
        <v>880</v>
      </c>
      <c r="O154" s="338" t="s">
        <v>780</v>
      </c>
    </row>
    <row r="155" spans="1:15" ht="17.7" customHeight="1" x14ac:dyDescent="0.25">
      <c r="A155" s="356" t="s">
        <v>294</v>
      </c>
      <c r="B155" s="411">
        <v>130</v>
      </c>
      <c r="C155" s="411">
        <v>206</v>
      </c>
      <c r="D155" s="411">
        <v>446</v>
      </c>
      <c r="E155" s="411">
        <v>1231</v>
      </c>
      <c r="F155" s="411">
        <v>2490</v>
      </c>
      <c r="G155" s="411">
        <v>3802</v>
      </c>
      <c r="H155" s="411">
        <v>5015</v>
      </c>
      <c r="I155" s="411">
        <v>6528</v>
      </c>
      <c r="J155" s="411">
        <v>4928</v>
      </c>
      <c r="K155" s="411">
        <v>1551</v>
      </c>
      <c r="L155" s="411">
        <v>405</v>
      </c>
      <c r="M155" s="411">
        <v>143</v>
      </c>
      <c r="N155" s="416">
        <f t="shared" si="15"/>
        <v>26875</v>
      </c>
      <c r="O155" s="338" t="s">
        <v>688</v>
      </c>
    </row>
    <row r="156" spans="1:15" ht="23.7" customHeight="1" x14ac:dyDescent="0.3">
      <c r="A156" s="358" t="s">
        <v>721</v>
      </c>
      <c r="B156" s="412">
        <f>SUM(B157:B157)</f>
        <v>65</v>
      </c>
      <c r="C156" s="412">
        <f>SUM(C157:C157)</f>
        <v>91</v>
      </c>
      <c r="D156" s="412">
        <f t="shared" ref="D156:M156" si="31">SUM(D157:D157)</f>
        <v>382</v>
      </c>
      <c r="E156" s="412">
        <f t="shared" si="31"/>
        <v>1626</v>
      </c>
      <c r="F156" s="412">
        <f>SUM(F157:F157)</f>
        <v>2025</v>
      </c>
      <c r="G156" s="412">
        <f>SUM(G157:G157)</f>
        <v>1983</v>
      </c>
      <c r="H156" s="412">
        <f t="shared" si="31"/>
        <v>1824</v>
      </c>
      <c r="I156" s="412">
        <f t="shared" si="31"/>
        <v>2292</v>
      </c>
      <c r="J156" s="412">
        <f t="shared" si="31"/>
        <v>2790</v>
      </c>
      <c r="K156" s="412">
        <f t="shared" si="31"/>
        <v>1356</v>
      </c>
      <c r="L156" s="412">
        <f t="shared" si="31"/>
        <v>307</v>
      </c>
      <c r="M156" s="412">
        <f t="shared" si="31"/>
        <v>101</v>
      </c>
      <c r="N156" s="413">
        <f t="shared" si="15"/>
        <v>14842</v>
      </c>
      <c r="O156" s="351" t="s">
        <v>758</v>
      </c>
    </row>
    <row r="157" spans="1:15" ht="17.7" customHeight="1" x14ac:dyDescent="0.25">
      <c r="A157" s="356" t="s">
        <v>722</v>
      </c>
      <c r="B157" s="411">
        <v>65</v>
      </c>
      <c r="C157" s="411">
        <v>91</v>
      </c>
      <c r="D157" s="411">
        <v>382</v>
      </c>
      <c r="E157" s="411">
        <v>1626</v>
      </c>
      <c r="F157" s="411">
        <v>2025</v>
      </c>
      <c r="G157" s="411">
        <v>1983</v>
      </c>
      <c r="H157" s="411">
        <v>1824</v>
      </c>
      <c r="I157" s="411">
        <v>2292</v>
      </c>
      <c r="J157" s="411">
        <v>2790</v>
      </c>
      <c r="K157" s="411">
        <v>1356</v>
      </c>
      <c r="L157" s="411">
        <v>307</v>
      </c>
      <c r="M157" s="411">
        <v>101</v>
      </c>
      <c r="N157" s="416">
        <f t="shared" si="15"/>
        <v>14842</v>
      </c>
      <c r="O157" s="338" t="s">
        <v>759</v>
      </c>
    </row>
    <row r="158" spans="1:15" ht="23.7" customHeight="1" x14ac:dyDescent="0.3">
      <c r="A158" s="358" t="s">
        <v>551</v>
      </c>
      <c r="B158" s="412">
        <f t="shared" ref="B158:I158" si="32">SUM(B159:B162)</f>
        <v>253</v>
      </c>
      <c r="C158" s="412">
        <f t="shared" si="32"/>
        <v>425</v>
      </c>
      <c r="D158" s="412">
        <f t="shared" si="32"/>
        <v>1135</v>
      </c>
      <c r="E158" s="412">
        <f t="shared" si="32"/>
        <v>6000</v>
      </c>
      <c r="F158" s="412">
        <f t="shared" si="32"/>
        <v>1121</v>
      </c>
      <c r="G158" s="412">
        <f t="shared" si="32"/>
        <v>498</v>
      </c>
      <c r="H158" s="412">
        <f t="shared" si="32"/>
        <v>515</v>
      </c>
      <c r="I158" s="412">
        <f t="shared" si="32"/>
        <v>1121</v>
      </c>
      <c r="J158" s="412">
        <f>SUM(J159:J162)</f>
        <v>733</v>
      </c>
      <c r="K158" s="412">
        <f>SUM(K159:K162)</f>
        <v>686</v>
      </c>
      <c r="L158" s="412">
        <f>SUM(L159:L162)</f>
        <v>654</v>
      </c>
      <c r="M158" s="412">
        <f>SUM(M159:M162)</f>
        <v>538</v>
      </c>
      <c r="N158" s="414">
        <f t="shared" si="15"/>
        <v>13679</v>
      </c>
      <c r="O158" s="351" t="s">
        <v>171</v>
      </c>
    </row>
    <row r="159" spans="1:15" ht="17.7" customHeight="1" x14ac:dyDescent="0.25">
      <c r="A159" s="356" t="s">
        <v>248</v>
      </c>
      <c r="B159" s="411">
        <v>190</v>
      </c>
      <c r="C159" s="411">
        <v>395</v>
      </c>
      <c r="D159" s="411">
        <v>1079</v>
      </c>
      <c r="E159" s="411">
        <v>5951</v>
      </c>
      <c r="F159" s="411">
        <v>1067</v>
      </c>
      <c r="G159" s="411">
        <v>403</v>
      </c>
      <c r="H159" s="411">
        <v>332</v>
      </c>
      <c r="I159" s="411">
        <v>346</v>
      </c>
      <c r="J159" s="411">
        <v>491</v>
      </c>
      <c r="K159" s="411">
        <v>371</v>
      </c>
      <c r="L159" s="411">
        <v>425</v>
      </c>
      <c r="M159" s="411">
        <v>426</v>
      </c>
      <c r="N159" s="416">
        <f t="shared" si="15"/>
        <v>11476</v>
      </c>
      <c r="O159" s="338" t="s">
        <v>456</v>
      </c>
    </row>
    <row r="160" spans="1:15" ht="17.7" customHeight="1" x14ac:dyDescent="0.25">
      <c r="A160" s="356" t="s">
        <v>249</v>
      </c>
      <c r="B160" s="411">
        <v>0</v>
      </c>
      <c r="C160" s="411">
        <v>0</v>
      </c>
      <c r="D160" s="411">
        <v>0</v>
      </c>
      <c r="E160" s="411">
        <v>0</v>
      </c>
      <c r="F160" s="411">
        <v>0</v>
      </c>
      <c r="G160" s="411">
        <v>0</v>
      </c>
      <c r="H160" s="411">
        <v>43</v>
      </c>
      <c r="I160" s="411">
        <v>108</v>
      </c>
      <c r="J160" s="411">
        <v>79</v>
      </c>
      <c r="K160" s="411">
        <v>109</v>
      </c>
      <c r="L160" s="411">
        <v>163</v>
      </c>
      <c r="M160" s="411">
        <v>93</v>
      </c>
      <c r="N160" s="416">
        <f t="shared" si="15"/>
        <v>595</v>
      </c>
      <c r="O160" s="338" t="s">
        <v>254</v>
      </c>
    </row>
    <row r="161" spans="1:15" ht="17.7" customHeight="1" x14ac:dyDescent="0.25">
      <c r="A161" s="356" t="s">
        <v>837</v>
      </c>
      <c r="B161" s="411"/>
      <c r="C161" s="411"/>
      <c r="D161" s="411"/>
      <c r="E161" s="411"/>
      <c r="F161" s="411"/>
      <c r="G161" s="411">
        <v>29</v>
      </c>
      <c r="H161" s="411">
        <v>79</v>
      </c>
      <c r="I161" s="411">
        <v>95</v>
      </c>
      <c r="J161" s="411">
        <v>104</v>
      </c>
      <c r="K161" s="411"/>
      <c r="L161" s="411"/>
      <c r="M161" s="411"/>
      <c r="N161" s="416">
        <f t="shared" si="15"/>
        <v>307</v>
      </c>
      <c r="O161" s="338"/>
    </row>
    <row r="162" spans="1:15" ht="17.7" customHeight="1" x14ac:dyDescent="0.25">
      <c r="A162" s="356" t="s">
        <v>552</v>
      </c>
      <c r="B162" s="411">
        <v>63</v>
      </c>
      <c r="C162" s="411">
        <v>30</v>
      </c>
      <c r="D162" s="411">
        <v>56</v>
      </c>
      <c r="E162" s="411">
        <v>49</v>
      </c>
      <c r="F162" s="411">
        <v>54</v>
      </c>
      <c r="G162" s="411">
        <v>66</v>
      </c>
      <c r="H162" s="411">
        <v>61</v>
      </c>
      <c r="I162" s="411">
        <v>572</v>
      </c>
      <c r="J162" s="411">
        <v>59</v>
      </c>
      <c r="K162" s="411">
        <v>206</v>
      </c>
      <c r="L162" s="411">
        <v>66</v>
      </c>
      <c r="M162" s="411">
        <v>19</v>
      </c>
      <c r="N162" s="416">
        <f t="shared" si="15"/>
        <v>1301</v>
      </c>
      <c r="O162" s="338" t="s">
        <v>645</v>
      </c>
    </row>
    <row r="163" spans="1:15" ht="23.7" customHeight="1" x14ac:dyDescent="0.3">
      <c r="A163" s="358" t="s">
        <v>553</v>
      </c>
      <c r="B163" s="412">
        <f>SUM(B164:B169)</f>
        <v>2340</v>
      </c>
      <c r="C163" s="412">
        <f>SUM(C164:C169)</f>
        <v>4607</v>
      </c>
      <c r="D163" s="412">
        <f t="shared" ref="D163:M163" si="33">SUM(D164:D169)</f>
        <v>15072</v>
      </c>
      <c r="E163" s="412">
        <f t="shared" si="33"/>
        <v>33959</v>
      </c>
      <c r="F163" s="412">
        <f>SUM(F164:F169)</f>
        <v>26649</v>
      </c>
      <c r="G163" s="412">
        <f>SUM(G164:G169)</f>
        <v>20976</v>
      </c>
      <c r="H163" s="412">
        <f t="shared" si="33"/>
        <v>24835</v>
      </c>
      <c r="I163" s="412">
        <f>SUM(I164:I169)</f>
        <v>36371</v>
      </c>
      <c r="J163" s="412">
        <f>SUM(J164:J169)</f>
        <v>29118</v>
      </c>
      <c r="K163" s="412">
        <f t="shared" si="33"/>
        <v>27071</v>
      </c>
      <c r="L163" s="412">
        <f t="shared" si="33"/>
        <v>6910</v>
      </c>
      <c r="M163" s="412">
        <f t="shared" si="33"/>
        <v>3308</v>
      </c>
      <c r="N163" s="413">
        <f t="shared" si="15"/>
        <v>231216</v>
      </c>
      <c r="O163" s="351" t="s">
        <v>173</v>
      </c>
    </row>
    <row r="164" spans="1:15" ht="17.7" customHeight="1" x14ac:dyDescent="0.25">
      <c r="A164" s="356" t="s">
        <v>554</v>
      </c>
      <c r="B164" s="411">
        <v>244</v>
      </c>
      <c r="C164" s="411">
        <v>400</v>
      </c>
      <c r="D164" s="411">
        <v>1617</v>
      </c>
      <c r="E164" s="411">
        <v>3343</v>
      </c>
      <c r="F164" s="411">
        <v>3038</v>
      </c>
      <c r="G164" s="411">
        <v>2769</v>
      </c>
      <c r="H164" s="411">
        <v>2963</v>
      </c>
      <c r="I164" s="411">
        <v>4474</v>
      </c>
      <c r="J164" s="411">
        <v>3308</v>
      </c>
      <c r="K164" s="411">
        <v>3425</v>
      </c>
      <c r="L164" s="411">
        <v>979</v>
      </c>
      <c r="M164" s="411">
        <v>404</v>
      </c>
      <c r="N164" s="416">
        <f t="shared" si="15"/>
        <v>26964</v>
      </c>
      <c r="O164" s="338" t="s">
        <v>174</v>
      </c>
    </row>
    <row r="165" spans="1:15" ht="17.7" customHeight="1" x14ac:dyDescent="0.25">
      <c r="A165" s="356" t="s">
        <v>723</v>
      </c>
      <c r="B165" s="411">
        <v>67</v>
      </c>
      <c r="C165" s="411">
        <v>61</v>
      </c>
      <c r="D165" s="411">
        <v>129</v>
      </c>
      <c r="E165" s="411">
        <v>73</v>
      </c>
      <c r="F165" s="411">
        <v>326</v>
      </c>
      <c r="G165" s="411">
        <v>207</v>
      </c>
      <c r="H165" s="411">
        <v>252</v>
      </c>
      <c r="I165" s="411">
        <v>451</v>
      </c>
      <c r="J165" s="411">
        <v>324</v>
      </c>
      <c r="K165" s="411">
        <v>196</v>
      </c>
      <c r="L165" s="411">
        <v>88</v>
      </c>
      <c r="M165" s="411">
        <v>57</v>
      </c>
      <c r="N165" s="416">
        <f t="shared" si="15"/>
        <v>2231</v>
      </c>
      <c r="O165" s="338" t="s">
        <v>781</v>
      </c>
    </row>
    <row r="166" spans="1:15" ht="17.7" customHeight="1" x14ac:dyDescent="0.25">
      <c r="A166" s="356" t="s">
        <v>555</v>
      </c>
      <c r="B166" s="411">
        <v>712</v>
      </c>
      <c r="C166" s="411">
        <v>1790</v>
      </c>
      <c r="D166" s="411">
        <v>5269</v>
      </c>
      <c r="E166" s="411">
        <v>11482</v>
      </c>
      <c r="F166" s="411">
        <v>6814</v>
      </c>
      <c r="G166" s="411">
        <v>4647</v>
      </c>
      <c r="H166" s="411">
        <v>5571</v>
      </c>
      <c r="I166" s="411">
        <v>8157</v>
      </c>
      <c r="J166" s="411">
        <v>7050</v>
      </c>
      <c r="K166" s="411">
        <v>7099</v>
      </c>
      <c r="L166" s="411">
        <v>2080</v>
      </c>
      <c r="M166" s="411">
        <v>1397</v>
      </c>
      <c r="N166" s="416">
        <f t="shared" si="15"/>
        <v>62068</v>
      </c>
      <c r="O166" s="338" t="s">
        <v>689</v>
      </c>
    </row>
    <row r="167" spans="1:15" ht="17.7" customHeight="1" x14ac:dyDescent="0.25">
      <c r="A167" s="356" t="s">
        <v>374</v>
      </c>
      <c r="B167" s="411">
        <v>603</v>
      </c>
      <c r="C167" s="411">
        <v>943</v>
      </c>
      <c r="D167" s="411">
        <v>4544</v>
      </c>
      <c r="E167" s="411">
        <v>9852</v>
      </c>
      <c r="F167" s="411">
        <v>8642</v>
      </c>
      <c r="G167" s="411">
        <v>7462</v>
      </c>
      <c r="H167" s="411">
        <v>9850</v>
      </c>
      <c r="I167" s="411">
        <v>15021</v>
      </c>
      <c r="J167" s="411">
        <v>9911</v>
      </c>
      <c r="K167" s="411">
        <v>7986</v>
      </c>
      <c r="L167" s="411">
        <v>1347</v>
      </c>
      <c r="M167" s="411">
        <v>465</v>
      </c>
      <c r="N167" s="416">
        <f t="shared" si="15"/>
        <v>76626</v>
      </c>
      <c r="O167" s="338" t="s">
        <v>175</v>
      </c>
    </row>
    <row r="168" spans="1:15" ht="17.7" customHeight="1" x14ac:dyDescent="0.25">
      <c r="A168" s="356" t="s">
        <v>458</v>
      </c>
      <c r="B168" s="411">
        <v>301</v>
      </c>
      <c r="C168" s="411">
        <v>411</v>
      </c>
      <c r="D168" s="411">
        <v>715</v>
      </c>
      <c r="E168" s="411">
        <v>1111</v>
      </c>
      <c r="F168" s="411">
        <v>1828</v>
      </c>
      <c r="G168" s="411">
        <v>1333</v>
      </c>
      <c r="H168" s="411">
        <v>1470</v>
      </c>
      <c r="I168" s="411">
        <v>1978</v>
      </c>
      <c r="J168" s="411">
        <v>2584</v>
      </c>
      <c r="K168" s="411">
        <v>2452</v>
      </c>
      <c r="L168" s="411">
        <v>761</v>
      </c>
      <c r="M168" s="411">
        <v>434</v>
      </c>
      <c r="N168" s="416">
        <f t="shared" si="15"/>
        <v>15378</v>
      </c>
      <c r="O168" s="338" t="s">
        <v>459</v>
      </c>
    </row>
    <row r="169" spans="1:15" ht="17.7" customHeight="1" x14ac:dyDescent="0.25">
      <c r="A169" s="356" t="s">
        <v>134</v>
      </c>
      <c r="B169" s="411">
        <v>413</v>
      </c>
      <c r="C169" s="411">
        <v>1002</v>
      </c>
      <c r="D169" s="411">
        <v>2798</v>
      </c>
      <c r="E169" s="411">
        <v>8098</v>
      </c>
      <c r="F169" s="411">
        <v>6001</v>
      </c>
      <c r="G169" s="411">
        <v>4558</v>
      </c>
      <c r="H169" s="411">
        <v>4729</v>
      </c>
      <c r="I169" s="411">
        <v>6290</v>
      </c>
      <c r="J169" s="411">
        <v>5941</v>
      </c>
      <c r="K169" s="411">
        <v>5913</v>
      </c>
      <c r="L169" s="411">
        <v>1655</v>
      </c>
      <c r="M169" s="411">
        <v>551</v>
      </c>
      <c r="N169" s="416">
        <f t="shared" si="15"/>
        <v>47949</v>
      </c>
      <c r="O169" s="338" t="s">
        <v>176</v>
      </c>
    </row>
    <row r="170" spans="1:15" ht="23.7" customHeight="1" x14ac:dyDescent="0.3">
      <c r="A170" s="395" t="s">
        <v>800</v>
      </c>
      <c r="B170" s="412">
        <f t="shared" ref="B170:M172" si="34">SUM(B171:B171)</f>
        <v>137</v>
      </c>
      <c r="C170" s="412">
        <f t="shared" si="34"/>
        <v>338</v>
      </c>
      <c r="D170" s="412">
        <f t="shared" si="34"/>
        <v>707</v>
      </c>
      <c r="E170" s="412">
        <f t="shared" si="34"/>
        <v>877</v>
      </c>
      <c r="F170" s="412">
        <f t="shared" si="34"/>
        <v>1398</v>
      </c>
      <c r="G170" s="412">
        <f t="shared" si="34"/>
        <v>720</v>
      </c>
      <c r="H170" s="412">
        <f t="shared" si="34"/>
        <v>529</v>
      </c>
      <c r="I170" s="412">
        <f t="shared" si="34"/>
        <v>686</v>
      </c>
      <c r="J170" s="412">
        <f t="shared" si="34"/>
        <v>428</v>
      </c>
      <c r="K170" s="412">
        <f t="shared" si="34"/>
        <v>987</v>
      </c>
      <c r="L170" s="412">
        <f t="shared" si="34"/>
        <v>519</v>
      </c>
      <c r="M170" s="412">
        <f t="shared" si="34"/>
        <v>631</v>
      </c>
      <c r="N170" s="413">
        <f t="shared" si="15"/>
        <v>7957</v>
      </c>
      <c r="O170" s="338" t="s">
        <v>822</v>
      </c>
    </row>
    <row r="171" spans="1:15" ht="17.7" customHeight="1" x14ac:dyDescent="0.25">
      <c r="A171" s="356" t="s">
        <v>801</v>
      </c>
      <c r="B171" s="411">
        <v>137</v>
      </c>
      <c r="C171" s="411">
        <v>338</v>
      </c>
      <c r="D171" s="411">
        <v>707</v>
      </c>
      <c r="E171" s="411">
        <v>877</v>
      </c>
      <c r="F171" s="411">
        <v>1398</v>
      </c>
      <c r="G171" s="411">
        <v>720</v>
      </c>
      <c r="H171" s="411">
        <v>529</v>
      </c>
      <c r="I171" s="411">
        <v>686</v>
      </c>
      <c r="J171" s="411">
        <v>428</v>
      </c>
      <c r="K171" s="411">
        <v>987</v>
      </c>
      <c r="L171" s="411">
        <v>519</v>
      </c>
      <c r="M171" s="411">
        <v>631</v>
      </c>
      <c r="N171" s="416">
        <f>SUM(B171:M171)</f>
        <v>7957</v>
      </c>
      <c r="O171" s="338" t="s">
        <v>823</v>
      </c>
    </row>
    <row r="172" spans="1:15" ht="23.7" customHeight="1" x14ac:dyDescent="0.3">
      <c r="A172" s="358" t="s">
        <v>556</v>
      </c>
      <c r="B172" s="412">
        <f t="shared" si="34"/>
        <v>350</v>
      </c>
      <c r="C172" s="412">
        <f t="shared" si="34"/>
        <v>930</v>
      </c>
      <c r="D172" s="412">
        <f t="shared" si="34"/>
        <v>1410</v>
      </c>
      <c r="E172" s="412">
        <f t="shared" si="34"/>
        <v>1692</v>
      </c>
      <c r="F172" s="412">
        <f t="shared" si="34"/>
        <v>2400</v>
      </c>
      <c r="G172" s="412">
        <f t="shared" si="34"/>
        <v>1950</v>
      </c>
      <c r="H172" s="412">
        <f t="shared" si="34"/>
        <v>1170</v>
      </c>
      <c r="I172" s="412">
        <f t="shared" si="34"/>
        <v>1680</v>
      </c>
      <c r="J172" s="412">
        <f t="shared" si="34"/>
        <v>1700</v>
      </c>
      <c r="K172" s="412">
        <f t="shared" si="34"/>
        <v>1512</v>
      </c>
      <c r="L172" s="412">
        <f t="shared" si="34"/>
        <v>1110</v>
      </c>
      <c r="M172" s="412">
        <f t="shared" si="34"/>
        <v>710</v>
      </c>
      <c r="N172" s="413">
        <f t="shared" ref="N172:N209" si="35">SUM(B172:M172)</f>
        <v>16614</v>
      </c>
      <c r="O172" s="351" t="s">
        <v>177</v>
      </c>
    </row>
    <row r="173" spans="1:15" ht="17.7" customHeight="1" x14ac:dyDescent="0.25">
      <c r="A173" s="356" t="s">
        <v>557</v>
      </c>
      <c r="B173" s="411">
        <v>350</v>
      </c>
      <c r="C173" s="411">
        <v>930</v>
      </c>
      <c r="D173" s="411">
        <v>1410</v>
      </c>
      <c r="E173" s="411">
        <v>1692</v>
      </c>
      <c r="F173" s="411">
        <v>2400</v>
      </c>
      <c r="G173" s="411">
        <v>1950</v>
      </c>
      <c r="H173" s="411">
        <v>1170</v>
      </c>
      <c r="I173" s="411">
        <v>1680</v>
      </c>
      <c r="J173" s="411">
        <v>1700</v>
      </c>
      <c r="K173" s="411">
        <v>1512</v>
      </c>
      <c r="L173" s="411">
        <v>1110</v>
      </c>
      <c r="M173" s="411">
        <v>710</v>
      </c>
      <c r="N173" s="416">
        <f t="shared" si="35"/>
        <v>16614</v>
      </c>
      <c r="O173" s="338" t="s">
        <v>178</v>
      </c>
    </row>
    <row r="174" spans="1:15" ht="17.7" customHeight="1" x14ac:dyDescent="0.3">
      <c r="A174" s="358" t="s">
        <v>558</v>
      </c>
      <c r="B174" s="412">
        <f>SUM(B175:B176)</f>
        <v>1639</v>
      </c>
      <c r="C174" s="412">
        <f>SUM(C175:C176)</f>
        <v>2183</v>
      </c>
      <c r="D174" s="412">
        <f t="shared" ref="D174:M174" si="36">SUM(D175:D176)</f>
        <v>6201</v>
      </c>
      <c r="E174" s="412">
        <f t="shared" si="36"/>
        <v>8795</v>
      </c>
      <c r="F174" s="412">
        <f>SUM(F175:F176)</f>
        <v>15711</v>
      </c>
      <c r="G174" s="412">
        <f>SUM(G175:G176)</f>
        <v>13485</v>
      </c>
      <c r="H174" s="412">
        <f t="shared" si="36"/>
        <v>15662</v>
      </c>
      <c r="I174" s="412">
        <f t="shared" si="36"/>
        <v>19413</v>
      </c>
      <c r="J174" s="412">
        <f t="shared" si="36"/>
        <v>15677</v>
      </c>
      <c r="K174" s="412">
        <f t="shared" si="36"/>
        <v>13187</v>
      </c>
      <c r="L174" s="412">
        <f t="shared" si="36"/>
        <v>3820</v>
      </c>
      <c r="M174" s="412">
        <f t="shared" si="36"/>
        <v>2586</v>
      </c>
      <c r="N174" s="413">
        <f t="shared" si="35"/>
        <v>118359</v>
      </c>
      <c r="O174" s="351" t="s">
        <v>192</v>
      </c>
    </row>
    <row r="175" spans="1:15" ht="17.7" customHeight="1" x14ac:dyDescent="0.25">
      <c r="A175" s="356" t="s">
        <v>559</v>
      </c>
      <c r="B175" s="411">
        <v>943</v>
      </c>
      <c r="C175" s="411">
        <v>1296</v>
      </c>
      <c r="D175" s="411">
        <v>3963</v>
      </c>
      <c r="E175" s="411">
        <v>6876</v>
      </c>
      <c r="F175" s="411">
        <v>9103</v>
      </c>
      <c r="G175" s="411">
        <v>7338</v>
      </c>
      <c r="H175" s="411">
        <v>5524</v>
      </c>
      <c r="I175" s="411">
        <v>7081</v>
      </c>
      <c r="J175" s="411">
        <v>7563</v>
      </c>
      <c r="K175" s="411">
        <v>6745</v>
      </c>
      <c r="L175" s="411">
        <v>2151</v>
      </c>
      <c r="M175" s="411">
        <v>1719</v>
      </c>
      <c r="N175" s="416">
        <f t="shared" si="35"/>
        <v>60302</v>
      </c>
      <c r="O175" s="338" t="s">
        <v>193</v>
      </c>
    </row>
    <row r="176" spans="1:15" ht="17.7" customHeight="1" x14ac:dyDescent="0.25">
      <c r="A176" s="356" t="s">
        <v>255</v>
      </c>
      <c r="B176" s="411">
        <v>696</v>
      </c>
      <c r="C176" s="411">
        <v>887</v>
      </c>
      <c r="D176" s="411">
        <v>2238</v>
      </c>
      <c r="E176" s="411">
        <v>1919</v>
      </c>
      <c r="F176" s="411">
        <v>6608</v>
      </c>
      <c r="G176" s="411">
        <v>6147</v>
      </c>
      <c r="H176" s="411">
        <v>10138</v>
      </c>
      <c r="I176" s="411">
        <v>12332</v>
      </c>
      <c r="J176" s="411">
        <v>8114</v>
      </c>
      <c r="K176" s="411">
        <v>6442</v>
      </c>
      <c r="L176" s="411">
        <v>1669</v>
      </c>
      <c r="M176" s="411">
        <v>867</v>
      </c>
      <c r="N176" s="416">
        <f t="shared" si="35"/>
        <v>58057</v>
      </c>
      <c r="O176" s="338" t="s">
        <v>263</v>
      </c>
    </row>
    <row r="177" spans="1:15" ht="23.7" customHeight="1" x14ac:dyDescent="0.3">
      <c r="A177" s="358" t="s">
        <v>560</v>
      </c>
      <c r="B177" s="412">
        <f>SUM(B178:B181)</f>
        <v>276</v>
      </c>
      <c r="C177" s="412">
        <f>SUM(C178:C181)</f>
        <v>373</v>
      </c>
      <c r="D177" s="412">
        <f t="shared" ref="D177:M177" si="37">SUM(D178:D181)</f>
        <v>1446</v>
      </c>
      <c r="E177" s="412">
        <f t="shared" si="37"/>
        <v>5735</v>
      </c>
      <c r="F177" s="412">
        <f>SUM(F178:F181)</f>
        <v>5102</v>
      </c>
      <c r="G177" s="412">
        <f>SUM(G178:G181)</f>
        <v>5041</v>
      </c>
      <c r="H177" s="412">
        <f t="shared" si="37"/>
        <v>6132</v>
      </c>
      <c r="I177" s="412">
        <f t="shared" si="37"/>
        <v>10761</v>
      </c>
      <c r="J177" s="412">
        <f t="shared" si="37"/>
        <v>5975</v>
      </c>
      <c r="K177" s="412">
        <f t="shared" si="37"/>
        <v>2447</v>
      </c>
      <c r="L177" s="412">
        <f t="shared" si="37"/>
        <v>324</v>
      </c>
      <c r="M177" s="412">
        <f t="shared" si="37"/>
        <v>344</v>
      </c>
      <c r="N177" s="413">
        <f t="shared" si="35"/>
        <v>43956</v>
      </c>
      <c r="O177" s="351" t="s">
        <v>194</v>
      </c>
    </row>
    <row r="178" spans="1:15" ht="17.7" customHeight="1" x14ac:dyDescent="0.25">
      <c r="A178" s="356" t="s">
        <v>256</v>
      </c>
      <c r="B178" s="411">
        <v>0</v>
      </c>
      <c r="C178" s="411">
        <v>0</v>
      </c>
      <c r="D178" s="411">
        <v>0</v>
      </c>
      <c r="E178" s="411">
        <v>613</v>
      </c>
      <c r="F178" s="411">
        <v>677</v>
      </c>
      <c r="G178" s="411">
        <v>405</v>
      </c>
      <c r="H178" s="411">
        <v>727</v>
      </c>
      <c r="I178" s="411">
        <v>633</v>
      </c>
      <c r="J178" s="411">
        <v>536</v>
      </c>
      <c r="K178" s="411">
        <v>183</v>
      </c>
      <c r="L178" s="411">
        <v>0</v>
      </c>
      <c r="M178" s="411">
        <v>0</v>
      </c>
      <c r="N178" s="416">
        <f t="shared" si="35"/>
        <v>3774</v>
      </c>
      <c r="O178" s="338" t="s">
        <v>461</v>
      </c>
    </row>
    <row r="179" spans="1:15" ht="17.7" customHeight="1" x14ac:dyDescent="0.25">
      <c r="A179" s="356" t="s">
        <v>724</v>
      </c>
      <c r="B179" s="411"/>
      <c r="C179" s="411"/>
      <c r="D179" s="411"/>
      <c r="E179" s="411"/>
      <c r="F179" s="411"/>
      <c r="G179" s="411"/>
      <c r="H179" s="411"/>
      <c r="I179" s="411"/>
      <c r="J179" s="411"/>
      <c r="K179" s="411"/>
      <c r="L179" s="411"/>
      <c r="M179" s="411"/>
      <c r="N179" s="416">
        <f t="shared" si="35"/>
        <v>0</v>
      </c>
      <c r="O179" s="338" t="s">
        <v>782</v>
      </c>
    </row>
    <row r="180" spans="1:15" ht="17.7" customHeight="1" x14ac:dyDescent="0.25">
      <c r="A180" s="356" t="s">
        <v>257</v>
      </c>
      <c r="B180" s="411">
        <v>206</v>
      </c>
      <c r="C180" s="411">
        <v>183</v>
      </c>
      <c r="D180" s="411">
        <v>746</v>
      </c>
      <c r="E180" s="411">
        <v>3572</v>
      </c>
      <c r="F180" s="411">
        <v>2875</v>
      </c>
      <c r="G180" s="411">
        <v>3346</v>
      </c>
      <c r="H180" s="411">
        <v>3905</v>
      </c>
      <c r="I180" s="411">
        <v>7978</v>
      </c>
      <c r="J180" s="411">
        <v>3889</v>
      </c>
      <c r="K180" s="411">
        <v>1714</v>
      </c>
      <c r="L180" s="411">
        <v>204</v>
      </c>
      <c r="M180" s="411">
        <v>224</v>
      </c>
      <c r="N180" s="416">
        <f t="shared" si="35"/>
        <v>28842</v>
      </c>
      <c r="O180" s="338" t="s">
        <v>462</v>
      </c>
    </row>
    <row r="181" spans="1:15" ht="17.7" customHeight="1" x14ac:dyDescent="0.25">
      <c r="A181" s="356" t="s">
        <v>561</v>
      </c>
      <c r="B181" s="411">
        <v>70</v>
      </c>
      <c r="C181" s="411">
        <v>190</v>
      </c>
      <c r="D181" s="411">
        <v>700</v>
      </c>
      <c r="E181" s="411">
        <v>1550</v>
      </c>
      <c r="F181" s="411">
        <v>1550</v>
      </c>
      <c r="G181" s="411">
        <v>1290</v>
      </c>
      <c r="H181" s="411">
        <v>1500</v>
      </c>
      <c r="I181" s="411">
        <v>2150</v>
      </c>
      <c r="J181" s="411">
        <v>1550</v>
      </c>
      <c r="K181" s="411">
        <v>550</v>
      </c>
      <c r="L181" s="411">
        <v>120</v>
      </c>
      <c r="M181" s="411">
        <v>120</v>
      </c>
      <c r="N181" s="416">
        <f t="shared" si="35"/>
        <v>11340</v>
      </c>
      <c r="O181" s="338" t="s">
        <v>690</v>
      </c>
    </row>
    <row r="182" spans="1:15" ht="23.7" customHeight="1" x14ac:dyDescent="0.3">
      <c r="A182" s="362" t="s">
        <v>706</v>
      </c>
      <c r="B182" s="412">
        <f>SUM(B183:B185)</f>
        <v>37</v>
      </c>
      <c r="C182" s="412">
        <f>SUM(C183:C185)</f>
        <v>61</v>
      </c>
      <c r="D182" s="412">
        <f t="shared" ref="D182:M182" si="38">SUM(D183:D185)</f>
        <v>185</v>
      </c>
      <c r="E182" s="412">
        <f t="shared" si="38"/>
        <v>1353</v>
      </c>
      <c r="F182" s="412">
        <f>SUM(F183:F185)</f>
        <v>2021</v>
      </c>
      <c r="G182" s="412">
        <f>SUM(G183:G185)</f>
        <v>1372</v>
      </c>
      <c r="H182" s="412">
        <f t="shared" si="38"/>
        <v>1483</v>
      </c>
      <c r="I182" s="412">
        <f>SUM(I183:I185)</f>
        <v>1798</v>
      </c>
      <c r="J182" s="412">
        <f>SUM(J183:J185)</f>
        <v>2159</v>
      </c>
      <c r="K182" s="412">
        <f t="shared" si="38"/>
        <v>2674</v>
      </c>
      <c r="L182" s="412">
        <f t="shared" si="38"/>
        <v>272</v>
      </c>
      <c r="M182" s="412">
        <f t="shared" si="38"/>
        <v>57</v>
      </c>
      <c r="N182" s="413">
        <f t="shared" si="35"/>
        <v>13472</v>
      </c>
      <c r="O182" s="351" t="s">
        <v>563</v>
      </c>
    </row>
    <row r="183" spans="1:15" ht="17.7" customHeight="1" x14ac:dyDescent="0.25">
      <c r="A183" s="356" t="s">
        <v>749</v>
      </c>
      <c r="B183" s="411">
        <v>33</v>
      </c>
      <c r="C183" s="411">
        <v>61</v>
      </c>
      <c r="D183" s="411">
        <v>185</v>
      </c>
      <c r="E183" s="411">
        <v>1179</v>
      </c>
      <c r="F183" s="411">
        <v>1613</v>
      </c>
      <c r="G183" s="411">
        <v>1096</v>
      </c>
      <c r="H183" s="411">
        <v>1029</v>
      </c>
      <c r="I183" s="411">
        <v>1258</v>
      </c>
      <c r="J183" s="411">
        <v>1490</v>
      </c>
      <c r="K183" s="411">
        <v>1888</v>
      </c>
      <c r="L183" s="411">
        <v>272</v>
      </c>
      <c r="M183" s="411">
        <v>57</v>
      </c>
      <c r="N183" s="416">
        <f t="shared" si="35"/>
        <v>10161</v>
      </c>
      <c r="O183" s="338" t="s">
        <v>707</v>
      </c>
    </row>
    <row r="184" spans="1:15" ht="17.7" customHeight="1" x14ac:dyDescent="0.25">
      <c r="A184" s="356" t="s">
        <v>725</v>
      </c>
      <c r="B184" s="411"/>
      <c r="C184" s="411"/>
      <c r="D184" s="411"/>
      <c r="E184" s="411">
        <v>140</v>
      </c>
      <c r="F184" s="411">
        <v>374</v>
      </c>
      <c r="G184" s="411">
        <v>257</v>
      </c>
      <c r="H184" s="411">
        <v>444</v>
      </c>
      <c r="I184" s="411">
        <v>521</v>
      </c>
      <c r="J184" s="411">
        <v>631</v>
      </c>
      <c r="K184" s="411">
        <v>753</v>
      </c>
      <c r="L184" s="411"/>
      <c r="M184" s="411"/>
      <c r="N184" s="416">
        <f t="shared" si="35"/>
        <v>3120</v>
      </c>
      <c r="O184" s="338" t="s">
        <v>783</v>
      </c>
    </row>
    <row r="185" spans="1:15" ht="17.7" customHeight="1" x14ac:dyDescent="0.25">
      <c r="A185" s="356" t="s">
        <v>699</v>
      </c>
      <c r="B185" s="411">
        <v>4</v>
      </c>
      <c r="C185" s="411">
        <v>0</v>
      </c>
      <c r="D185" s="411">
        <v>0</v>
      </c>
      <c r="E185" s="411">
        <v>34</v>
      </c>
      <c r="F185" s="411">
        <v>34</v>
      </c>
      <c r="G185" s="411">
        <v>19</v>
      </c>
      <c r="H185" s="411">
        <v>10</v>
      </c>
      <c r="I185" s="411">
        <v>19</v>
      </c>
      <c r="J185" s="411">
        <v>38</v>
      </c>
      <c r="K185" s="411">
        <v>33</v>
      </c>
      <c r="L185" s="411">
        <v>0</v>
      </c>
      <c r="M185" s="411">
        <v>0</v>
      </c>
      <c r="N185" s="416">
        <f t="shared" si="35"/>
        <v>191</v>
      </c>
      <c r="O185" s="338" t="s">
        <v>784</v>
      </c>
    </row>
    <row r="186" spans="1:15" ht="23.7" customHeight="1" x14ac:dyDescent="0.3">
      <c r="A186" s="358" t="s">
        <v>562</v>
      </c>
      <c r="B186" s="412">
        <f>SUM(B187:B187)</f>
        <v>0</v>
      </c>
      <c r="C186" s="412">
        <f>SUM(C187:C187)</f>
        <v>0</v>
      </c>
      <c r="D186" s="412">
        <f t="shared" ref="D186:M186" si="39">SUM(D187:D187)</f>
        <v>105</v>
      </c>
      <c r="E186" s="412">
        <f t="shared" si="39"/>
        <v>164</v>
      </c>
      <c r="F186" s="412">
        <f>SUM(F187:F187)</f>
        <v>243</v>
      </c>
      <c r="G186" s="412">
        <f>SUM(G187:G187)</f>
        <v>180</v>
      </c>
      <c r="H186" s="412">
        <f t="shared" si="39"/>
        <v>494</v>
      </c>
      <c r="I186" s="412">
        <f>SUM(I187:I187)</f>
        <v>746</v>
      </c>
      <c r="J186" s="412">
        <f>SUM(J187:J187)</f>
        <v>583</v>
      </c>
      <c r="K186" s="412">
        <f t="shared" si="39"/>
        <v>110</v>
      </c>
      <c r="L186" s="412">
        <f t="shared" si="39"/>
        <v>13</v>
      </c>
      <c r="M186" s="412">
        <f t="shared" si="39"/>
        <v>2</v>
      </c>
      <c r="N186" s="413">
        <f t="shared" si="35"/>
        <v>2640</v>
      </c>
      <c r="O186" s="351" t="s">
        <v>691</v>
      </c>
    </row>
    <row r="187" spans="1:15" ht="17.7" customHeight="1" x14ac:dyDescent="0.25">
      <c r="A187" s="356" t="s">
        <v>564</v>
      </c>
      <c r="B187" s="411">
        <v>0</v>
      </c>
      <c r="C187" s="411">
        <v>0</v>
      </c>
      <c r="D187" s="411">
        <v>105</v>
      </c>
      <c r="E187" s="411">
        <v>164</v>
      </c>
      <c r="F187" s="411">
        <v>243</v>
      </c>
      <c r="G187" s="411">
        <v>180</v>
      </c>
      <c r="H187" s="411">
        <v>494</v>
      </c>
      <c r="I187" s="411">
        <v>746</v>
      </c>
      <c r="J187" s="411">
        <v>583</v>
      </c>
      <c r="K187" s="411">
        <v>110</v>
      </c>
      <c r="L187" s="411">
        <v>13</v>
      </c>
      <c r="M187" s="411">
        <v>2</v>
      </c>
      <c r="N187" s="416">
        <f t="shared" si="35"/>
        <v>2640</v>
      </c>
      <c r="O187" s="338" t="s">
        <v>692</v>
      </c>
    </row>
    <row r="188" spans="1:15" ht="23.7" customHeight="1" x14ac:dyDescent="0.3">
      <c r="A188" s="358" t="s">
        <v>565</v>
      </c>
      <c r="B188" s="412">
        <f>SUM(B189:B191)</f>
        <v>37</v>
      </c>
      <c r="C188" s="412">
        <f>SUM(C189:C191)</f>
        <v>56</v>
      </c>
      <c r="D188" s="412">
        <f t="shared" ref="D188:M188" si="40">SUM(D189:D191)</f>
        <v>185</v>
      </c>
      <c r="E188" s="412">
        <f t="shared" si="40"/>
        <v>868</v>
      </c>
      <c r="F188" s="412">
        <f>SUM(F189:F191)</f>
        <v>2439</v>
      </c>
      <c r="G188" s="412">
        <f>SUM(G189:G191)</f>
        <v>4366</v>
      </c>
      <c r="H188" s="412">
        <f t="shared" si="40"/>
        <v>5845</v>
      </c>
      <c r="I188" s="412">
        <f t="shared" si="40"/>
        <v>7397</v>
      </c>
      <c r="J188" s="412">
        <f t="shared" si="40"/>
        <v>5922</v>
      </c>
      <c r="K188" s="412">
        <f t="shared" si="40"/>
        <v>2490</v>
      </c>
      <c r="L188" s="412">
        <f t="shared" si="40"/>
        <v>79</v>
      </c>
      <c r="M188" s="412">
        <f t="shared" si="40"/>
        <v>33</v>
      </c>
      <c r="N188" s="413">
        <f t="shared" si="35"/>
        <v>29717</v>
      </c>
      <c r="O188" s="351" t="s">
        <v>197</v>
      </c>
    </row>
    <row r="189" spans="1:15" ht="17.7" customHeight="1" x14ac:dyDescent="0.25">
      <c r="A189" s="352" t="s">
        <v>726</v>
      </c>
      <c r="B189" s="411"/>
      <c r="C189" s="411"/>
      <c r="D189" s="411"/>
      <c r="E189" s="411"/>
      <c r="F189" s="411"/>
      <c r="G189" s="411"/>
      <c r="H189" s="411"/>
      <c r="I189" s="411"/>
      <c r="J189" s="411"/>
      <c r="K189" s="411"/>
      <c r="L189" s="411"/>
      <c r="M189" s="411"/>
      <c r="N189" s="416">
        <f t="shared" si="35"/>
        <v>0</v>
      </c>
      <c r="O189" s="338" t="s">
        <v>785</v>
      </c>
    </row>
    <row r="190" spans="1:15" ht="17.7" customHeight="1" x14ac:dyDescent="0.25">
      <c r="A190" s="372" t="s">
        <v>258</v>
      </c>
      <c r="B190" s="411">
        <v>0</v>
      </c>
      <c r="C190" s="411">
        <v>0</v>
      </c>
      <c r="D190" s="411">
        <v>0</v>
      </c>
      <c r="E190" s="411">
        <v>626</v>
      </c>
      <c r="F190" s="411">
        <v>1380</v>
      </c>
      <c r="G190" s="411">
        <v>2615</v>
      </c>
      <c r="H190" s="411">
        <v>3583</v>
      </c>
      <c r="I190" s="411">
        <v>4755</v>
      </c>
      <c r="J190" s="411">
        <v>3689</v>
      </c>
      <c r="K190" s="411">
        <v>1544</v>
      </c>
      <c r="L190" s="411">
        <v>0</v>
      </c>
      <c r="M190" s="411">
        <v>0</v>
      </c>
      <c r="N190" s="416">
        <f t="shared" si="35"/>
        <v>18192</v>
      </c>
      <c r="O190" s="338" t="s">
        <v>199</v>
      </c>
    </row>
    <row r="191" spans="1:15" ht="17.7" customHeight="1" x14ac:dyDescent="0.25">
      <c r="A191" s="356" t="s">
        <v>259</v>
      </c>
      <c r="B191" s="411">
        <v>37</v>
      </c>
      <c r="C191" s="411">
        <v>56</v>
      </c>
      <c r="D191" s="411">
        <v>185</v>
      </c>
      <c r="E191" s="411">
        <v>242</v>
      </c>
      <c r="F191" s="411">
        <v>1059</v>
      </c>
      <c r="G191" s="411">
        <v>1751</v>
      </c>
      <c r="H191" s="411">
        <v>2262</v>
      </c>
      <c r="I191" s="411">
        <v>2642</v>
      </c>
      <c r="J191" s="411">
        <v>2233</v>
      </c>
      <c r="K191" s="411">
        <v>946</v>
      </c>
      <c r="L191" s="411">
        <v>79</v>
      </c>
      <c r="M191" s="411">
        <v>33</v>
      </c>
      <c r="N191" s="416">
        <f t="shared" si="35"/>
        <v>11525</v>
      </c>
      <c r="O191" s="338" t="s">
        <v>198</v>
      </c>
    </row>
    <row r="192" spans="1:15" ht="23.7" customHeight="1" x14ac:dyDescent="0.3">
      <c r="A192" s="362" t="s">
        <v>566</v>
      </c>
      <c r="B192" s="412">
        <f t="shared" ref="B192:I192" si="41">SUM(B193:B193)</f>
        <v>0</v>
      </c>
      <c r="C192" s="412">
        <f t="shared" si="41"/>
        <v>0</v>
      </c>
      <c r="D192" s="412">
        <f t="shared" si="41"/>
        <v>0</v>
      </c>
      <c r="E192" s="412">
        <f t="shared" si="41"/>
        <v>0</v>
      </c>
      <c r="F192" s="412">
        <f>SUM(F193:F193)</f>
        <v>0</v>
      </c>
      <c r="G192" s="412">
        <f>SUM(G193:G193)</f>
        <v>0</v>
      </c>
      <c r="H192" s="412">
        <f t="shared" si="41"/>
        <v>0</v>
      </c>
      <c r="I192" s="412">
        <f t="shared" si="41"/>
        <v>0</v>
      </c>
      <c r="J192" s="412">
        <v>0</v>
      </c>
      <c r="K192" s="412">
        <v>0</v>
      </c>
      <c r="L192" s="412">
        <f>SUM(L193:L193)</f>
        <v>0</v>
      </c>
      <c r="M192" s="412">
        <f>SUM(M193:M193)</f>
        <v>0</v>
      </c>
      <c r="N192" s="413">
        <f t="shared" si="35"/>
        <v>0</v>
      </c>
      <c r="O192" s="351" t="s">
        <v>466</v>
      </c>
    </row>
    <row r="193" spans="1:15" ht="17.7" customHeight="1" x14ac:dyDescent="0.25">
      <c r="A193" s="356" t="s">
        <v>467</v>
      </c>
      <c r="B193" s="411"/>
      <c r="C193" s="411"/>
      <c r="D193" s="411"/>
      <c r="E193" s="411"/>
      <c r="F193" s="411"/>
      <c r="G193" s="411"/>
      <c r="H193" s="411"/>
      <c r="I193" s="411"/>
      <c r="J193" s="411"/>
      <c r="K193" s="411"/>
      <c r="L193" s="411"/>
      <c r="M193" s="411"/>
      <c r="N193" s="416">
        <f t="shared" si="35"/>
        <v>0</v>
      </c>
      <c r="O193" s="338" t="s">
        <v>468</v>
      </c>
    </row>
    <row r="194" spans="1:15" ht="23.7" customHeight="1" x14ac:dyDescent="0.3">
      <c r="A194" s="362" t="s">
        <v>567</v>
      </c>
      <c r="B194" s="412">
        <f>SUM(B195:B196)</f>
        <v>0</v>
      </c>
      <c r="C194" s="412">
        <f>SUM(C195:C196)</f>
        <v>0</v>
      </c>
      <c r="D194" s="412">
        <f t="shared" ref="D194:M194" si="42">SUM(D195:D196)</f>
        <v>0</v>
      </c>
      <c r="E194" s="412">
        <f t="shared" si="42"/>
        <v>0</v>
      </c>
      <c r="F194" s="412">
        <f>SUM(F196:F196)</f>
        <v>0</v>
      </c>
      <c r="G194" s="412">
        <f>SUM(G195:G196)</f>
        <v>13</v>
      </c>
      <c r="H194" s="412">
        <f t="shared" si="42"/>
        <v>0</v>
      </c>
      <c r="I194" s="412">
        <f t="shared" si="42"/>
        <v>700</v>
      </c>
      <c r="J194" s="412">
        <f t="shared" si="42"/>
        <v>0</v>
      </c>
      <c r="K194" s="412">
        <f t="shared" si="42"/>
        <v>0</v>
      </c>
      <c r="L194" s="412">
        <f t="shared" si="42"/>
        <v>66</v>
      </c>
      <c r="M194" s="412">
        <f t="shared" si="42"/>
        <v>0</v>
      </c>
      <c r="N194" s="413">
        <f t="shared" si="35"/>
        <v>779</v>
      </c>
      <c r="O194" s="351" t="s">
        <v>470</v>
      </c>
    </row>
    <row r="195" spans="1:15" ht="17.7" customHeight="1" x14ac:dyDescent="0.25">
      <c r="A195" s="356" t="s">
        <v>802</v>
      </c>
      <c r="B195" s="411">
        <v>0</v>
      </c>
      <c r="C195" s="411">
        <v>0</v>
      </c>
      <c r="D195" s="411">
        <v>0</v>
      </c>
      <c r="E195" s="411">
        <v>0</v>
      </c>
      <c r="F195" s="411">
        <v>0</v>
      </c>
      <c r="G195" s="411">
        <v>0</v>
      </c>
      <c r="H195" s="411">
        <v>0</v>
      </c>
      <c r="I195" s="411"/>
      <c r="J195" s="411">
        <v>0</v>
      </c>
      <c r="K195" s="411">
        <v>0</v>
      </c>
      <c r="L195" s="411">
        <v>0</v>
      </c>
      <c r="M195" s="411">
        <v>0</v>
      </c>
      <c r="N195" s="416">
        <f t="shared" si="35"/>
        <v>0</v>
      </c>
      <c r="O195" s="351" t="s">
        <v>824</v>
      </c>
    </row>
    <row r="196" spans="1:15" ht="17.7" customHeight="1" x14ac:dyDescent="0.25">
      <c r="A196" s="356" t="s">
        <v>568</v>
      </c>
      <c r="B196" s="411">
        <v>0</v>
      </c>
      <c r="C196" s="411">
        <v>0</v>
      </c>
      <c r="D196" s="411">
        <v>0</v>
      </c>
      <c r="E196" s="411">
        <v>0</v>
      </c>
      <c r="F196" s="411">
        <v>0</v>
      </c>
      <c r="G196" s="411">
        <v>13</v>
      </c>
      <c r="H196" s="411">
        <v>0</v>
      </c>
      <c r="I196" s="411">
        <v>700</v>
      </c>
      <c r="J196" s="411">
        <v>0</v>
      </c>
      <c r="K196" s="411">
        <v>0</v>
      </c>
      <c r="L196" s="411">
        <v>66</v>
      </c>
      <c r="M196" s="411">
        <v>0</v>
      </c>
      <c r="N196" s="416">
        <f t="shared" si="35"/>
        <v>779</v>
      </c>
      <c r="O196" s="338" t="s">
        <v>647</v>
      </c>
    </row>
    <row r="197" spans="1:15" ht="23.7" customHeight="1" x14ac:dyDescent="0.3">
      <c r="A197" s="358" t="s">
        <v>569</v>
      </c>
      <c r="B197" s="412">
        <f>SUM(B198:B199)</f>
        <v>35</v>
      </c>
      <c r="C197" s="412">
        <f>SUM(C198:C199)</f>
        <v>67</v>
      </c>
      <c r="D197" s="412">
        <f t="shared" ref="D197:M197" si="43">SUM(D198:D199)</f>
        <v>136</v>
      </c>
      <c r="E197" s="412">
        <f t="shared" si="43"/>
        <v>127</v>
      </c>
      <c r="F197" s="412">
        <f>SUM(F198:F199)</f>
        <v>115</v>
      </c>
      <c r="G197" s="412">
        <f>SUM(G198:G199)</f>
        <v>100</v>
      </c>
      <c r="H197" s="412">
        <f t="shared" si="43"/>
        <v>77</v>
      </c>
      <c r="I197" s="412">
        <f>SUM(I198:I199)</f>
        <v>374</v>
      </c>
      <c r="J197" s="412">
        <f>SUM(J198:J199)</f>
        <v>100</v>
      </c>
      <c r="K197" s="412">
        <f t="shared" si="43"/>
        <v>137</v>
      </c>
      <c r="L197" s="412">
        <f t="shared" si="43"/>
        <v>53</v>
      </c>
      <c r="M197" s="412">
        <f t="shared" si="43"/>
        <v>54</v>
      </c>
      <c r="N197" s="413">
        <f t="shared" si="35"/>
        <v>1375</v>
      </c>
      <c r="O197" s="351" t="s">
        <v>657</v>
      </c>
    </row>
    <row r="198" spans="1:15" ht="17.7" customHeight="1" x14ac:dyDescent="0.25">
      <c r="A198" s="356" t="s">
        <v>750</v>
      </c>
      <c r="B198" s="411">
        <v>14</v>
      </c>
      <c r="C198" s="411">
        <v>15</v>
      </c>
      <c r="D198" s="411">
        <v>36</v>
      </c>
      <c r="E198" s="411">
        <v>28</v>
      </c>
      <c r="F198" s="411">
        <v>39</v>
      </c>
      <c r="G198" s="411">
        <v>19</v>
      </c>
      <c r="H198" s="411">
        <v>55</v>
      </c>
      <c r="I198" s="411">
        <v>124</v>
      </c>
      <c r="J198" s="411">
        <v>47</v>
      </c>
      <c r="K198" s="411">
        <v>56</v>
      </c>
      <c r="L198" s="411">
        <v>27</v>
      </c>
      <c r="M198" s="411">
        <v>20</v>
      </c>
      <c r="N198" s="416">
        <f t="shared" si="35"/>
        <v>480</v>
      </c>
      <c r="O198" s="338" t="s">
        <v>658</v>
      </c>
    </row>
    <row r="199" spans="1:15" ht="17.7" customHeight="1" x14ac:dyDescent="0.25">
      <c r="A199" s="356" t="s">
        <v>571</v>
      </c>
      <c r="B199" s="411">
        <v>21</v>
      </c>
      <c r="C199" s="411">
        <v>52</v>
      </c>
      <c r="D199" s="411">
        <v>100</v>
      </c>
      <c r="E199" s="411">
        <v>99</v>
      </c>
      <c r="F199" s="411">
        <v>76</v>
      </c>
      <c r="G199" s="411">
        <v>81</v>
      </c>
      <c r="H199" s="411">
        <v>22</v>
      </c>
      <c r="I199" s="411">
        <v>250</v>
      </c>
      <c r="J199" s="411">
        <v>53</v>
      </c>
      <c r="K199" s="411">
        <v>81</v>
      </c>
      <c r="L199" s="411">
        <v>26</v>
      </c>
      <c r="M199" s="411">
        <v>34</v>
      </c>
      <c r="N199" s="416">
        <f t="shared" si="35"/>
        <v>895</v>
      </c>
      <c r="O199" s="338" t="s">
        <v>659</v>
      </c>
    </row>
    <row r="200" spans="1:15" ht="23.7" customHeight="1" x14ac:dyDescent="0.3">
      <c r="A200" s="358" t="s">
        <v>572</v>
      </c>
      <c r="B200" s="412">
        <f>SUM(B201:B201)</f>
        <v>16320</v>
      </c>
      <c r="C200" s="412">
        <f>SUM(C201:C201)</f>
        <v>22468</v>
      </c>
      <c r="D200" s="412">
        <f t="shared" ref="D200:M200" si="44">SUM(D201:D201)</f>
        <v>44363</v>
      </c>
      <c r="E200" s="412">
        <f t="shared" si="44"/>
        <v>34002</v>
      </c>
      <c r="F200" s="412">
        <f>SUM(F201:F201)</f>
        <v>27156</v>
      </c>
      <c r="G200" s="412">
        <f>SUM(G201:G201)</f>
        <v>22855</v>
      </c>
      <c r="H200" s="412">
        <f t="shared" si="44"/>
        <v>23283</v>
      </c>
      <c r="I200" s="412">
        <f>SUM(I201:I201)</f>
        <v>28073</v>
      </c>
      <c r="J200" s="412">
        <f>SUM(J201:J201)</f>
        <v>25266</v>
      </c>
      <c r="K200" s="412">
        <f t="shared" si="44"/>
        <v>28221</v>
      </c>
      <c r="L200" s="412">
        <f t="shared" si="44"/>
        <v>12190</v>
      </c>
      <c r="M200" s="412">
        <f t="shared" si="44"/>
        <v>8422</v>
      </c>
      <c r="N200" s="413">
        <f t="shared" si="35"/>
        <v>292619</v>
      </c>
      <c r="O200" s="338" t="s">
        <v>200</v>
      </c>
    </row>
    <row r="201" spans="1:15" ht="17.7" customHeight="1" x14ac:dyDescent="0.25">
      <c r="A201" s="352" t="s">
        <v>573</v>
      </c>
      <c r="B201" s="411">
        <v>16320</v>
      </c>
      <c r="C201" s="411">
        <v>22468</v>
      </c>
      <c r="D201" s="411">
        <v>44363</v>
      </c>
      <c r="E201" s="411">
        <v>34002</v>
      </c>
      <c r="F201" s="411">
        <v>27156</v>
      </c>
      <c r="G201" s="411">
        <v>22855</v>
      </c>
      <c r="H201" s="411">
        <v>23283</v>
      </c>
      <c r="I201" s="411">
        <v>28073</v>
      </c>
      <c r="J201" s="411">
        <v>25266</v>
      </c>
      <c r="K201" s="411">
        <v>28221</v>
      </c>
      <c r="L201" s="421">
        <v>12190</v>
      </c>
      <c r="M201" s="421">
        <v>8422</v>
      </c>
      <c r="N201" s="416">
        <f t="shared" si="35"/>
        <v>292619</v>
      </c>
      <c r="O201" s="338" t="s">
        <v>661</v>
      </c>
    </row>
    <row r="202" spans="1:15" ht="23.7" customHeight="1" x14ac:dyDescent="0.3">
      <c r="A202" s="358" t="s">
        <v>574</v>
      </c>
      <c r="B202" s="412">
        <f>SUM(B203:B204)</f>
        <v>50</v>
      </c>
      <c r="C202" s="412">
        <f>SUM(C203:C204)</f>
        <v>117</v>
      </c>
      <c r="D202" s="412">
        <f>SUM(D203:D204)</f>
        <v>4122</v>
      </c>
      <c r="E202" s="412">
        <f t="shared" ref="E202:M202" si="45">SUM(E203:E204)</f>
        <v>7345</v>
      </c>
      <c r="F202" s="412">
        <f>SUM(F203:F204)</f>
        <v>10985</v>
      </c>
      <c r="G202" s="412">
        <f>SUM(G203:G204)</f>
        <v>8305</v>
      </c>
      <c r="H202" s="412">
        <f t="shared" si="45"/>
        <v>12410</v>
      </c>
      <c r="I202" s="412">
        <f>SUM(I203:I204)</f>
        <v>16793</v>
      </c>
      <c r="J202" s="412">
        <f>SUM(J203:J204)</f>
        <v>12166</v>
      </c>
      <c r="K202" s="412">
        <f t="shared" si="45"/>
        <v>10850</v>
      </c>
      <c r="L202" s="412">
        <f t="shared" si="45"/>
        <v>4034</v>
      </c>
      <c r="M202" s="412">
        <f t="shared" si="45"/>
        <v>1650</v>
      </c>
      <c r="N202" s="413">
        <f t="shared" si="35"/>
        <v>88827</v>
      </c>
      <c r="O202" s="351" t="s">
        <v>202</v>
      </c>
    </row>
    <row r="203" spans="1:15" ht="17.7" customHeight="1" x14ac:dyDescent="0.25">
      <c r="A203" s="352" t="s">
        <v>190</v>
      </c>
      <c r="B203" s="411">
        <v>50</v>
      </c>
      <c r="C203" s="411">
        <v>64</v>
      </c>
      <c r="D203" s="411">
        <v>242</v>
      </c>
      <c r="E203" s="411">
        <v>955</v>
      </c>
      <c r="F203" s="411">
        <v>1875</v>
      </c>
      <c r="G203" s="411">
        <v>1076</v>
      </c>
      <c r="H203" s="411">
        <v>1161</v>
      </c>
      <c r="I203" s="411">
        <v>1336</v>
      </c>
      <c r="J203" s="411">
        <v>2064</v>
      </c>
      <c r="K203" s="411">
        <v>1775</v>
      </c>
      <c r="L203" s="411">
        <v>304</v>
      </c>
      <c r="M203" s="411">
        <v>61</v>
      </c>
      <c r="N203" s="416">
        <f t="shared" si="35"/>
        <v>10963</v>
      </c>
      <c r="O203" s="338" t="s">
        <v>203</v>
      </c>
    </row>
    <row r="204" spans="1:15" ht="17.7" customHeight="1" x14ac:dyDescent="0.25">
      <c r="A204" s="356" t="s">
        <v>473</v>
      </c>
      <c r="B204" s="411">
        <v>0</v>
      </c>
      <c r="C204" s="411">
        <v>53</v>
      </c>
      <c r="D204" s="411">
        <v>3880</v>
      </c>
      <c r="E204" s="411">
        <v>6390</v>
      </c>
      <c r="F204" s="411">
        <v>9110</v>
      </c>
      <c r="G204" s="411">
        <v>7229</v>
      </c>
      <c r="H204" s="411">
        <v>11249</v>
      </c>
      <c r="I204" s="411">
        <v>15457</v>
      </c>
      <c r="J204" s="411">
        <v>10102</v>
      </c>
      <c r="K204" s="411">
        <v>9075</v>
      </c>
      <c r="L204" s="411">
        <v>3730</v>
      </c>
      <c r="M204" s="411">
        <v>1589</v>
      </c>
      <c r="N204" s="416">
        <f t="shared" si="35"/>
        <v>77864</v>
      </c>
      <c r="O204" s="338" t="s">
        <v>474</v>
      </c>
    </row>
    <row r="205" spans="1:15" ht="23.7" customHeight="1" x14ac:dyDescent="0.3">
      <c r="A205" s="358" t="s">
        <v>693</v>
      </c>
      <c r="B205" s="412">
        <f t="shared" ref="B205:M205" si="46">SUM(B206:B206)</f>
        <v>485</v>
      </c>
      <c r="C205" s="412">
        <f t="shared" si="46"/>
        <v>551</v>
      </c>
      <c r="D205" s="412">
        <f t="shared" si="46"/>
        <v>1102</v>
      </c>
      <c r="E205" s="412">
        <f t="shared" si="46"/>
        <v>5001</v>
      </c>
      <c r="F205" s="412">
        <f t="shared" si="46"/>
        <v>7972</v>
      </c>
      <c r="G205" s="412">
        <f t="shared" si="46"/>
        <v>7611</v>
      </c>
      <c r="H205" s="412">
        <f t="shared" si="46"/>
        <v>6336</v>
      </c>
      <c r="I205" s="412">
        <f t="shared" si="46"/>
        <v>7404</v>
      </c>
      <c r="J205" s="412">
        <f t="shared" si="46"/>
        <v>9839</v>
      </c>
      <c r="K205" s="412">
        <f t="shared" si="46"/>
        <v>11504</v>
      </c>
      <c r="L205" s="412">
        <f t="shared" si="46"/>
        <v>1653</v>
      </c>
      <c r="M205" s="412">
        <f t="shared" si="46"/>
        <v>546</v>
      </c>
      <c r="N205" s="413">
        <f t="shared" si="35"/>
        <v>60004</v>
      </c>
      <c r="O205" s="351" t="s">
        <v>694</v>
      </c>
    </row>
    <row r="206" spans="1:15" ht="17.7" customHeight="1" x14ac:dyDescent="0.25">
      <c r="A206" s="356" t="s">
        <v>695</v>
      </c>
      <c r="B206" s="411">
        <v>485</v>
      </c>
      <c r="C206" s="411">
        <v>551</v>
      </c>
      <c r="D206" s="411">
        <v>1102</v>
      </c>
      <c r="E206" s="411">
        <v>5001</v>
      </c>
      <c r="F206" s="411">
        <v>7972</v>
      </c>
      <c r="G206" s="411">
        <v>7611</v>
      </c>
      <c r="H206" s="411">
        <v>6336</v>
      </c>
      <c r="I206" s="411">
        <v>7404</v>
      </c>
      <c r="J206" s="411">
        <v>9839</v>
      </c>
      <c r="K206" s="411">
        <v>11504</v>
      </c>
      <c r="L206" s="411">
        <v>1653</v>
      </c>
      <c r="M206" s="411">
        <v>546</v>
      </c>
      <c r="N206" s="416">
        <f t="shared" si="35"/>
        <v>60004</v>
      </c>
      <c r="O206" s="338" t="s">
        <v>696</v>
      </c>
    </row>
    <row r="207" spans="1:15" ht="23.7" customHeight="1" x14ac:dyDescent="0.3">
      <c r="A207" s="358" t="s">
        <v>575</v>
      </c>
      <c r="B207" s="412">
        <f>SUM(B208:B209)</f>
        <v>2</v>
      </c>
      <c r="C207" s="412">
        <f>SUM(C208:C209)</f>
        <v>4</v>
      </c>
      <c r="D207" s="412">
        <f t="shared" ref="D207:M207" si="47">SUM(D208:D209)</f>
        <v>22</v>
      </c>
      <c r="E207" s="412">
        <f t="shared" si="47"/>
        <v>49</v>
      </c>
      <c r="F207" s="412">
        <f>SUM(F208:F209)</f>
        <v>110</v>
      </c>
      <c r="G207" s="412">
        <f>SUM(G208:G209)</f>
        <v>78</v>
      </c>
      <c r="H207" s="412">
        <f t="shared" si="47"/>
        <v>177</v>
      </c>
      <c r="I207" s="412">
        <f t="shared" si="47"/>
        <v>604</v>
      </c>
      <c r="J207" s="412">
        <f t="shared" si="47"/>
        <v>280</v>
      </c>
      <c r="K207" s="412">
        <f t="shared" si="47"/>
        <v>87</v>
      </c>
      <c r="L207" s="412">
        <f t="shared" si="47"/>
        <v>18</v>
      </c>
      <c r="M207" s="412">
        <f t="shared" si="47"/>
        <v>7</v>
      </c>
      <c r="N207" s="413">
        <f t="shared" si="35"/>
        <v>1438</v>
      </c>
      <c r="O207" s="351" t="s">
        <v>660</v>
      </c>
    </row>
    <row r="208" spans="1:15" ht="17.7" customHeight="1" x14ac:dyDescent="0.25">
      <c r="A208" s="375" t="s">
        <v>576</v>
      </c>
      <c r="B208" s="411">
        <v>0</v>
      </c>
      <c r="C208" s="411">
        <v>0</v>
      </c>
      <c r="D208" s="411">
        <v>4</v>
      </c>
      <c r="E208" s="411">
        <v>12</v>
      </c>
      <c r="F208" s="411">
        <v>6</v>
      </c>
      <c r="G208" s="411">
        <v>26</v>
      </c>
      <c r="H208" s="411">
        <v>76</v>
      </c>
      <c r="I208" s="411">
        <v>340</v>
      </c>
      <c r="J208" s="411">
        <v>65</v>
      </c>
      <c r="K208" s="411">
        <v>26</v>
      </c>
      <c r="L208" s="411">
        <v>0</v>
      </c>
      <c r="M208" s="411">
        <v>0</v>
      </c>
      <c r="N208" s="416">
        <f t="shared" si="35"/>
        <v>555</v>
      </c>
      <c r="O208" s="338" t="s">
        <v>701</v>
      </c>
    </row>
    <row r="209" spans="1:15" ht="17.7" customHeight="1" thickBot="1" x14ac:dyDescent="0.3">
      <c r="A209" s="406" t="s">
        <v>577</v>
      </c>
      <c r="B209" s="415">
        <v>2</v>
      </c>
      <c r="C209" s="415">
        <v>4</v>
      </c>
      <c r="D209" s="415">
        <v>18</v>
      </c>
      <c r="E209" s="415">
        <v>37</v>
      </c>
      <c r="F209" s="415">
        <v>104</v>
      </c>
      <c r="G209" s="415">
        <v>52</v>
      </c>
      <c r="H209" s="415">
        <v>101</v>
      </c>
      <c r="I209" s="415">
        <v>264</v>
      </c>
      <c r="J209" s="415">
        <v>215</v>
      </c>
      <c r="K209" s="415">
        <v>61</v>
      </c>
      <c r="L209" s="415">
        <v>18</v>
      </c>
      <c r="M209" s="415">
        <v>7</v>
      </c>
      <c r="N209" s="417">
        <f t="shared" si="35"/>
        <v>883</v>
      </c>
      <c r="O209" s="338" t="s">
        <v>702</v>
      </c>
    </row>
    <row r="210" spans="1:15" ht="23.7" customHeight="1" thickTop="1" thickBot="1" x14ac:dyDescent="0.3"/>
    <row r="211" spans="1:15" ht="47.1" customHeight="1" thickTop="1" x14ac:dyDescent="0.25">
      <c r="A211" s="514" t="s">
        <v>579</v>
      </c>
      <c r="B211" s="507" t="s">
        <v>475</v>
      </c>
      <c r="C211" s="507" t="s">
        <v>476</v>
      </c>
      <c r="D211" s="507" t="s">
        <v>477</v>
      </c>
      <c r="E211" s="507" t="s">
        <v>478</v>
      </c>
      <c r="F211" s="517" t="s">
        <v>479</v>
      </c>
      <c r="G211" s="507" t="s">
        <v>480</v>
      </c>
      <c r="H211" s="507" t="s">
        <v>734</v>
      </c>
      <c r="I211" s="507" t="s">
        <v>482</v>
      </c>
      <c r="J211" s="507" t="s">
        <v>483</v>
      </c>
      <c r="K211" s="507" t="s">
        <v>484</v>
      </c>
      <c r="L211" s="507" t="s">
        <v>485</v>
      </c>
      <c r="M211" s="507" t="s">
        <v>486</v>
      </c>
      <c r="N211" s="509" t="s">
        <v>487</v>
      </c>
    </row>
    <row r="212" spans="1:15" ht="13.8" thickBot="1" x14ac:dyDescent="0.3">
      <c r="A212" s="515"/>
      <c r="B212" s="508"/>
      <c r="C212" s="508"/>
      <c r="D212" s="508"/>
      <c r="E212" s="508"/>
      <c r="F212" s="518"/>
      <c r="G212" s="508"/>
      <c r="H212" s="508"/>
      <c r="I212" s="508"/>
      <c r="J212" s="508"/>
      <c r="K212" s="508"/>
      <c r="L212" s="508"/>
      <c r="M212" s="508"/>
      <c r="N212" s="510"/>
    </row>
    <row r="213" spans="1:15" ht="17.7" customHeight="1" x14ac:dyDescent="0.25">
      <c r="A213" s="380" t="s">
        <v>580</v>
      </c>
      <c r="B213" s="401">
        <v>107637</v>
      </c>
      <c r="C213" s="401">
        <v>194256</v>
      </c>
      <c r="D213" s="401">
        <v>350392</v>
      </c>
      <c r="E213" s="401">
        <v>578023</v>
      </c>
      <c r="F213" s="401">
        <v>388278</v>
      </c>
      <c r="G213" s="401">
        <v>244443</v>
      </c>
      <c r="H213" s="401">
        <v>368675</v>
      </c>
      <c r="I213" s="402">
        <v>444946</v>
      </c>
      <c r="J213" s="402">
        <v>365385</v>
      </c>
      <c r="K213" s="402">
        <v>328063</v>
      </c>
      <c r="L213" s="402">
        <v>147259</v>
      </c>
      <c r="M213" s="402">
        <v>111938</v>
      </c>
      <c r="N213" s="403">
        <f>SUM(B213:M213)</f>
        <v>3629295</v>
      </c>
      <c r="O213" s="361" t="s">
        <v>273</v>
      </c>
    </row>
    <row r="214" spans="1:15" ht="17.7" customHeight="1" x14ac:dyDescent="0.25">
      <c r="A214" s="384" t="s">
        <v>581</v>
      </c>
      <c r="B214" s="404">
        <v>12743</v>
      </c>
      <c r="C214" s="404">
        <v>17975</v>
      </c>
      <c r="D214" s="404">
        <v>31635</v>
      </c>
      <c r="E214" s="404">
        <v>101139</v>
      </c>
      <c r="F214" s="404">
        <v>100621</v>
      </c>
      <c r="G214" s="405">
        <v>94463</v>
      </c>
      <c r="H214" s="405">
        <v>91060</v>
      </c>
      <c r="I214" s="405">
        <v>88338</v>
      </c>
      <c r="J214" s="405">
        <v>90493</v>
      </c>
      <c r="K214" s="405">
        <v>72942</v>
      </c>
      <c r="L214" s="405">
        <v>22988</v>
      </c>
      <c r="M214" s="405">
        <v>15510</v>
      </c>
      <c r="N214" s="405">
        <f>SUM(B214:M214)</f>
        <v>739907</v>
      </c>
      <c r="O214" s="361" t="s">
        <v>857</v>
      </c>
    </row>
    <row r="215" spans="1:15" x14ac:dyDescent="0.25">
      <c r="A215" s="339"/>
    </row>
    <row r="216" spans="1:15" ht="13.8" x14ac:dyDescent="0.25">
      <c r="A216" s="388" t="s">
        <v>834</v>
      </c>
      <c r="J216" s="418"/>
    </row>
    <row r="217" spans="1:15" x14ac:dyDescent="0.25">
      <c r="A217" s="516" t="s">
        <v>737</v>
      </c>
      <c r="B217" s="516"/>
      <c r="C217" s="516"/>
      <c r="D217" s="516"/>
      <c r="E217" s="516"/>
      <c r="F217" s="516"/>
      <c r="G217" s="516"/>
      <c r="H217" s="516"/>
      <c r="I217" s="516"/>
      <c r="J217" s="516"/>
      <c r="K217" s="516"/>
      <c r="L217" s="516"/>
      <c r="M217" s="516"/>
      <c r="N217" s="516"/>
    </row>
    <row r="218" spans="1:15" x14ac:dyDescent="0.25">
      <c r="J218" s="419"/>
    </row>
    <row r="219" spans="1:15" ht="17.7" customHeight="1" x14ac:dyDescent="0.25"/>
  </sheetData>
  <mergeCells count="17">
    <mergeCell ref="M211:M212"/>
    <mergeCell ref="A217:N217"/>
    <mergeCell ref="N211:N212"/>
    <mergeCell ref="A1:N1"/>
    <mergeCell ref="A2:N2"/>
    <mergeCell ref="A211:A212"/>
    <mergeCell ref="B211:B212"/>
    <mergeCell ref="C211:C212"/>
    <mergeCell ref="D211:D212"/>
    <mergeCell ref="E211:E212"/>
    <mergeCell ref="F211:F212"/>
    <mergeCell ref="G211:G212"/>
    <mergeCell ref="H211:H212"/>
    <mergeCell ref="I211:I212"/>
    <mergeCell ref="J211:J212"/>
    <mergeCell ref="K211:K212"/>
    <mergeCell ref="L211:L212"/>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223"/>
  <sheetViews>
    <sheetView zoomScaleNormal="100" zoomScaleSheetLayoutView="87" workbookViewId="0">
      <pane xSplit="1" ySplit="5" topLeftCell="B6" activePane="bottomRight" state="frozen"/>
      <selection pane="topRight" activeCell="B1" sqref="B1"/>
      <selection pane="bottomLeft" activeCell="A6" sqref="A6"/>
      <selection pane="bottomRight" activeCell="S12" sqref="S12"/>
    </sheetView>
  </sheetViews>
  <sheetFormatPr defaultRowHeight="13.2" x14ac:dyDescent="0.25"/>
  <cols>
    <col min="1" max="1" width="42.21875" customWidth="1"/>
    <col min="2" max="9" width="10.109375" customWidth="1"/>
    <col min="10" max="10" width="10.77734375" customWidth="1"/>
    <col min="11" max="13" width="12.21875" customWidth="1"/>
    <col min="14" max="14" width="12.44140625" customWidth="1"/>
    <col min="15" max="15" width="28.5546875" customWidth="1"/>
  </cols>
  <sheetData>
    <row r="1" spans="1:15" ht="18.75" customHeight="1" thickBot="1" x14ac:dyDescent="0.3">
      <c r="A1" s="428"/>
      <c r="B1" s="418">
        <f>B19+B23</f>
        <v>17820</v>
      </c>
      <c r="D1" s="418"/>
      <c r="E1" s="418"/>
      <c r="F1" s="418"/>
      <c r="H1" s="418"/>
      <c r="M1" s="418"/>
    </row>
    <row r="2" spans="1:15" ht="23.55" customHeight="1" thickTop="1" thickBot="1" x14ac:dyDescent="0.3">
      <c r="A2" s="504" t="s">
        <v>849</v>
      </c>
      <c r="B2" s="505"/>
      <c r="C2" s="505"/>
      <c r="D2" s="505"/>
      <c r="E2" s="505"/>
      <c r="F2" s="505"/>
      <c r="G2" s="505"/>
      <c r="H2" s="505"/>
      <c r="I2" s="505"/>
      <c r="J2" s="505"/>
      <c r="K2" s="505"/>
      <c r="L2" s="505"/>
      <c r="M2" s="505"/>
      <c r="N2" s="506"/>
      <c r="O2" s="418"/>
    </row>
    <row r="3" spans="1:15" ht="26.25" customHeight="1" thickTop="1" thickBot="1" x14ac:dyDescent="0.3">
      <c r="A3" s="504" t="s">
        <v>850</v>
      </c>
      <c r="B3" s="505"/>
      <c r="C3" s="505"/>
      <c r="D3" s="505"/>
      <c r="E3" s="505"/>
      <c r="F3" s="505"/>
      <c r="G3" s="505"/>
      <c r="H3" s="505"/>
      <c r="I3" s="505"/>
      <c r="J3" s="505"/>
      <c r="K3" s="505"/>
      <c r="L3" s="505"/>
      <c r="M3" s="505"/>
      <c r="N3" s="506"/>
      <c r="O3" s="418"/>
    </row>
    <row r="4" spans="1:15" ht="27.6" customHeight="1" thickTop="1" thickBot="1" x14ac:dyDescent="0.3">
      <c r="A4" s="340" t="s">
        <v>674</v>
      </c>
      <c r="B4" s="341" t="s">
        <v>475</v>
      </c>
      <c r="C4" s="341" t="s">
        <v>476</v>
      </c>
      <c r="D4" s="341" t="s">
        <v>477</v>
      </c>
      <c r="E4" s="341" t="s">
        <v>478</v>
      </c>
      <c r="F4" s="341" t="s">
        <v>830</v>
      </c>
      <c r="G4" s="341" t="s">
        <v>480</v>
      </c>
      <c r="H4" s="341" t="s">
        <v>481</v>
      </c>
      <c r="I4" s="341" t="s">
        <v>482</v>
      </c>
      <c r="J4" s="341" t="s">
        <v>483</v>
      </c>
      <c r="K4" s="341" t="s">
        <v>484</v>
      </c>
      <c r="L4" s="341" t="s">
        <v>485</v>
      </c>
      <c r="M4" s="341" t="s">
        <v>486</v>
      </c>
      <c r="N4" s="342" t="s">
        <v>487</v>
      </c>
      <c r="O4" s="343" t="s">
        <v>53</v>
      </c>
    </row>
    <row r="5" spans="1:15" ht="21" customHeight="1" thickTop="1" thickBot="1" x14ac:dyDescent="0.3">
      <c r="A5" s="451" t="s">
        <v>578</v>
      </c>
      <c r="B5" s="407">
        <f t="shared" ref="B5:M5" si="0">SUM(B6:B212)/2</f>
        <v>353630</v>
      </c>
      <c r="C5" s="407">
        <f t="shared" si="0"/>
        <v>409626</v>
      </c>
      <c r="D5" s="407">
        <f t="shared" si="0"/>
        <v>888439</v>
      </c>
      <c r="E5" s="407">
        <f t="shared" si="0"/>
        <v>1395497</v>
      </c>
      <c r="F5" s="407">
        <f t="shared" si="0"/>
        <v>1701791</v>
      </c>
      <c r="G5" s="407">
        <f t="shared" si="0"/>
        <v>1485663</v>
      </c>
      <c r="H5" s="407">
        <f t="shared" si="0"/>
        <v>1472846</v>
      </c>
      <c r="I5" s="407">
        <f t="shared" si="0"/>
        <v>1688564</v>
      </c>
      <c r="J5" s="407">
        <f t="shared" si="0"/>
        <v>1645652</v>
      </c>
      <c r="K5" s="407">
        <f t="shared" si="0"/>
        <v>1440852</v>
      </c>
      <c r="L5" s="407">
        <f t="shared" si="0"/>
        <v>512401</v>
      </c>
      <c r="M5" s="407">
        <f t="shared" si="0"/>
        <v>332901</v>
      </c>
      <c r="N5" s="408">
        <f t="array" ref="N5">SUM(N6:N212/2)</f>
        <v>13327862</v>
      </c>
      <c r="O5" s="343" t="s">
        <v>675</v>
      </c>
    </row>
    <row r="6" spans="1:15" ht="23.7" customHeight="1" thickTop="1" x14ac:dyDescent="0.3">
      <c r="A6" s="348" t="s">
        <v>488</v>
      </c>
      <c r="B6" s="409">
        <f t="shared" ref="B6:L6" si="1">SUM(B7:B15)</f>
        <v>2083</v>
      </c>
      <c r="C6" s="409">
        <f t="shared" si="1"/>
        <v>1397</v>
      </c>
      <c r="D6" s="409">
        <f t="shared" si="1"/>
        <v>4782</v>
      </c>
      <c r="E6" s="409">
        <f t="shared" si="1"/>
        <v>4949</v>
      </c>
      <c r="F6" s="409">
        <f>SUM(F7:F15)</f>
        <v>5208</v>
      </c>
      <c r="G6" s="409">
        <f>SUM(G7:G15)</f>
        <v>3267</v>
      </c>
      <c r="H6" s="409">
        <f>SUM(H7:H15)</f>
        <v>3125</v>
      </c>
      <c r="I6" s="409">
        <f>SUM(I7:I15)</f>
        <v>5509</v>
      </c>
      <c r="J6" s="409">
        <f>SUM(J7:J15)</f>
        <v>3642</v>
      </c>
      <c r="K6" s="409">
        <f t="shared" si="1"/>
        <v>4168</v>
      </c>
      <c r="L6" s="409">
        <f t="shared" si="1"/>
        <v>1603</v>
      </c>
      <c r="M6" s="409">
        <f>SUM(M7:M15)</f>
        <v>1661</v>
      </c>
      <c r="N6" s="410">
        <f t="shared" ref="N6:N80" si="2">SUM(B6:M6)</f>
        <v>41394</v>
      </c>
      <c r="O6" s="351" t="s">
        <v>413</v>
      </c>
    </row>
    <row r="7" spans="1:15" ht="17.7" customHeight="1" x14ac:dyDescent="0.25">
      <c r="A7" s="352" t="s">
        <v>414</v>
      </c>
      <c r="B7" s="411">
        <v>50</v>
      </c>
      <c r="C7" s="411">
        <v>32</v>
      </c>
      <c r="D7" s="411">
        <v>237</v>
      </c>
      <c r="E7" s="411">
        <v>80</v>
      </c>
      <c r="F7" s="411">
        <v>63</v>
      </c>
      <c r="G7" s="411">
        <v>39</v>
      </c>
      <c r="H7" s="411">
        <v>16</v>
      </c>
      <c r="I7" s="411">
        <v>8</v>
      </c>
      <c r="J7" s="411">
        <v>33</v>
      </c>
      <c r="K7" s="411">
        <v>27</v>
      </c>
      <c r="L7" s="411">
        <v>65</v>
      </c>
      <c r="M7" s="411">
        <v>8</v>
      </c>
      <c r="N7" s="416">
        <f t="shared" si="2"/>
        <v>658</v>
      </c>
      <c r="O7" s="339" t="s">
        <v>637</v>
      </c>
    </row>
    <row r="8" spans="1:15" ht="17.7" customHeight="1" x14ac:dyDescent="0.25">
      <c r="A8" s="352" t="s">
        <v>710</v>
      </c>
      <c r="B8" s="411">
        <v>58</v>
      </c>
      <c r="C8" s="411">
        <v>42</v>
      </c>
      <c r="D8" s="411">
        <v>109</v>
      </c>
      <c r="E8" s="411">
        <v>113</v>
      </c>
      <c r="F8" s="411">
        <v>109</v>
      </c>
      <c r="G8" s="411">
        <v>91</v>
      </c>
      <c r="H8" s="411">
        <v>135</v>
      </c>
      <c r="I8" s="411">
        <v>112</v>
      </c>
      <c r="J8" s="411">
        <v>127</v>
      </c>
      <c r="K8" s="411">
        <v>106</v>
      </c>
      <c r="L8" s="411">
        <v>37</v>
      </c>
      <c r="M8" s="411">
        <v>69</v>
      </c>
      <c r="N8" s="416">
        <f t="shared" si="2"/>
        <v>1108</v>
      </c>
      <c r="O8" s="339" t="s">
        <v>760</v>
      </c>
    </row>
    <row r="9" spans="1:15" ht="17.7" customHeight="1" x14ac:dyDescent="0.25">
      <c r="A9" s="352" t="s">
        <v>853</v>
      </c>
      <c r="B9" s="411"/>
      <c r="C9" s="411"/>
      <c r="D9" s="411"/>
      <c r="E9" s="411">
        <v>186</v>
      </c>
      <c r="F9" s="411">
        <v>337</v>
      </c>
      <c r="G9" s="411">
        <v>45</v>
      </c>
      <c r="H9" s="411">
        <v>83</v>
      </c>
      <c r="I9" s="411">
        <v>80</v>
      </c>
      <c r="J9" s="411">
        <v>32</v>
      </c>
      <c r="K9" s="411">
        <v>91</v>
      </c>
      <c r="L9" s="411">
        <v>67</v>
      </c>
      <c r="M9" s="411">
        <v>215</v>
      </c>
      <c r="N9" s="416">
        <f t="shared" si="2"/>
        <v>1136</v>
      </c>
      <c r="O9" s="339" t="s">
        <v>852</v>
      </c>
    </row>
    <row r="10" spans="1:15" ht="17.7" customHeight="1" x14ac:dyDescent="0.25">
      <c r="A10" s="352" t="s">
        <v>711</v>
      </c>
      <c r="B10" s="411">
        <v>170</v>
      </c>
      <c r="C10" s="411">
        <v>230</v>
      </c>
      <c r="D10" s="411">
        <v>410</v>
      </c>
      <c r="E10" s="411">
        <v>200</v>
      </c>
      <c r="F10" s="411">
        <v>93</v>
      </c>
      <c r="G10" s="411">
        <v>271</v>
      </c>
      <c r="H10" s="411">
        <v>197</v>
      </c>
      <c r="I10" s="411">
        <v>334</v>
      </c>
      <c r="J10" s="411">
        <v>284</v>
      </c>
      <c r="K10" s="411">
        <v>286</v>
      </c>
      <c r="L10" s="411">
        <v>492</v>
      </c>
      <c r="M10" s="411">
        <v>1159</v>
      </c>
      <c r="N10" s="416">
        <f t="shared" si="2"/>
        <v>4126</v>
      </c>
      <c r="O10" s="339" t="s">
        <v>761</v>
      </c>
    </row>
    <row r="11" spans="1:15" ht="17.7" customHeight="1" x14ac:dyDescent="0.25">
      <c r="A11" s="352" t="s">
        <v>712</v>
      </c>
      <c r="B11" s="411">
        <v>1668</v>
      </c>
      <c r="C11" s="411">
        <v>959</v>
      </c>
      <c r="D11" s="411">
        <v>3553</v>
      </c>
      <c r="E11" s="411">
        <v>3878</v>
      </c>
      <c r="F11" s="411">
        <v>3816</v>
      </c>
      <c r="G11" s="411">
        <v>2568</v>
      </c>
      <c r="H11" s="411">
        <v>2459</v>
      </c>
      <c r="I11" s="411">
        <v>4756</v>
      </c>
      <c r="J11" s="411">
        <v>2925</v>
      </c>
      <c r="K11" s="411">
        <v>3315</v>
      </c>
      <c r="L11" s="411">
        <v>781</v>
      </c>
      <c r="M11" s="411">
        <v>73</v>
      </c>
      <c r="N11" s="416">
        <f t="shared" si="2"/>
        <v>30751</v>
      </c>
      <c r="O11" s="339" t="s">
        <v>762</v>
      </c>
    </row>
    <row r="12" spans="1:15" ht="17.7" customHeight="1" x14ac:dyDescent="0.25">
      <c r="A12" s="356" t="s">
        <v>745</v>
      </c>
      <c r="B12" s="411">
        <v>59</v>
      </c>
      <c r="C12" s="411">
        <v>73</v>
      </c>
      <c r="D12" s="411">
        <v>320</v>
      </c>
      <c r="E12" s="411">
        <v>307</v>
      </c>
      <c r="F12" s="411">
        <v>503</v>
      </c>
      <c r="G12" s="411">
        <v>172</v>
      </c>
      <c r="H12" s="411">
        <v>129</v>
      </c>
      <c r="I12" s="411">
        <v>141</v>
      </c>
      <c r="J12" s="411">
        <v>143</v>
      </c>
      <c r="K12" s="411">
        <v>181</v>
      </c>
      <c r="L12" s="411">
        <v>101</v>
      </c>
      <c r="M12" s="411">
        <v>44</v>
      </c>
      <c r="N12" s="416">
        <f t="shared" si="2"/>
        <v>2173</v>
      </c>
      <c r="O12" s="339" t="s">
        <v>639</v>
      </c>
    </row>
    <row r="13" spans="1:15" ht="17.7" customHeight="1" x14ac:dyDescent="0.25">
      <c r="A13" s="356" t="s">
        <v>744</v>
      </c>
      <c r="B13" s="411"/>
      <c r="C13" s="411"/>
      <c r="D13" s="411" t="s">
        <v>851</v>
      </c>
      <c r="E13" s="411"/>
      <c r="F13" s="411"/>
      <c r="G13" s="411"/>
      <c r="H13" s="411"/>
      <c r="I13" s="411"/>
      <c r="J13" s="411"/>
      <c r="K13" s="411"/>
      <c r="L13" s="411"/>
      <c r="N13" s="416">
        <f t="shared" si="2"/>
        <v>0</v>
      </c>
      <c r="O13" s="357" t="s">
        <v>638</v>
      </c>
    </row>
    <row r="14" spans="1:15" ht="17.7" customHeight="1" x14ac:dyDescent="0.25">
      <c r="A14" s="356" t="s">
        <v>743</v>
      </c>
      <c r="B14" s="411">
        <v>61</v>
      </c>
      <c r="C14" s="411">
        <v>46</v>
      </c>
      <c r="D14" s="411">
        <v>122</v>
      </c>
      <c r="E14" s="411">
        <v>172</v>
      </c>
      <c r="F14" s="411">
        <v>271</v>
      </c>
      <c r="G14" s="411">
        <v>68</v>
      </c>
      <c r="H14" s="411">
        <v>96</v>
      </c>
      <c r="I14" s="411">
        <v>68</v>
      </c>
      <c r="J14" s="411">
        <v>86</v>
      </c>
      <c r="K14" s="411">
        <v>143</v>
      </c>
      <c r="L14" s="411">
        <v>43</v>
      </c>
      <c r="M14" s="411">
        <v>18</v>
      </c>
      <c r="N14" s="416">
        <f t="shared" si="2"/>
        <v>1194</v>
      </c>
      <c r="O14" s="357" t="s">
        <v>640</v>
      </c>
    </row>
    <row r="15" spans="1:15" ht="17.7" customHeight="1" x14ac:dyDescent="0.25">
      <c r="A15" s="356" t="s">
        <v>418</v>
      </c>
      <c r="B15" s="411">
        <v>17</v>
      </c>
      <c r="C15" s="411">
        <v>15</v>
      </c>
      <c r="D15" s="411">
        <v>31</v>
      </c>
      <c r="E15" s="411">
        <v>13</v>
      </c>
      <c r="F15" s="411">
        <v>16</v>
      </c>
      <c r="G15" s="411">
        <v>13</v>
      </c>
      <c r="H15" s="411">
        <v>10</v>
      </c>
      <c r="I15" s="411">
        <v>10</v>
      </c>
      <c r="J15" s="411">
        <v>12</v>
      </c>
      <c r="K15" s="411">
        <v>19</v>
      </c>
      <c r="L15" s="411">
        <v>17</v>
      </c>
      <c r="M15" s="411">
        <v>75</v>
      </c>
      <c r="N15" s="416">
        <f>SUM(B15:M15)</f>
        <v>248</v>
      </c>
      <c r="O15" s="357" t="s">
        <v>419</v>
      </c>
    </row>
    <row r="16" spans="1:15" ht="23.7" customHeight="1" x14ac:dyDescent="0.3">
      <c r="A16" s="358" t="s">
        <v>490</v>
      </c>
      <c r="B16" s="412">
        <f>SUM(B17:B24)</f>
        <v>42405</v>
      </c>
      <c r="C16" s="412">
        <f>SUM(C17:C24)</f>
        <v>56015</v>
      </c>
      <c r="D16" s="412">
        <f t="shared" ref="D16:E16" si="3">SUM(D17:D24)</f>
        <v>132128</v>
      </c>
      <c r="E16" s="412">
        <f t="shared" si="3"/>
        <v>180870</v>
      </c>
      <c r="F16" s="412">
        <f t="shared" ref="F16:L16" si="4">SUM(F17:F24)</f>
        <v>170754</v>
      </c>
      <c r="G16" s="412">
        <f t="shared" si="4"/>
        <v>102213</v>
      </c>
      <c r="H16" s="412">
        <f t="shared" si="4"/>
        <v>95544</v>
      </c>
      <c r="I16" s="412">
        <f t="shared" si="4"/>
        <v>120106</v>
      </c>
      <c r="J16" s="412">
        <f t="shared" si="4"/>
        <v>130072</v>
      </c>
      <c r="K16" s="412">
        <f t="shared" si="4"/>
        <v>130223</v>
      </c>
      <c r="L16" s="412">
        <f t="shared" si="4"/>
        <v>48677</v>
      </c>
      <c r="M16" s="412">
        <f>SUM(M17:M24)</f>
        <v>32179</v>
      </c>
      <c r="N16" s="413">
        <f t="shared" si="2"/>
        <v>1241186</v>
      </c>
      <c r="O16" s="351" t="s">
        <v>54</v>
      </c>
    </row>
    <row r="17" spans="1:15" ht="17.7" customHeight="1" x14ac:dyDescent="0.25">
      <c r="A17" s="356" t="s">
        <v>212</v>
      </c>
      <c r="B17" s="421">
        <v>16592</v>
      </c>
      <c r="C17" s="411">
        <v>22689</v>
      </c>
      <c r="D17" s="411">
        <v>54415</v>
      </c>
      <c r="E17" s="411">
        <v>82023</v>
      </c>
      <c r="F17" s="411">
        <v>66635</v>
      </c>
      <c r="G17" s="411">
        <v>45341</v>
      </c>
      <c r="H17" s="411">
        <v>43542</v>
      </c>
      <c r="I17" s="411">
        <v>53419</v>
      </c>
      <c r="J17" s="411">
        <v>56544</v>
      </c>
      <c r="K17" s="411">
        <v>54286</v>
      </c>
      <c r="L17" s="421">
        <v>17178</v>
      </c>
      <c r="M17" s="411">
        <v>12449</v>
      </c>
      <c r="N17" s="416">
        <f t="shared" si="2"/>
        <v>525113</v>
      </c>
      <c r="O17" s="338" t="s">
        <v>55</v>
      </c>
    </row>
    <row r="18" spans="1:15" ht="17.7" customHeight="1" x14ac:dyDescent="0.25">
      <c r="A18" s="356" t="s">
        <v>213</v>
      </c>
      <c r="B18" s="411">
        <v>108</v>
      </c>
      <c r="C18" s="411">
        <v>160</v>
      </c>
      <c r="D18" s="411">
        <v>120</v>
      </c>
      <c r="E18" s="411">
        <v>202</v>
      </c>
      <c r="F18" s="411">
        <v>535</v>
      </c>
      <c r="G18" s="411">
        <v>113</v>
      </c>
      <c r="H18" s="411">
        <v>183</v>
      </c>
      <c r="I18" s="411">
        <v>175</v>
      </c>
      <c r="J18" s="411">
        <v>217</v>
      </c>
      <c r="K18" s="411">
        <v>178</v>
      </c>
      <c r="L18" s="411">
        <v>240</v>
      </c>
      <c r="M18" s="411">
        <v>56</v>
      </c>
      <c r="N18" s="416">
        <f t="shared" si="2"/>
        <v>2287</v>
      </c>
      <c r="O18" s="338" t="s">
        <v>286</v>
      </c>
    </row>
    <row r="19" spans="1:15" ht="17.7" customHeight="1" x14ac:dyDescent="0.25">
      <c r="A19" s="356" t="s">
        <v>4</v>
      </c>
      <c r="B19" s="411">
        <v>8949</v>
      </c>
      <c r="C19" s="411">
        <v>9730</v>
      </c>
      <c r="D19" s="411">
        <v>19489</v>
      </c>
      <c r="E19" s="411">
        <v>31540</v>
      </c>
      <c r="F19" s="411">
        <v>26842</v>
      </c>
      <c r="G19" s="411">
        <v>20177</v>
      </c>
      <c r="H19" s="411">
        <v>22440</v>
      </c>
      <c r="I19" s="411">
        <v>29164</v>
      </c>
      <c r="J19" s="411">
        <v>23651</v>
      </c>
      <c r="K19" s="411">
        <v>27539</v>
      </c>
      <c r="L19" s="421">
        <v>10210</v>
      </c>
      <c r="M19" s="411">
        <v>8579</v>
      </c>
      <c r="N19" s="416">
        <f t="shared" si="2"/>
        <v>238310</v>
      </c>
      <c r="O19" s="338" t="s">
        <v>57</v>
      </c>
    </row>
    <row r="20" spans="1:15" ht="17.7" customHeight="1" x14ac:dyDescent="0.25">
      <c r="A20" s="356" t="s">
        <v>5</v>
      </c>
      <c r="B20" s="411">
        <v>619</v>
      </c>
      <c r="C20" s="411">
        <v>718</v>
      </c>
      <c r="D20" s="411">
        <v>1462</v>
      </c>
      <c r="E20" s="411">
        <v>2089</v>
      </c>
      <c r="F20" s="411">
        <v>2197</v>
      </c>
      <c r="G20" s="411">
        <v>1367</v>
      </c>
      <c r="H20" s="411">
        <v>1130</v>
      </c>
      <c r="I20" s="411">
        <v>1471</v>
      </c>
      <c r="J20" s="411">
        <v>1921</v>
      </c>
      <c r="K20" s="411">
        <v>2136</v>
      </c>
      <c r="L20" s="411">
        <v>1829</v>
      </c>
      <c r="M20" s="411">
        <v>438</v>
      </c>
      <c r="N20" s="416">
        <f t="shared" si="2"/>
        <v>17377</v>
      </c>
      <c r="O20" s="338" t="s">
        <v>58</v>
      </c>
    </row>
    <row r="21" spans="1:15" ht="17.7" customHeight="1" x14ac:dyDescent="0.25">
      <c r="A21" s="356" t="s">
        <v>421</v>
      </c>
      <c r="B21" s="411">
        <v>6759</v>
      </c>
      <c r="C21" s="411">
        <v>8794</v>
      </c>
      <c r="D21" s="411">
        <v>21950</v>
      </c>
      <c r="E21" s="411">
        <v>16759</v>
      </c>
      <c r="F21" s="411">
        <v>40174</v>
      </c>
      <c r="G21" s="411">
        <v>12259</v>
      </c>
      <c r="H21" s="411">
        <v>11201</v>
      </c>
      <c r="I21" s="411">
        <v>15395</v>
      </c>
      <c r="J21" s="411">
        <v>16624</v>
      </c>
      <c r="K21" s="411">
        <v>16702</v>
      </c>
      <c r="L21" s="411">
        <v>8913</v>
      </c>
      <c r="M21" s="411">
        <v>5071</v>
      </c>
      <c r="N21" s="416">
        <f t="shared" si="2"/>
        <v>180601</v>
      </c>
      <c r="O21" s="338" t="s">
        <v>59</v>
      </c>
    </row>
    <row r="22" spans="1:15" ht="17.7" customHeight="1" x14ac:dyDescent="0.25">
      <c r="A22" s="356" t="s">
        <v>790</v>
      </c>
      <c r="B22" s="411">
        <v>420</v>
      </c>
      <c r="C22" s="411">
        <v>368</v>
      </c>
      <c r="D22" s="411">
        <v>910</v>
      </c>
      <c r="E22" s="411">
        <v>1287</v>
      </c>
      <c r="F22" s="411">
        <v>1372</v>
      </c>
      <c r="G22" s="411">
        <v>826</v>
      </c>
      <c r="H22" s="411">
        <v>501</v>
      </c>
      <c r="I22" s="411">
        <v>629</v>
      </c>
      <c r="J22" s="411">
        <v>971</v>
      </c>
      <c r="K22" s="411">
        <v>1472</v>
      </c>
      <c r="L22" s="411">
        <v>667</v>
      </c>
      <c r="M22" s="411">
        <v>531</v>
      </c>
      <c r="N22" s="416">
        <f t="shared" si="2"/>
        <v>9954</v>
      </c>
      <c r="O22" s="338" t="s">
        <v>811</v>
      </c>
    </row>
    <row r="23" spans="1:15" ht="17.7" customHeight="1" x14ac:dyDescent="0.25">
      <c r="A23" s="356" t="s">
        <v>7</v>
      </c>
      <c r="B23" s="411">
        <v>8871</v>
      </c>
      <c r="C23" s="411">
        <v>13462</v>
      </c>
      <c r="D23" s="411">
        <v>33429</v>
      </c>
      <c r="E23" s="411">
        <v>46323</v>
      </c>
      <c r="F23" s="411">
        <v>32307</v>
      </c>
      <c r="G23" s="411">
        <v>21627</v>
      </c>
      <c r="H23" s="411">
        <v>16287</v>
      </c>
      <c r="I23" s="411">
        <v>19598</v>
      </c>
      <c r="J23" s="411">
        <v>29541</v>
      </c>
      <c r="K23" s="411">
        <v>27125</v>
      </c>
      <c r="L23" s="421">
        <v>9392</v>
      </c>
      <c r="M23" s="411">
        <v>4984</v>
      </c>
      <c r="N23" s="416">
        <f t="shared" si="2"/>
        <v>262946</v>
      </c>
      <c r="O23" s="338" t="s">
        <v>60</v>
      </c>
    </row>
    <row r="24" spans="1:15" ht="17.7" customHeight="1" x14ac:dyDescent="0.25">
      <c r="A24" s="356" t="s">
        <v>791</v>
      </c>
      <c r="B24" s="411">
        <v>87</v>
      </c>
      <c r="C24" s="411">
        <v>94</v>
      </c>
      <c r="D24" s="411">
        <v>353</v>
      </c>
      <c r="E24" s="411">
        <v>647</v>
      </c>
      <c r="F24" s="411">
        <v>692</v>
      </c>
      <c r="G24" s="411">
        <v>503</v>
      </c>
      <c r="H24" s="411">
        <v>260</v>
      </c>
      <c r="I24" s="411">
        <v>255</v>
      </c>
      <c r="J24" s="411">
        <v>603</v>
      </c>
      <c r="K24" s="411">
        <v>785</v>
      </c>
      <c r="L24" s="411">
        <v>248</v>
      </c>
      <c r="M24" s="411">
        <v>71</v>
      </c>
      <c r="N24" s="416">
        <f t="shared" si="2"/>
        <v>4598</v>
      </c>
      <c r="O24" s="338" t="s">
        <v>812</v>
      </c>
    </row>
    <row r="25" spans="1:15" ht="23.7" customHeight="1" x14ac:dyDescent="0.3">
      <c r="A25" s="362" t="s">
        <v>491</v>
      </c>
      <c r="B25" s="412">
        <f>SUM(B26:B26)</f>
        <v>104</v>
      </c>
      <c r="C25" s="412">
        <f>SUM(C26:C26)</f>
        <v>87</v>
      </c>
      <c r="D25" s="412">
        <f t="shared" ref="D25:M25" si="5">SUM(D26:D26)</f>
        <v>58</v>
      </c>
      <c r="E25" s="412">
        <f t="shared" si="5"/>
        <v>55</v>
      </c>
      <c r="F25" s="412">
        <f t="shared" ref="F25:L25" si="6">SUM(F26:F26)</f>
        <v>131</v>
      </c>
      <c r="G25" s="412">
        <f t="shared" si="6"/>
        <v>157</v>
      </c>
      <c r="H25" s="412">
        <f t="shared" si="6"/>
        <v>104</v>
      </c>
      <c r="I25" s="412">
        <f t="shared" si="6"/>
        <v>135</v>
      </c>
      <c r="J25" s="412">
        <f t="shared" si="6"/>
        <v>79</v>
      </c>
      <c r="K25" s="412">
        <f t="shared" si="6"/>
        <v>196</v>
      </c>
      <c r="L25" s="412">
        <f t="shared" si="6"/>
        <v>207</v>
      </c>
      <c r="M25" s="412">
        <f t="shared" si="5"/>
        <v>103</v>
      </c>
      <c r="N25" s="413">
        <f t="shared" si="2"/>
        <v>1416</v>
      </c>
      <c r="O25" s="351" t="s">
        <v>492</v>
      </c>
    </row>
    <row r="26" spans="1:15" ht="17.7" customHeight="1" x14ac:dyDescent="0.25">
      <c r="A26" s="356" t="s">
        <v>493</v>
      </c>
      <c r="B26" s="411">
        <v>104</v>
      </c>
      <c r="C26" s="411">
        <v>87</v>
      </c>
      <c r="D26" s="411">
        <v>58</v>
      </c>
      <c r="E26" s="411">
        <v>55</v>
      </c>
      <c r="F26" s="411">
        <v>131</v>
      </c>
      <c r="G26" s="411">
        <v>157</v>
      </c>
      <c r="H26" s="411">
        <v>104</v>
      </c>
      <c r="I26" s="411">
        <v>135</v>
      </c>
      <c r="J26" s="411">
        <v>79</v>
      </c>
      <c r="K26" s="411">
        <v>196</v>
      </c>
      <c r="L26" s="411">
        <v>207</v>
      </c>
      <c r="M26" s="411">
        <v>103</v>
      </c>
      <c r="N26" s="416">
        <f t="shared" si="2"/>
        <v>1416</v>
      </c>
      <c r="O26" s="338" t="s">
        <v>676</v>
      </c>
    </row>
    <row r="27" spans="1:15" ht="23.7" customHeight="1" x14ac:dyDescent="0.3">
      <c r="A27" s="358" t="s">
        <v>494</v>
      </c>
      <c r="B27" s="412">
        <f>SUM(B28:B45)</f>
        <v>239934</v>
      </c>
      <c r="C27" s="412">
        <f>SUM(C28:C45)</f>
        <v>273663</v>
      </c>
      <c r="D27" s="412">
        <f t="shared" ref="D27:M27" si="7">SUM(D28:D45)</f>
        <v>570626</v>
      </c>
      <c r="E27" s="412">
        <f t="shared" si="7"/>
        <v>694803</v>
      </c>
      <c r="F27" s="412">
        <f t="shared" ref="F27:L27" si="8">SUM(F28:F45)</f>
        <v>775650</v>
      </c>
      <c r="G27" s="412">
        <f t="shared" si="8"/>
        <v>702283</v>
      </c>
      <c r="H27" s="412">
        <f t="shared" si="8"/>
        <v>637719</v>
      </c>
      <c r="I27" s="412">
        <f t="shared" si="8"/>
        <v>698041</v>
      </c>
      <c r="J27" s="412">
        <f t="shared" si="8"/>
        <v>684865</v>
      </c>
      <c r="K27" s="412">
        <f t="shared" si="8"/>
        <v>567448</v>
      </c>
      <c r="L27" s="412">
        <f t="shared" si="8"/>
        <v>318759</v>
      </c>
      <c r="M27" s="412">
        <f t="shared" si="7"/>
        <v>225908</v>
      </c>
      <c r="N27" s="413">
        <f t="shared" si="2"/>
        <v>6389699</v>
      </c>
      <c r="O27" s="351" t="s">
        <v>61</v>
      </c>
    </row>
    <row r="28" spans="1:15" ht="17.7" customHeight="1" x14ac:dyDescent="0.25">
      <c r="A28" s="352" t="s">
        <v>792</v>
      </c>
      <c r="B28" s="421">
        <v>162091</v>
      </c>
      <c r="C28" s="411">
        <v>182483</v>
      </c>
      <c r="D28" s="411">
        <v>420901</v>
      </c>
      <c r="E28" s="411">
        <v>486937</v>
      </c>
      <c r="F28" s="411">
        <v>554309</v>
      </c>
      <c r="G28" s="411">
        <v>533787</v>
      </c>
      <c r="H28" s="411">
        <v>493802</v>
      </c>
      <c r="I28" s="411">
        <v>537008</v>
      </c>
      <c r="J28" s="411">
        <v>477544</v>
      </c>
      <c r="K28" s="411">
        <v>379362</v>
      </c>
      <c r="L28" s="421">
        <v>218773</v>
      </c>
      <c r="M28" s="411">
        <v>162116</v>
      </c>
      <c r="N28" s="416">
        <f t="shared" si="2"/>
        <v>4609113</v>
      </c>
      <c r="O28" s="338" t="s">
        <v>62</v>
      </c>
    </row>
    <row r="29" spans="1:15" ht="17.7" customHeight="1" x14ac:dyDescent="0.25">
      <c r="A29" s="356" t="s">
        <v>216</v>
      </c>
      <c r="B29" s="411">
        <v>384</v>
      </c>
      <c r="C29" s="411">
        <v>965</v>
      </c>
      <c r="D29" s="411">
        <v>2088</v>
      </c>
      <c r="E29" s="411">
        <v>654</v>
      </c>
      <c r="F29" s="411">
        <v>553</v>
      </c>
      <c r="G29" s="411">
        <v>908</v>
      </c>
      <c r="H29" s="411">
        <v>400</v>
      </c>
      <c r="I29" s="411">
        <v>760</v>
      </c>
      <c r="J29" s="411">
        <v>1116</v>
      </c>
      <c r="K29" s="411">
        <v>1318</v>
      </c>
      <c r="L29" s="411">
        <v>948</v>
      </c>
      <c r="M29" s="411">
        <v>327</v>
      </c>
      <c r="N29" s="416">
        <f t="shared" si="2"/>
        <v>10421</v>
      </c>
      <c r="O29" s="338" t="s">
        <v>677</v>
      </c>
    </row>
    <row r="30" spans="1:15" ht="17.7" customHeight="1" x14ac:dyDescent="0.25">
      <c r="A30" s="356" t="s">
        <v>847</v>
      </c>
      <c r="B30" s="411">
        <v>1334</v>
      </c>
      <c r="C30" s="411">
        <v>1125</v>
      </c>
      <c r="D30" s="411">
        <v>1761</v>
      </c>
      <c r="E30" s="411">
        <v>3476</v>
      </c>
      <c r="F30" s="411">
        <v>4069</v>
      </c>
      <c r="G30" s="411">
        <v>2430</v>
      </c>
      <c r="H30" s="411">
        <v>2031</v>
      </c>
      <c r="I30" s="411">
        <v>2512</v>
      </c>
      <c r="J30" s="411">
        <v>3365</v>
      </c>
      <c r="K30" s="411">
        <v>3261</v>
      </c>
      <c r="L30" s="411">
        <v>1529</v>
      </c>
      <c r="M30" s="411">
        <v>1031</v>
      </c>
      <c r="N30" s="416">
        <f t="shared" si="2"/>
        <v>27924</v>
      </c>
      <c r="O30" s="338" t="s">
        <v>763</v>
      </c>
    </row>
    <row r="31" spans="1:15" ht="17.7" customHeight="1" x14ac:dyDescent="0.25">
      <c r="A31" s="356" t="s">
        <v>217</v>
      </c>
      <c r="B31" s="411">
        <v>28905</v>
      </c>
      <c r="C31" s="411">
        <v>36083</v>
      </c>
      <c r="D31" s="411">
        <v>53389</v>
      </c>
      <c r="E31" s="411">
        <v>86991</v>
      </c>
      <c r="F31" s="411">
        <v>90863</v>
      </c>
      <c r="G31" s="411">
        <v>73381</v>
      </c>
      <c r="H31" s="411">
        <v>58395</v>
      </c>
      <c r="I31" s="411">
        <v>63742</v>
      </c>
      <c r="J31" s="411">
        <v>80819</v>
      </c>
      <c r="K31" s="411">
        <v>73656</v>
      </c>
      <c r="L31" s="411">
        <v>39586</v>
      </c>
      <c r="M31" s="411">
        <v>25678</v>
      </c>
      <c r="N31" s="416">
        <f t="shared" si="2"/>
        <v>711488</v>
      </c>
      <c r="O31" s="338" t="s">
        <v>64</v>
      </c>
    </row>
    <row r="32" spans="1:15" ht="17.7" customHeight="1" x14ac:dyDescent="0.25">
      <c r="A32" s="356" t="s">
        <v>331</v>
      </c>
      <c r="B32" s="411">
        <v>4899</v>
      </c>
      <c r="C32" s="411">
        <v>5916</v>
      </c>
      <c r="D32" s="411">
        <v>7932</v>
      </c>
      <c r="E32" s="411">
        <v>11873</v>
      </c>
      <c r="F32" s="411">
        <v>12014</v>
      </c>
      <c r="G32" s="411">
        <v>6959</v>
      </c>
      <c r="H32" s="411">
        <v>6350</v>
      </c>
      <c r="I32" s="411">
        <v>7442</v>
      </c>
      <c r="J32" s="411">
        <v>14048</v>
      </c>
      <c r="K32" s="411">
        <v>10220</v>
      </c>
      <c r="L32" s="411">
        <v>6570</v>
      </c>
      <c r="M32" s="411">
        <v>4860</v>
      </c>
      <c r="N32" s="416">
        <f t="shared" si="2"/>
        <v>99083</v>
      </c>
      <c r="O32" s="338" t="s">
        <v>348</v>
      </c>
    </row>
    <row r="33" spans="1:15" ht="17.7" customHeight="1" x14ac:dyDescent="0.25">
      <c r="A33" s="356" t="s">
        <v>495</v>
      </c>
      <c r="B33" s="411">
        <v>1554</v>
      </c>
      <c r="C33" s="411">
        <v>1929</v>
      </c>
      <c r="D33" s="411">
        <v>3664</v>
      </c>
      <c r="E33" s="411">
        <v>3003</v>
      </c>
      <c r="F33" s="411">
        <v>2179</v>
      </c>
      <c r="G33" s="411">
        <v>1548</v>
      </c>
      <c r="H33" s="411">
        <v>1359</v>
      </c>
      <c r="I33" s="411">
        <v>2156</v>
      </c>
      <c r="J33" s="411">
        <v>2405</v>
      </c>
      <c r="K33" s="411">
        <v>3348</v>
      </c>
      <c r="L33" s="411">
        <v>2171</v>
      </c>
      <c r="M33" s="411">
        <v>486</v>
      </c>
      <c r="N33" s="416">
        <f t="shared" si="2"/>
        <v>25802</v>
      </c>
      <c r="O33" s="338" t="s">
        <v>72</v>
      </c>
    </row>
    <row r="34" spans="1:15" ht="17.7" customHeight="1" x14ac:dyDescent="0.25">
      <c r="A34" s="356" t="s">
        <v>218</v>
      </c>
      <c r="B34" s="411">
        <v>2538</v>
      </c>
      <c r="C34" s="411">
        <v>3181</v>
      </c>
      <c r="D34" s="411">
        <v>4621</v>
      </c>
      <c r="E34" s="411">
        <v>4587</v>
      </c>
      <c r="F34" s="411">
        <v>5802</v>
      </c>
      <c r="G34" s="411">
        <v>2756</v>
      </c>
      <c r="H34" s="411">
        <v>1375</v>
      </c>
      <c r="I34" s="411">
        <v>1572</v>
      </c>
      <c r="J34" s="411">
        <v>2638</v>
      </c>
      <c r="K34" s="411">
        <v>5403</v>
      </c>
      <c r="L34" s="411">
        <v>6360</v>
      </c>
      <c r="M34" s="411">
        <v>2727</v>
      </c>
      <c r="N34" s="416">
        <f t="shared" si="2"/>
        <v>43560</v>
      </c>
      <c r="O34" s="339" t="s">
        <v>68</v>
      </c>
    </row>
    <row r="35" spans="1:15" ht="17.7" customHeight="1" x14ac:dyDescent="0.25">
      <c r="A35" s="356" t="s">
        <v>854</v>
      </c>
      <c r="B35" s="411"/>
      <c r="C35" s="411"/>
      <c r="D35" s="411"/>
      <c r="E35" s="411"/>
      <c r="F35" s="411"/>
      <c r="G35" s="411"/>
      <c r="H35" s="411"/>
      <c r="I35" s="411"/>
      <c r="J35" s="411"/>
      <c r="K35" s="411"/>
      <c r="L35" s="411"/>
      <c r="M35" s="411"/>
      <c r="N35" s="416">
        <f t="shared" si="2"/>
        <v>0</v>
      </c>
      <c r="O35" s="338" t="s">
        <v>63</v>
      </c>
    </row>
    <row r="36" spans="1:15" ht="17.7" customHeight="1" x14ac:dyDescent="0.25">
      <c r="A36" s="356" t="s">
        <v>736</v>
      </c>
      <c r="B36" s="411">
        <v>0</v>
      </c>
      <c r="C36" s="411">
        <v>0</v>
      </c>
      <c r="D36" s="411">
        <v>17</v>
      </c>
      <c r="E36" s="411">
        <v>79</v>
      </c>
      <c r="F36" s="411">
        <v>122</v>
      </c>
      <c r="G36" s="411">
        <v>172</v>
      </c>
      <c r="H36" s="411">
        <v>189</v>
      </c>
      <c r="I36" s="411">
        <v>141</v>
      </c>
      <c r="J36" s="411">
        <v>115</v>
      </c>
      <c r="K36" s="411">
        <v>13</v>
      </c>
      <c r="L36" s="411">
        <v>19</v>
      </c>
      <c r="M36" s="411">
        <v>0</v>
      </c>
      <c r="N36" s="416">
        <f t="shared" si="2"/>
        <v>867</v>
      </c>
      <c r="O36" s="338" t="s">
        <v>764</v>
      </c>
    </row>
    <row r="37" spans="1:15" ht="17.7" customHeight="1" x14ac:dyDescent="0.25">
      <c r="A37" s="356" t="s">
        <v>862</v>
      </c>
      <c r="B37" s="411">
        <v>2096</v>
      </c>
      <c r="C37" s="411">
        <v>2873</v>
      </c>
      <c r="D37" s="411">
        <v>3665</v>
      </c>
      <c r="E37" s="411">
        <v>5061</v>
      </c>
      <c r="F37" s="411">
        <v>562</v>
      </c>
      <c r="G37" s="411"/>
      <c r="H37" s="411"/>
      <c r="I37" s="411"/>
      <c r="J37" s="411"/>
      <c r="K37" s="411"/>
      <c r="L37" s="411"/>
      <c r="M37" s="411"/>
      <c r="N37" s="416">
        <f t="shared" si="2"/>
        <v>14257</v>
      </c>
      <c r="O37" s="338" t="s">
        <v>65</v>
      </c>
    </row>
    <row r="38" spans="1:15" ht="17.7" customHeight="1" x14ac:dyDescent="0.25">
      <c r="A38" s="356" t="s">
        <v>267</v>
      </c>
      <c r="B38" s="411">
        <v>1241</v>
      </c>
      <c r="C38" s="411">
        <v>921</v>
      </c>
      <c r="D38" s="411">
        <v>3102</v>
      </c>
      <c r="E38" s="411">
        <v>1703</v>
      </c>
      <c r="F38" s="411">
        <v>2013</v>
      </c>
      <c r="G38" s="411">
        <v>1255</v>
      </c>
      <c r="H38" s="411">
        <v>651</v>
      </c>
      <c r="I38" s="411">
        <v>1011</v>
      </c>
      <c r="J38" s="411">
        <v>1176</v>
      </c>
      <c r="K38" s="411">
        <v>1808</v>
      </c>
      <c r="L38" s="411">
        <v>1952</v>
      </c>
      <c r="M38" s="411">
        <v>450</v>
      </c>
      <c r="N38" s="416">
        <f t="shared" si="2"/>
        <v>17283</v>
      </c>
      <c r="O38" s="338" t="s">
        <v>70</v>
      </c>
    </row>
    <row r="39" spans="1:15" ht="17.7" customHeight="1" x14ac:dyDescent="0.25">
      <c r="A39" s="356" t="s">
        <v>496</v>
      </c>
      <c r="B39" s="411">
        <v>1554</v>
      </c>
      <c r="C39" s="411">
        <v>1976</v>
      </c>
      <c r="D39" s="411">
        <v>3579</v>
      </c>
      <c r="E39" s="411">
        <v>3466</v>
      </c>
      <c r="F39" s="411">
        <v>3335</v>
      </c>
      <c r="G39" s="411">
        <v>2255</v>
      </c>
      <c r="H39" s="411">
        <v>1972</v>
      </c>
      <c r="I39" s="411">
        <v>2554</v>
      </c>
      <c r="J39" s="411">
        <v>3290</v>
      </c>
      <c r="K39" s="411">
        <v>3869</v>
      </c>
      <c r="L39" s="411">
        <v>1440</v>
      </c>
      <c r="M39" s="411">
        <v>1938</v>
      </c>
      <c r="N39" s="416">
        <f t="shared" si="2"/>
        <v>31228</v>
      </c>
      <c r="O39" s="338" t="s">
        <v>73</v>
      </c>
    </row>
    <row r="40" spans="1:15" ht="17.7" customHeight="1" x14ac:dyDescent="0.25">
      <c r="A40" s="356" t="s">
        <v>497</v>
      </c>
      <c r="B40" s="411">
        <v>2490</v>
      </c>
      <c r="C40" s="411">
        <v>3143</v>
      </c>
      <c r="D40" s="411">
        <v>7059</v>
      </c>
      <c r="E40" s="411">
        <v>10354</v>
      </c>
      <c r="F40" s="411">
        <v>15831</v>
      </c>
      <c r="G40" s="411">
        <v>10003</v>
      </c>
      <c r="H40" s="411">
        <v>8679</v>
      </c>
      <c r="I40" s="411">
        <v>11025</v>
      </c>
      <c r="J40" s="411">
        <v>15734</v>
      </c>
      <c r="K40" s="411">
        <v>10504</v>
      </c>
      <c r="L40" s="411">
        <v>4453</v>
      </c>
      <c r="M40" s="411">
        <v>936</v>
      </c>
      <c r="N40" s="416">
        <f t="shared" si="2"/>
        <v>100211</v>
      </c>
      <c r="O40" s="338" t="s">
        <v>74</v>
      </c>
    </row>
    <row r="41" spans="1:15" ht="17.7" customHeight="1" x14ac:dyDescent="0.25">
      <c r="A41" s="356" t="s">
        <v>13</v>
      </c>
      <c r="B41" s="411">
        <v>8609</v>
      </c>
      <c r="C41" s="411">
        <v>11283</v>
      </c>
      <c r="D41" s="411">
        <v>15342</v>
      </c>
      <c r="E41" s="411">
        <v>26394</v>
      </c>
      <c r="F41" s="411">
        <v>25639</v>
      </c>
      <c r="G41" s="411">
        <v>18036</v>
      </c>
      <c r="H41" s="411">
        <v>16888</v>
      </c>
      <c r="I41" s="411">
        <v>19172</v>
      </c>
      <c r="J41" s="411">
        <v>24054</v>
      </c>
      <c r="K41" s="411">
        <v>20806</v>
      </c>
      <c r="L41" s="411">
        <v>10500</v>
      </c>
      <c r="M41" s="411">
        <v>6636</v>
      </c>
      <c r="N41" s="416">
        <f t="shared" si="2"/>
        <v>203359</v>
      </c>
      <c r="O41" s="338" t="s">
        <v>424</v>
      </c>
    </row>
    <row r="42" spans="1:15" ht="17.7" customHeight="1" x14ac:dyDescent="0.25">
      <c r="A42" s="356" t="s">
        <v>22</v>
      </c>
      <c r="B42" s="411">
        <v>783</v>
      </c>
      <c r="C42" s="411">
        <v>539</v>
      </c>
      <c r="D42" s="411">
        <v>954</v>
      </c>
      <c r="E42" s="411">
        <v>1080</v>
      </c>
      <c r="F42" s="411">
        <v>1561</v>
      </c>
      <c r="G42" s="411">
        <v>725</v>
      </c>
      <c r="H42" s="411">
        <v>504</v>
      </c>
      <c r="I42" s="411">
        <v>793</v>
      </c>
      <c r="J42" s="411">
        <v>1248</v>
      </c>
      <c r="K42" s="411">
        <v>1241</v>
      </c>
      <c r="L42" s="411">
        <v>850</v>
      </c>
      <c r="M42" s="411">
        <v>473</v>
      </c>
      <c r="N42" s="416">
        <f t="shared" si="2"/>
        <v>10751</v>
      </c>
      <c r="O42" s="338" t="s">
        <v>425</v>
      </c>
    </row>
    <row r="43" spans="1:15" ht="17.7" customHeight="1" x14ac:dyDescent="0.25">
      <c r="A43" s="356" t="s">
        <v>14</v>
      </c>
      <c r="B43" s="411">
        <v>3521</v>
      </c>
      <c r="C43" s="411">
        <v>4071</v>
      </c>
      <c r="D43" s="411">
        <v>6758</v>
      </c>
      <c r="E43" s="411">
        <v>12851</v>
      </c>
      <c r="F43" s="411">
        <v>12713</v>
      </c>
      <c r="G43" s="411">
        <v>6902</v>
      </c>
      <c r="H43" s="411">
        <v>6971</v>
      </c>
      <c r="I43" s="411">
        <v>7885</v>
      </c>
      <c r="J43" s="411">
        <v>14707</v>
      </c>
      <c r="K43" s="411">
        <v>11290</v>
      </c>
      <c r="L43" s="411">
        <v>5928</v>
      </c>
      <c r="M43" s="411">
        <v>4292</v>
      </c>
      <c r="N43" s="416">
        <f t="shared" si="2"/>
        <v>97889</v>
      </c>
      <c r="O43" s="338" t="s">
        <v>67</v>
      </c>
    </row>
    <row r="44" spans="1:15" ht="17.7" customHeight="1" x14ac:dyDescent="0.25">
      <c r="A44" s="356" t="s">
        <v>16</v>
      </c>
      <c r="B44" s="421">
        <v>16870</v>
      </c>
      <c r="C44" s="411">
        <v>16225</v>
      </c>
      <c r="D44" s="411">
        <v>34841</v>
      </c>
      <c r="E44" s="411">
        <v>35608</v>
      </c>
      <c r="F44" s="411">
        <v>43926</v>
      </c>
      <c r="G44" s="411">
        <v>41166</v>
      </c>
      <c r="H44" s="411">
        <v>38153</v>
      </c>
      <c r="I44" s="411">
        <v>40268</v>
      </c>
      <c r="J44" s="411">
        <v>42606</v>
      </c>
      <c r="K44" s="411">
        <v>41349</v>
      </c>
      <c r="L44" s="411">
        <v>17680</v>
      </c>
      <c r="M44" s="411">
        <v>13958</v>
      </c>
      <c r="N44" s="416">
        <f t="shared" si="2"/>
        <v>382650</v>
      </c>
      <c r="O44" s="338" t="s">
        <v>69</v>
      </c>
    </row>
    <row r="45" spans="1:15" ht="17.7" customHeight="1" x14ac:dyDescent="0.25">
      <c r="A45" s="356" t="s">
        <v>861</v>
      </c>
      <c r="B45" s="411">
        <v>1065</v>
      </c>
      <c r="C45" s="411">
        <v>950</v>
      </c>
      <c r="D45" s="411">
        <v>953</v>
      </c>
      <c r="E45" s="411">
        <v>686</v>
      </c>
      <c r="F45" s="411">
        <v>159</v>
      </c>
      <c r="G45" s="411"/>
      <c r="H45" s="411"/>
      <c r="I45" s="411"/>
      <c r="J45" s="411"/>
      <c r="K45" s="411"/>
      <c r="L45" s="411"/>
      <c r="M45" s="411"/>
      <c r="N45" s="416">
        <f t="shared" si="2"/>
        <v>3813</v>
      </c>
      <c r="O45" s="338" t="s">
        <v>813</v>
      </c>
    </row>
    <row r="46" spans="1:15" ht="23.7" customHeight="1" x14ac:dyDescent="0.3">
      <c r="A46" s="358" t="s">
        <v>498</v>
      </c>
      <c r="B46" s="412">
        <f>SUM(B47:B48)</f>
        <v>302</v>
      </c>
      <c r="C46" s="412">
        <f>SUM(C47:C48)</f>
        <v>324</v>
      </c>
      <c r="D46" s="412">
        <f t="shared" ref="D46:M46" si="9">SUM(D47:D48)</f>
        <v>834</v>
      </c>
      <c r="E46" s="412">
        <f t="shared" si="9"/>
        <v>664</v>
      </c>
      <c r="F46" s="412">
        <f t="shared" ref="F46:L46" si="10">SUM(F47:F48)</f>
        <v>792</v>
      </c>
      <c r="G46" s="412">
        <f t="shared" si="10"/>
        <v>372</v>
      </c>
      <c r="H46" s="412">
        <f t="shared" si="10"/>
        <v>261</v>
      </c>
      <c r="I46" s="412">
        <f t="shared" si="10"/>
        <v>160</v>
      </c>
      <c r="J46" s="412">
        <f t="shared" si="10"/>
        <v>16</v>
      </c>
      <c r="K46" s="412">
        <f t="shared" si="10"/>
        <v>4</v>
      </c>
      <c r="L46" s="412">
        <f t="shared" si="10"/>
        <v>30</v>
      </c>
      <c r="M46" s="412">
        <f t="shared" si="9"/>
        <v>15</v>
      </c>
      <c r="N46" s="413">
        <f t="shared" si="2"/>
        <v>3774</v>
      </c>
      <c r="O46" s="351" t="s">
        <v>427</v>
      </c>
    </row>
    <row r="47" spans="1:15" ht="17.7" customHeight="1" x14ac:dyDescent="0.25">
      <c r="A47" s="356" t="s">
        <v>428</v>
      </c>
      <c r="B47" s="411">
        <v>291</v>
      </c>
      <c r="C47" s="411">
        <v>323</v>
      </c>
      <c r="D47" s="411">
        <v>818</v>
      </c>
      <c r="E47" s="411">
        <v>662</v>
      </c>
      <c r="F47" s="411">
        <v>774</v>
      </c>
      <c r="G47" s="411">
        <v>356</v>
      </c>
      <c r="H47" s="411">
        <v>249</v>
      </c>
      <c r="I47" s="411">
        <v>142</v>
      </c>
      <c r="J47" s="411">
        <v>0</v>
      </c>
      <c r="K47" s="411">
        <v>0</v>
      </c>
      <c r="L47" s="411">
        <v>0</v>
      </c>
      <c r="M47" s="411">
        <v>0</v>
      </c>
      <c r="N47" s="416">
        <f t="shared" si="2"/>
        <v>3615</v>
      </c>
      <c r="O47" s="338" t="s">
        <v>678</v>
      </c>
    </row>
    <row r="48" spans="1:15" ht="17.7" customHeight="1" x14ac:dyDescent="0.25">
      <c r="A48" s="356" t="s">
        <v>429</v>
      </c>
      <c r="B48" s="411">
        <v>11</v>
      </c>
      <c r="C48" s="411">
        <v>1</v>
      </c>
      <c r="D48" s="411">
        <v>16</v>
      </c>
      <c r="E48" s="411">
        <v>2</v>
      </c>
      <c r="F48" s="411">
        <v>18</v>
      </c>
      <c r="G48" s="411">
        <v>16</v>
      </c>
      <c r="H48" s="411">
        <v>12</v>
      </c>
      <c r="I48" s="411">
        <v>18</v>
      </c>
      <c r="J48" s="411">
        <v>16</v>
      </c>
      <c r="K48" s="411">
        <v>4</v>
      </c>
      <c r="L48" s="411">
        <v>30</v>
      </c>
      <c r="M48" s="411">
        <v>15</v>
      </c>
      <c r="N48" s="416">
        <f t="shared" si="2"/>
        <v>159</v>
      </c>
      <c r="O48" s="338" t="s">
        <v>430</v>
      </c>
    </row>
    <row r="49" spans="1:15" ht="23.7" customHeight="1" x14ac:dyDescent="0.3">
      <c r="A49" s="358" t="s">
        <v>499</v>
      </c>
      <c r="B49" s="412">
        <f>SUM(B50:B50)</f>
        <v>0</v>
      </c>
      <c r="C49" s="412">
        <f>SUM(C50:C50)</f>
        <v>0</v>
      </c>
      <c r="D49" s="412">
        <f t="shared" ref="D49:M49" si="11">SUM(D50:D50)</f>
        <v>0</v>
      </c>
      <c r="E49" s="412">
        <f t="shared" si="11"/>
        <v>0</v>
      </c>
      <c r="F49" s="412">
        <f t="shared" ref="F49:L49" si="12">SUM(F50:F50)</f>
        <v>0</v>
      </c>
      <c r="G49" s="412">
        <f t="shared" si="12"/>
        <v>0</v>
      </c>
      <c r="H49" s="412">
        <f t="shared" si="12"/>
        <v>0</v>
      </c>
      <c r="I49" s="412">
        <f t="shared" si="12"/>
        <v>0</v>
      </c>
      <c r="J49" s="412">
        <f t="shared" si="12"/>
        <v>0</v>
      </c>
      <c r="K49" s="412">
        <f t="shared" si="12"/>
        <v>0</v>
      </c>
      <c r="L49" s="412">
        <f t="shared" si="12"/>
        <v>0</v>
      </c>
      <c r="M49" s="412">
        <f t="shared" si="11"/>
        <v>0</v>
      </c>
      <c r="N49" s="413">
        <f t="shared" si="2"/>
        <v>0</v>
      </c>
      <c r="O49" s="351" t="s">
        <v>227</v>
      </c>
    </row>
    <row r="50" spans="1:15" ht="17.7" customHeight="1" x14ac:dyDescent="0.25">
      <c r="A50" s="356" t="s">
        <v>500</v>
      </c>
      <c r="B50" s="411">
        <v>0</v>
      </c>
      <c r="C50" s="411">
        <v>0</v>
      </c>
      <c r="D50" s="411">
        <v>0</v>
      </c>
      <c r="E50" s="411">
        <v>0</v>
      </c>
      <c r="F50" s="411">
        <v>0</v>
      </c>
      <c r="G50" s="411">
        <v>0</v>
      </c>
      <c r="H50" s="411">
        <v>0</v>
      </c>
      <c r="I50" s="411">
        <v>0</v>
      </c>
      <c r="J50" s="411">
        <v>0</v>
      </c>
      <c r="K50" s="411">
        <v>0</v>
      </c>
      <c r="L50" s="411">
        <v>0</v>
      </c>
      <c r="M50" s="411">
        <v>0</v>
      </c>
      <c r="N50" s="416">
        <f t="shared" si="2"/>
        <v>0</v>
      </c>
      <c r="O50" s="338" t="s">
        <v>431</v>
      </c>
    </row>
    <row r="51" spans="1:15" ht="23.7" customHeight="1" x14ac:dyDescent="0.3">
      <c r="A51" s="358" t="s">
        <v>501</v>
      </c>
      <c r="B51" s="412">
        <f>SUM(B52:B58)</f>
        <v>971</v>
      </c>
      <c r="C51" s="412">
        <f>SUM(C52:C58)</f>
        <v>3935</v>
      </c>
      <c r="D51" s="412">
        <f t="shared" ref="D51:M51" si="13">SUM(D52:D58)</f>
        <v>9142</v>
      </c>
      <c r="E51" s="412">
        <f t="shared" si="13"/>
        <v>62884</v>
      </c>
      <c r="F51" s="412">
        <f t="shared" ref="F51:L51" si="14">SUM(F52:F58)</f>
        <v>115258</v>
      </c>
      <c r="G51" s="412">
        <f t="shared" si="14"/>
        <v>119497</v>
      </c>
      <c r="H51" s="412">
        <f t="shared" si="14"/>
        <v>130659</v>
      </c>
      <c r="I51" s="412">
        <f t="shared" si="14"/>
        <v>146245</v>
      </c>
      <c r="J51" s="412">
        <f t="shared" si="14"/>
        <v>149877</v>
      </c>
      <c r="K51" s="412">
        <f t="shared" si="14"/>
        <v>132008</v>
      </c>
      <c r="L51" s="412">
        <f t="shared" si="14"/>
        <v>9615</v>
      </c>
      <c r="M51" s="412">
        <f t="shared" si="13"/>
        <v>3001</v>
      </c>
      <c r="N51" s="413">
        <f t="shared" si="2"/>
        <v>883092</v>
      </c>
      <c r="O51" s="351" t="s">
        <v>76</v>
      </c>
    </row>
    <row r="52" spans="1:15" ht="17.7" customHeight="1" x14ac:dyDescent="0.25">
      <c r="A52" s="352" t="s">
        <v>223</v>
      </c>
      <c r="B52" s="411">
        <v>218</v>
      </c>
      <c r="C52" s="354">
        <v>185</v>
      </c>
      <c r="D52" s="411">
        <v>587</v>
      </c>
      <c r="E52" s="411">
        <v>4063</v>
      </c>
      <c r="F52" s="411">
        <v>13617</v>
      </c>
      <c r="G52" s="411">
        <v>15350</v>
      </c>
      <c r="H52" s="411">
        <v>17618</v>
      </c>
      <c r="I52" s="411">
        <v>18473</v>
      </c>
      <c r="J52" s="411">
        <v>18824</v>
      </c>
      <c r="K52" s="411">
        <v>16160</v>
      </c>
      <c r="L52" s="411">
        <v>630</v>
      </c>
      <c r="M52" s="411">
        <v>112</v>
      </c>
      <c r="N52" s="416">
        <f t="shared" si="2"/>
        <v>105837</v>
      </c>
      <c r="O52" s="338" t="s">
        <v>80</v>
      </c>
    </row>
    <row r="53" spans="1:15" ht="17.7" customHeight="1" x14ac:dyDescent="0.25">
      <c r="A53" s="352" t="s">
        <v>502</v>
      </c>
      <c r="B53" s="411">
        <v>0</v>
      </c>
      <c r="C53" s="354">
        <v>0</v>
      </c>
      <c r="D53" s="411">
        <v>119</v>
      </c>
      <c r="E53" s="411">
        <v>2341</v>
      </c>
      <c r="F53" s="411">
        <v>6753</v>
      </c>
      <c r="G53" s="411">
        <v>5167</v>
      </c>
      <c r="H53" s="411">
        <v>5567</v>
      </c>
      <c r="I53" s="411">
        <v>5726</v>
      </c>
      <c r="J53" s="411">
        <v>7380</v>
      </c>
      <c r="K53" s="411">
        <v>7494</v>
      </c>
      <c r="L53" s="411">
        <v>1170</v>
      </c>
      <c r="M53" s="411">
        <v>232</v>
      </c>
      <c r="N53" s="416">
        <f t="shared" si="2"/>
        <v>41949</v>
      </c>
      <c r="O53" s="338" t="s">
        <v>77</v>
      </c>
    </row>
    <row r="54" spans="1:15" ht="17.7" customHeight="1" x14ac:dyDescent="0.25">
      <c r="A54" s="352" t="s">
        <v>288</v>
      </c>
      <c r="B54" s="411">
        <v>169</v>
      </c>
      <c r="C54" s="354">
        <v>849</v>
      </c>
      <c r="D54" s="411">
        <v>2262</v>
      </c>
      <c r="E54" s="411">
        <v>10680</v>
      </c>
      <c r="F54" s="411">
        <v>15498</v>
      </c>
      <c r="G54" s="411">
        <v>11847</v>
      </c>
      <c r="H54" s="411">
        <v>10036</v>
      </c>
      <c r="I54" s="411">
        <v>10388</v>
      </c>
      <c r="J54" s="411">
        <v>14742</v>
      </c>
      <c r="K54" s="411">
        <v>16168</v>
      </c>
      <c r="L54" s="411">
        <v>1445</v>
      </c>
      <c r="M54" s="411">
        <v>999</v>
      </c>
      <c r="N54" s="416">
        <f t="shared" si="2"/>
        <v>95083</v>
      </c>
      <c r="O54" s="338" t="s">
        <v>79</v>
      </c>
    </row>
    <row r="55" spans="1:15" ht="17.7" customHeight="1" x14ac:dyDescent="0.25">
      <c r="A55" s="356" t="s">
        <v>503</v>
      </c>
      <c r="B55" s="411">
        <v>0</v>
      </c>
      <c r="C55" s="354">
        <v>0</v>
      </c>
      <c r="D55" s="411">
        <v>0</v>
      </c>
      <c r="E55" s="411">
        <v>0</v>
      </c>
      <c r="F55" s="411">
        <v>0</v>
      </c>
      <c r="G55" s="411">
        <v>0</v>
      </c>
      <c r="H55" s="411">
        <v>0</v>
      </c>
      <c r="I55" s="411">
        <v>0</v>
      </c>
      <c r="J55" s="411">
        <v>0</v>
      </c>
      <c r="K55" s="411">
        <v>0</v>
      </c>
      <c r="L55" s="411">
        <v>0</v>
      </c>
      <c r="M55" s="411">
        <v>0</v>
      </c>
      <c r="N55" s="416">
        <f t="shared" si="2"/>
        <v>0</v>
      </c>
      <c r="O55" s="338" t="s">
        <v>81</v>
      </c>
    </row>
    <row r="56" spans="1:15" ht="17.7" customHeight="1" x14ac:dyDescent="0.25">
      <c r="A56" s="356" t="s">
        <v>504</v>
      </c>
      <c r="B56" s="421">
        <v>504</v>
      </c>
      <c r="C56" s="354">
        <v>2802</v>
      </c>
      <c r="D56" s="411">
        <v>5977</v>
      </c>
      <c r="E56" s="411">
        <v>41531</v>
      </c>
      <c r="F56" s="411">
        <v>72698</v>
      </c>
      <c r="G56" s="411">
        <v>81328</v>
      </c>
      <c r="H56" s="411">
        <v>92208</v>
      </c>
      <c r="I56" s="411">
        <v>105279</v>
      </c>
      <c r="J56" s="411">
        <v>100884</v>
      </c>
      <c r="K56" s="411">
        <v>84641</v>
      </c>
      <c r="L56" s="421">
        <v>6157</v>
      </c>
      <c r="M56" s="411">
        <v>1616</v>
      </c>
      <c r="N56" s="416">
        <f t="shared" si="2"/>
        <v>595625</v>
      </c>
      <c r="O56" s="338" t="s">
        <v>78</v>
      </c>
    </row>
    <row r="57" spans="1:15" ht="17.7" customHeight="1" x14ac:dyDescent="0.25">
      <c r="A57" s="364" t="s">
        <v>505</v>
      </c>
      <c r="B57" s="411">
        <v>80</v>
      </c>
      <c r="C57" s="354">
        <v>99</v>
      </c>
      <c r="D57" s="411">
        <v>197</v>
      </c>
      <c r="E57" s="411">
        <v>1076</v>
      </c>
      <c r="F57" s="411">
        <v>2846</v>
      </c>
      <c r="G57" s="411">
        <v>3004</v>
      </c>
      <c r="H57" s="411">
        <v>3390</v>
      </c>
      <c r="I57" s="411">
        <v>3845</v>
      </c>
      <c r="J57" s="411">
        <v>3992</v>
      </c>
      <c r="K57" s="411">
        <v>3263</v>
      </c>
      <c r="L57" s="411">
        <v>213</v>
      </c>
      <c r="M57" s="411">
        <v>42</v>
      </c>
      <c r="N57" s="416">
        <f t="shared" si="2"/>
        <v>22047</v>
      </c>
      <c r="O57" s="338" t="s">
        <v>82</v>
      </c>
    </row>
    <row r="58" spans="1:15" ht="17.7" customHeight="1" x14ac:dyDescent="0.25">
      <c r="A58" s="356" t="s">
        <v>386</v>
      </c>
      <c r="B58" s="411">
        <v>0</v>
      </c>
      <c r="C58" s="354">
        <v>0</v>
      </c>
      <c r="D58" s="411">
        <v>0</v>
      </c>
      <c r="E58" s="411">
        <v>3193</v>
      </c>
      <c r="F58" s="411">
        <v>3846</v>
      </c>
      <c r="G58" s="411">
        <v>2801</v>
      </c>
      <c r="H58" s="411">
        <v>1840</v>
      </c>
      <c r="I58" s="411">
        <v>2534</v>
      </c>
      <c r="J58" s="411">
        <v>4055</v>
      </c>
      <c r="K58" s="411">
        <v>4282</v>
      </c>
      <c r="L58" s="411">
        <v>0</v>
      </c>
      <c r="M58" s="411">
        <v>0</v>
      </c>
      <c r="N58" s="416">
        <f t="shared" si="2"/>
        <v>22551</v>
      </c>
      <c r="O58" s="338" t="s">
        <v>432</v>
      </c>
    </row>
    <row r="59" spans="1:15" ht="23.7" customHeight="1" x14ac:dyDescent="0.3">
      <c r="A59" s="358" t="s">
        <v>506</v>
      </c>
      <c r="B59" s="412">
        <f>SUM(B60:B61)</f>
        <v>23</v>
      </c>
      <c r="C59" s="412">
        <f>SUM(C60:C61)</f>
        <v>71</v>
      </c>
      <c r="D59" s="412">
        <f t="shared" ref="D59:M59" si="15">SUM(D60:D61)</f>
        <v>47</v>
      </c>
      <c r="E59" s="412">
        <f t="shared" si="15"/>
        <v>1053</v>
      </c>
      <c r="F59" s="412">
        <f t="shared" ref="F59:L59" si="16">SUM(F60:F61)</f>
        <v>2216</v>
      </c>
      <c r="G59" s="412">
        <f t="shared" si="16"/>
        <v>281</v>
      </c>
      <c r="H59" s="412">
        <f t="shared" si="16"/>
        <v>64</v>
      </c>
      <c r="I59" s="412">
        <f t="shared" si="16"/>
        <v>1412</v>
      </c>
      <c r="J59" s="412">
        <f t="shared" si="16"/>
        <v>145</v>
      </c>
      <c r="K59" s="412">
        <f t="shared" si="16"/>
        <v>100</v>
      </c>
      <c r="L59" s="412">
        <f t="shared" si="16"/>
        <v>27</v>
      </c>
      <c r="M59" s="412">
        <f t="shared" si="15"/>
        <v>29</v>
      </c>
      <c r="N59" s="413">
        <f t="shared" si="2"/>
        <v>5468</v>
      </c>
      <c r="O59" s="351" t="s">
        <v>83</v>
      </c>
    </row>
    <row r="60" spans="1:15" ht="17.7" customHeight="1" x14ac:dyDescent="0.25">
      <c r="A60" s="356" t="s">
        <v>269</v>
      </c>
      <c r="B60" s="411">
        <v>23</v>
      </c>
      <c r="C60" s="411">
        <v>71</v>
      </c>
      <c r="D60" s="411">
        <v>47</v>
      </c>
      <c r="E60" s="411">
        <v>269</v>
      </c>
      <c r="F60" s="411">
        <v>662</v>
      </c>
      <c r="G60" s="411">
        <v>281</v>
      </c>
      <c r="H60" s="411">
        <v>64</v>
      </c>
      <c r="I60" s="411">
        <v>1412</v>
      </c>
      <c r="J60" s="411">
        <v>145</v>
      </c>
      <c r="K60" s="411">
        <v>100</v>
      </c>
      <c r="L60" s="411">
        <v>27</v>
      </c>
      <c r="M60" s="411">
        <v>29</v>
      </c>
      <c r="N60" s="416">
        <f t="shared" si="2"/>
        <v>3130</v>
      </c>
      <c r="O60" s="338" t="s">
        <v>85</v>
      </c>
    </row>
    <row r="61" spans="1:15" ht="17.7" customHeight="1" x14ac:dyDescent="0.25">
      <c r="A61" s="356" t="s">
        <v>858</v>
      </c>
      <c r="B61" s="411"/>
      <c r="C61" s="411">
        <v>0</v>
      </c>
      <c r="D61" s="411">
        <v>0</v>
      </c>
      <c r="E61" s="411">
        <v>784</v>
      </c>
      <c r="F61" s="411">
        <v>1554</v>
      </c>
      <c r="G61" s="411"/>
      <c r="H61" s="411"/>
      <c r="I61" s="411"/>
      <c r="J61" s="411"/>
      <c r="K61" s="411"/>
      <c r="L61" s="411"/>
      <c r="M61" s="411"/>
      <c r="N61" s="416">
        <f t="shared" si="2"/>
        <v>2338</v>
      </c>
      <c r="O61" s="338" t="s">
        <v>290</v>
      </c>
    </row>
    <row r="62" spans="1:15" ht="23.7" customHeight="1" x14ac:dyDescent="0.3">
      <c r="A62" s="362" t="s">
        <v>793</v>
      </c>
      <c r="B62" s="412">
        <f>(B63:B63)</f>
        <v>0</v>
      </c>
      <c r="C62" s="412">
        <f>(C63:C63)</f>
        <v>0</v>
      </c>
      <c r="D62" s="412">
        <f t="shared" ref="D62:M62" si="17">(D63:D63)</f>
        <v>22</v>
      </c>
      <c r="E62" s="412">
        <f t="shared" si="17"/>
        <v>211</v>
      </c>
      <c r="F62" s="412">
        <f t="shared" si="17"/>
        <v>269</v>
      </c>
      <c r="G62" s="412">
        <f t="shared" si="17"/>
        <v>372</v>
      </c>
      <c r="H62" s="412">
        <f t="shared" si="17"/>
        <v>385</v>
      </c>
      <c r="I62" s="412">
        <f t="shared" si="17"/>
        <v>544</v>
      </c>
      <c r="J62" s="412">
        <f t="shared" si="17"/>
        <v>338</v>
      </c>
      <c r="K62" s="412">
        <f t="shared" si="17"/>
        <v>81</v>
      </c>
      <c r="L62" s="412">
        <f t="shared" si="17"/>
        <v>0</v>
      </c>
      <c r="M62" s="412">
        <f t="shared" si="17"/>
        <v>0</v>
      </c>
      <c r="N62" s="413">
        <f t="shared" si="2"/>
        <v>2222</v>
      </c>
      <c r="O62" s="338" t="s">
        <v>814</v>
      </c>
    </row>
    <row r="63" spans="1:15" ht="17.7" customHeight="1" x14ac:dyDescent="0.25">
      <c r="A63" s="356" t="s">
        <v>794</v>
      </c>
      <c r="B63" s="411">
        <v>0</v>
      </c>
      <c r="C63" s="411">
        <v>0</v>
      </c>
      <c r="D63" s="411">
        <v>22</v>
      </c>
      <c r="E63" s="411">
        <v>211</v>
      </c>
      <c r="F63" s="411">
        <v>269</v>
      </c>
      <c r="G63" s="411">
        <v>372</v>
      </c>
      <c r="H63" s="411">
        <v>385</v>
      </c>
      <c r="I63" s="411">
        <v>544</v>
      </c>
      <c r="J63" s="411">
        <v>338</v>
      </c>
      <c r="K63" s="411">
        <v>81</v>
      </c>
      <c r="L63" s="411">
        <v>0</v>
      </c>
      <c r="M63" s="411">
        <v>0</v>
      </c>
      <c r="N63" s="416">
        <f t="shared" si="2"/>
        <v>2222</v>
      </c>
      <c r="O63" s="338" t="s">
        <v>815</v>
      </c>
    </row>
    <row r="64" spans="1:15" ht="23.7" customHeight="1" x14ac:dyDescent="0.3">
      <c r="A64" s="358" t="s">
        <v>508</v>
      </c>
      <c r="B64" s="412">
        <f>SUM(B65:B65)</f>
        <v>87</v>
      </c>
      <c r="C64" s="412">
        <f>SUM(C65:C65)</f>
        <v>33</v>
      </c>
      <c r="D64" s="412">
        <f t="shared" ref="D64:M64" si="18">SUM(D65:D65)</f>
        <v>127</v>
      </c>
      <c r="E64" s="412">
        <f t="shared" si="18"/>
        <v>1119</v>
      </c>
      <c r="F64" s="412">
        <f t="shared" ref="F64:L64" si="19">SUM(F65:F65)</f>
        <v>3334</v>
      </c>
      <c r="G64" s="412">
        <f t="shared" si="19"/>
        <v>3076</v>
      </c>
      <c r="H64" s="412">
        <f t="shared" si="19"/>
        <v>2467</v>
      </c>
      <c r="I64" s="412">
        <f t="shared" si="19"/>
        <v>3770</v>
      </c>
      <c r="J64" s="412">
        <f t="shared" si="19"/>
        <v>4067</v>
      </c>
      <c r="K64" s="412">
        <f t="shared" si="19"/>
        <v>2195</v>
      </c>
      <c r="L64" s="412">
        <f t="shared" si="19"/>
        <v>173</v>
      </c>
      <c r="M64" s="412">
        <f t="shared" si="18"/>
        <v>27</v>
      </c>
      <c r="N64" s="413">
        <f t="shared" si="2"/>
        <v>20475</v>
      </c>
      <c r="O64" s="351" t="s">
        <v>86</v>
      </c>
    </row>
    <row r="65" spans="1:15" ht="17.7" customHeight="1" x14ac:dyDescent="0.25">
      <c r="A65" s="356" t="s">
        <v>34</v>
      </c>
      <c r="B65" s="411">
        <v>87</v>
      </c>
      <c r="C65" s="411">
        <v>33</v>
      </c>
      <c r="D65" s="411">
        <v>127</v>
      </c>
      <c r="E65" s="411">
        <v>1119</v>
      </c>
      <c r="F65" s="411">
        <v>3334</v>
      </c>
      <c r="G65" s="411">
        <v>3076</v>
      </c>
      <c r="H65" s="411">
        <v>2467</v>
      </c>
      <c r="I65" s="411">
        <v>3770</v>
      </c>
      <c r="J65" s="411">
        <v>4067</v>
      </c>
      <c r="K65" s="411">
        <v>2195</v>
      </c>
      <c r="L65" s="411">
        <v>173</v>
      </c>
      <c r="M65" s="411">
        <v>27</v>
      </c>
      <c r="N65" s="416">
        <f t="shared" si="2"/>
        <v>20475</v>
      </c>
      <c r="O65" s="338" t="s">
        <v>87</v>
      </c>
    </row>
    <row r="66" spans="1:15" ht="23.7" customHeight="1" x14ac:dyDescent="0.3">
      <c r="A66" s="358" t="s">
        <v>509</v>
      </c>
      <c r="B66" s="412">
        <f>SUM(B67:B69)</f>
        <v>5323</v>
      </c>
      <c r="C66" s="412">
        <f>SUM(C67:C69)</f>
        <v>6777</v>
      </c>
      <c r="D66" s="412">
        <f t="shared" ref="D66:M66" si="20">SUM(D67:D69)</f>
        <v>18109</v>
      </c>
      <c r="E66" s="412">
        <f t="shared" si="20"/>
        <v>32597</v>
      </c>
      <c r="F66" s="412">
        <f t="shared" ref="F66:L66" si="21">SUM(F67:F69)</f>
        <v>37506</v>
      </c>
      <c r="G66" s="412">
        <f t="shared" si="21"/>
        <v>35090</v>
      </c>
      <c r="H66" s="412">
        <f t="shared" si="21"/>
        <v>43025</v>
      </c>
      <c r="I66" s="412">
        <f t="shared" si="21"/>
        <v>51095</v>
      </c>
      <c r="J66" s="412">
        <f t="shared" si="21"/>
        <v>34757</v>
      </c>
      <c r="K66" s="412">
        <f t="shared" si="21"/>
        <v>36435</v>
      </c>
      <c r="L66" s="412">
        <f t="shared" si="21"/>
        <v>13261</v>
      </c>
      <c r="M66" s="412">
        <f t="shared" si="20"/>
        <v>6115</v>
      </c>
      <c r="N66" s="413">
        <f t="shared" si="2"/>
        <v>320090</v>
      </c>
      <c r="O66" s="351" t="s">
        <v>88</v>
      </c>
    </row>
    <row r="67" spans="1:15" ht="17.7" customHeight="1" x14ac:dyDescent="0.25">
      <c r="A67" s="356" t="s">
        <v>225</v>
      </c>
      <c r="B67" s="421">
        <v>3838</v>
      </c>
      <c r="C67" s="411">
        <v>5486</v>
      </c>
      <c r="D67" s="411">
        <v>15865</v>
      </c>
      <c r="E67" s="411">
        <v>27879</v>
      </c>
      <c r="F67" s="411">
        <v>32117</v>
      </c>
      <c r="G67" s="411">
        <v>31119</v>
      </c>
      <c r="H67" s="411">
        <v>38526</v>
      </c>
      <c r="I67" s="411">
        <v>43462</v>
      </c>
      <c r="J67" s="411">
        <v>30341</v>
      </c>
      <c r="K67" s="411">
        <v>32008</v>
      </c>
      <c r="L67" s="411">
        <v>11109</v>
      </c>
      <c r="M67" s="411">
        <v>4924</v>
      </c>
      <c r="N67" s="416">
        <f t="shared" si="2"/>
        <v>276674</v>
      </c>
      <c r="O67" s="338" t="s">
        <v>89</v>
      </c>
    </row>
    <row r="68" spans="1:15" ht="17.7" customHeight="1" x14ac:dyDescent="0.25">
      <c r="A68" s="356" t="s">
        <v>327</v>
      </c>
      <c r="B68" s="411">
        <v>389</v>
      </c>
      <c r="C68" s="411">
        <v>463</v>
      </c>
      <c r="D68" s="411">
        <v>695</v>
      </c>
      <c r="E68" s="411">
        <v>1695</v>
      </c>
      <c r="F68" s="411">
        <v>2175</v>
      </c>
      <c r="G68" s="411">
        <v>1926</v>
      </c>
      <c r="H68" s="411">
        <v>2025</v>
      </c>
      <c r="I68" s="411">
        <v>2935</v>
      </c>
      <c r="J68" s="411">
        <v>1848</v>
      </c>
      <c r="K68" s="411">
        <v>1627</v>
      </c>
      <c r="L68" s="411">
        <v>499</v>
      </c>
      <c r="M68" s="411">
        <v>283</v>
      </c>
      <c r="N68" s="416">
        <f t="shared" si="2"/>
        <v>16560</v>
      </c>
      <c r="O68" s="338" t="s">
        <v>351</v>
      </c>
    </row>
    <row r="69" spans="1:15" ht="17.7" customHeight="1" x14ac:dyDescent="0.25">
      <c r="A69" s="356" t="s">
        <v>510</v>
      </c>
      <c r="B69" s="411">
        <v>1096</v>
      </c>
      <c r="C69" s="411">
        <v>828</v>
      </c>
      <c r="D69" s="411">
        <v>1549</v>
      </c>
      <c r="E69" s="411">
        <v>3023</v>
      </c>
      <c r="F69" s="411">
        <v>3214</v>
      </c>
      <c r="G69" s="411">
        <v>2045</v>
      </c>
      <c r="H69" s="411">
        <v>2474</v>
      </c>
      <c r="I69" s="411">
        <v>4698</v>
      </c>
      <c r="J69" s="411">
        <v>2568</v>
      </c>
      <c r="K69" s="411">
        <v>2800</v>
      </c>
      <c r="L69" s="411">
        <v>1653</v>
      </c>
      <c r="M69" s="411">
        <v>908</v>
      </c>
      <c r="N69" s="416">
        <f t="shared" si="2"/>
        <v>26856</v>
      </c>
      <c r="O69" s="338" t="s">
        <v>90</v>
      </c>
    </row>
    <row r="70" spans="1:15" ht="23.7" customHeight="1" x14ac:dyDescent="0.3">
      <c r="A70" s="358" t="s">
        <v>511</v>
      </c>
      <c r="B70" s="412">
        <f>SUM(B71:B72)</f>
        <v>9470</v>
      </c>
      <c r="C70" s="412">
        <f>SUM(C71:C72)</f>
        <v>9241</v>
      </c>
      <c r="D70" s="412">
        <f t="shared" ref="D70:M70" si="22">SUM(D71:D72)</f>
        <v>17497</v>
      </c>
      <c r="E70" s="412">
        <f t="shared" si="22"/>
        <v>23918</v>
      </c>
      <c r="F70" s="412">
        <f t="shared" ref="F70:L70" si="23">SUM(F71:F72)</f>
        <v>27335</v>
      </c>
      <c r="G70" s="412">
        <f t="shared" si="23"/>
        <v>14225</v>
      </c>
      <c r="H70" s="412">
        <f t="shared" si="23"/>
        <v>11870</v>
      </c>
      <c r="I70" s="412">
        <f t="shared" si="23"/>
        <v>16296</v>
      </c>
      <c r="J70" s="412">
        <f t="shared" si="23"/>
        <v>19107</v>
      </c>
      <c r="K70" s="412">
        <f t="shared" si="23"/>
        <v>19248</v>
      </c>
      <c r="L70" s="412">
        <f t="shared" si="23"/>
        <v>11554</v>
      </c>
      <c r="M70" s="412">
        <f t="shared" si="22"/>
        <v>8726</v>
      </c>
      <c r="N70" s="413">
        <f t="shared" si="2"/>
        <v>188487</v>
      </c>
      <c r="O70" s="351" t="s">
        <v>91</v>
      </c>
    </row>
    <row r="71" spans="1:15" ht="17.7" customHeight="1" x14ac:dyDescent="0.25">
      <c r="A71" s="356" t="s">
        <v>226</v>
      </c>
      <c r="B71" s="411"/>
      <c r="C71" s="411">
        <v>0</v>
      </c>
      <c r="D71" s="411">
        <v>0</v>
      </c>
      <c r="E71" s="411">
        <v>0</v>
      </c>
      <c r="F71" s="411">
        <v>0</v>
      </c>
      <c r="G71" s="411">
        <v>0</v>
      </c>
      <c r="H71" s="411">
        <v>0</v>
      </c>
      <c r="I71" s="411">
        <v>0</v>
      </c>
      <c r="J71" s="411">
        <v>0</v>
      </c>
      <c r="K71" s="411">
        <v>0</v>
      </c>
      <c r="L71" s="411">
        <v>0</v>
      </c>
      <c r="M71" s="411">
        <v>0</v>
      </c>
      <c r="N71" s="416">
        <f t="shared" si="2"/>
        <v>0</v>
      </c>
      <c r="O71" s="338" t="s">
        <v>92</v>
      </c>
    </row>
    <row r="72" spans="1:15" ht="17.7" customHeight="1" x14ac:dyDescent="0.25">
      <c r="A72" s="356" t="s">
        <v>40</v>
      </c>
      <c r="B72" s="421">
        <v>9470</v>
      </c>
      <c r="C72" s="411">
        <v>9241</v>
      </c>
      <c r="D72" s="411">
        <v>17497</v>
      </c>
      <c r="E72" s="411">
        <v>23918</v>
      </c>
      <c r="F72" s="411">
        <v>27335</v>
      </c>
      <c r="G72" s="411">
        <v>14225</v>
      </c>
      <c r="H72" s="411">
        <v>11870</v>
      </c>
      <c r="I72" s="411">
        <v>16296</v>
      </c>
      <c r="J72" s="411">
        <v>19107</v>
      </c>
      <c r="K72" s="411">
        <v>19248</v>
      </c>
      <c r="L72" s="421">
        <v>11554</v>
      </c>
      <c r="M72" s="411">
        <v>8726</v>
      </c>
      <c r="N72" s="416">
        <f t="shared" si="2"/>
        <v>188487</v>
      </c>
      <c r="O72" s="338" t="s">
        <v>93</v>
      </c>
    </row>
    <row r="73" spans="1:15" ht="23.7" customHeight="1" x14ac:dyDescent="0.3">
      <c r="A73" s="358" t="s">
        <v>512</v>
      </c>
      <c r="B73" s="412">
        <f>SUM(B74:B81)</f>
        <v>8663</v>
      </c>
      <c r="C73" s="412">
        <f>SUM(C74:C81)</f>
        <v>10264</v>
      </c>
      <c r="D73" s="412">
        <f t="shared" ref="D73:M73" si="24">SUM(D74:D81)</f>
        <v>22622</v>
      </c>
      <c r="E73" s="412">
        <f t="shared" si="24"/>
        <v>121556</v>
      </c>
      <c r="F73" s="412">
        <f t="shared" ref="F73:L73" si="25">SUM(F74:F81)</f>
        <v>161520</v>
      </c>
      <c r="G73" s="412">
        <f t="shared" si="25"/>
        <v>160836</v>
      </c>
      <c r="H73" s="412">
        <f t="shared" si="25"/>
        <v>194291</v>
      </c>
      <c r="I73" s="412">
        <f t="shared" si="25"/>
        <v>220589</v>
      </c>
      <c r="J73" s="412">
        <f t="shared" si="25"/>
        <v>194662</v>
      </c>
      <c r="K73" s="412">
        <f t="shared" si="25"/>
        <v>174843</v>
      </c>
      <c r="L73" s="412">
        <f t="shared" si="25"/>
        <v>29695</v>
      </c>
      <c r="M73" s="412">
        <f t="shared" si="24"/>
        <v>10966</v>
      </c>
      <c r="N73" s="413">
        <f t="shared" si="2"/>
        <v>1310507</v>
      </c>
      <c r="O73" s="351" t="s">
        <v>137</v>
      </c>
    </row>
    <row r="74" spans="1:15" ht="17.7" customHeight="1" x14ac:dyDescent="0.25">
      <c r="A74" s="356" t="s">
        <v>230</v>
      </c>
      <c r="B74" s="411">
        <v>52</v>
      </c>
      <c r="C74" s="411">
        <v>14</v>
      </c>
      <c r="D74" s="411">
        <v>98</v>
      </c>
      <c r="E74" s="411">
        <v>686</v>
      </c>
      <c r="F74" s="411">
        <v>821</v>
      </c>
      <c r="G74" s="411">
        <v>666</v>
      </c>
      <c r="H74" s="411">
        <v>539</v>
      </c>
      <c r="I74" s="411">
        <v>665</v>
      </c>
      <c r="J74" s="411">
        <v>1017</v>
      </c>
      <c r="K74" s="411">
        <v>1142</v>
      </c>
      <c r="L74" s="411">
        <v>118</v>
      </c>
      <c r="M74" s="411">
        <v>98</v>
      </c>
      <c r="N74" s="416">
        <f t="shared" si="2"/>
        <v>5916</v>
      </c>
      <c r="O74" s="338" t="s">
        <v>143</v>
      </c>
    </row>
    <row r="75" spans="1:15" ht="17.7" customHeight="1" x14ac:dyDescent="0.25">
      <c r="A75" s="356" t="s">
        <v>231</v>
      </c>
      <c r="B75" s="411">
        <v>416</v>
      </c>
      <c r="C75" s="411">
        <v>612</v>
      </c>
      <c r="D75" s="411">
        <v>924</v>
      </c>
      <c r="E75" s="411">
        <v>5075</v>
      </c>
      <c r="F75" s="411">
        <v>7386</v>
      </c>
      <c r="G75" s="411">
        <v>5131</v>
      </c>
      <c r="H75" s="411">
        <v>4330</v>
      </c>
      <c r="I75" s="411">
        <v>5201</v>
      </c>
      <c r="J75" s="411">
        <v>6066</v>
      </c>
      <c r="K75" s="411">
        <v>6571</v>
      </c>
      <c r="L75" s="411">
        <v>1134</v>
      </c>
      <c r="M75" s="411">
        <v>452</v>
      </c>
      <c r="N75" s="416">
        <f t="shared" si="2"/>
        <v>43298</v>
      </c>
      <c r="O75" s="338" t="s">
        <v>141</v>
      </c>
    </row>
    <row r="76" spans="1:15" ht="17.7" customHeight="1" x14ac:dyDescent="0.25">
      <c r="A76" s="356" t="s">
        <v>232</v>
      </c>
      <c r="B76" s="421">
        <v>5754</v>
      </c>
      <c r="C76" s="411">
        <v>7447</v>
      </c>
      <c r="D76" s="411">
        <v>16615</v>
      </c>
      <c r="E76" s="411">
        <v>87990</v>
      </c>
      <c r="F76" s="411">
        <v>113508</v>
      </c>
      <c r="G76" s="411">
        <v>120911</v>
      </c>
      <c r="H76" s="411">
        <v>153759</v>
      </c>
      <c r="I76" s="411">
        <v>171520</v>
      </c>
      <c r="J76" s="411">
        <v>143083</v>
      </c>
      <c r="K76" s="411">
        <v>125865</v>
      </c>
      <c r="L76" s="411">
        <v>22417</v>
      </c>
      <c r="M76" s="411">
        <v>8430</v>
      </c>
      <c r="N76" s="416">
        <f t="shared" si="2"/>
        <v>977299</v>
      </c>
      <c r="O76" s="338" t="s">
        <v>138</v>
      </c>
    </row>
    <row r="77" spans="1:15" ht="17.7" customHeight="1" x14ac:dyDescent="0.25">
      <c r="A77" s="356" t="s">
        <v>513</v>
      </c>
      <c r="B77" s="411">
        <v>278</v>
      </c>
      <c r="C77" s="411">
        <v>125</v>
      </c>
      <c r="D77" s="411">
        <v>467</v>
      </c>
      <c r="E77" s="411">
        <v>4898</v>
      </c>
      <c r="F77" s="411">
        <v>5931</v>
      </c>
      <c r="G77" s="411">
        <v>4944</v>
      </c>
      <c r="H77" s="411">
        <v>4992</v>
      </c>
      <c r="I77" s="411">
        <v>5705</v>
      </c>
      <c r="J77" s="411">
        <v>6090</v>
      </c>
      <c r="K77" s="411">
        <v>3299</v>
      </c>
      <c r="L77" s="411">
        <v>0</v>
      </c>
      <c r="M77" s="411">
        <v>0</v>
      </c>
      <c r="N77" s="416">
        <f t="shared" si="2"/>
        <v>36729</v>
      </c>
      <c r="O77" s="338" t="s">
        <v>144</v>
      </c>
    </row>
    <row r="78" spans="1:15" ht="17.7" customHeight="1" x14ac:dyDescent="0.25">
      <c r="A78" s="356" t="s">
        <v>102</v>
      </c>
      <c r="B78" s="411">
        <v>151</v>
      </c>
      <c r="C78" s="411">
        <v>128</v>
      </c>
      <c r="D78" s="411">
        <v>461</v>
      </c>
      <c r="E78" s="411">
        <v>7564</v>
      </c>
      <c r="F78" s="411">
        <v>11067</v>
      </c>
      <c r="G78" s="411">
        <v>10315</v>
      </c>
      <c r="H78" s="411">
        <v>10300</v>
      </c>
      <c r="I78" s="411">
        <v>13321</v>
      </c>
      <c r="J78" s="411">
        <v>13182</v>
      </c>
      <c r="K78" s="411">
        <v>12645</v>
      </c>
      <c r="L78" s="411">
        <v>1079</v>
      </c>
      <c r="M78" s="411">
        <v>86</v>
      </c>
      <c r="N78" s="416">
        <f t="shared" si="2"/>
        <v>80299</v>
      </c>
      <c r="O78" s="338" t="s">
        <v>145</v>
      </c>
    </row>
    <row r="79" spans="1:15" ht="17.7" customHeight="1" x14ac:dyDescent="0.25">
      <c r="A79" s="356" t="s">
        <v>234</v>
      </c>
      <c r="B79" s="411">
        <v>6</v>
      </c>
      <c r="C79" s="411">
        <v>10</v>
      </c>
      <c r="D79" s="411">
        <v>149</v>
      </c>
      <c r="E79" s="411">
        <v>225</v>
      </c>
      <c r="F79" s="411">
        <v>411</v>
      </c>
      <c r="G79" s="411">
        <v>253</v>
      </c>
      <c r="H79" s="411">
        <v>214</v>
      </c>
      <c r="I79" s="411">
        <v>1878</v>
      </c>
      <c r="J79" s="411">
        <v>351</v>
      </c>
      <c r="K79" s="411">
        <v>412</v>
      </c>
      <c r="L79" s="411">
        <v>169</v>
      </c>
      <c r="M79" s="411">
        <v>62</v>
      </c>
      <c r="N79" s="416">
        <f t="shared" si="2"/>
        <v>4140</v>
      </c>
      <c r="O79" s="338" t="s">
        <v>139</v>
      </c>
    </row>
    <row r="80" spans="1:15" ht="17.7" customHeight="1" x14ac:dyDescent="0.25">
      <c r="A80" s="356" t="s">
        <v>235</v>
      </c>
      <c r="B80" s="421">
        <v>393</v>
      </c>
      <c r="C80" s="411">
        <v>504</v>
      </c>
      <c r="D80" s="411">
        <v>1214</v>
      </c>
      <c r="E80" s="411">
        <v>6296</v>
      </c>
      <c r="F80" s="411">
        <v>9778</v>
      </c>
      <c r="G80" s="411">
        <v>8128</v>
      </c>
      <c r="H80" s="411">
        <v>7707</v>
      </c>
      <c r="I80" s="411">
        <v>7113</v>
      </c>
      <c r="J80" s="411">
        <v>10130</v>
      </c>
      <c r="K80" s="411">
        <v>11771</v>
      </c>
      <c r="L80" s="421">
        <v>1723</v>
      </c>
      <c r="M80" s="411">
        <v>674</v>
      </c>
      <c r="N80" s="416">
        <f t="shared" si="2"/>
        <v>65431</v>
      </c>
      <c r="O80" s="338" t="s">
        <v>142</v>
      </c>
    </row>
    <row r="81" spans="1:15" ht="17.7" customHeight="1" x14ac:dyDescent="0.25">
      <c r="A81" s="356" t="s">
        <v>514</v>
      </c>
      <c r="B81" s="411">
        <v>1613</v>
      </c>
      <c r="C81" s="411">
        <v>1424</v>
      </c>
      <c r="D81" s="411">
        <v>2694</v>
      </c>
      <c r="E81" s="411">
        <v>8822</v>
      </c>
      <c r="F81" s="411">
        <v>12618</v>
      </c>
      <c r="G81" s="411">
        <v>10488</v>
      </c>
      <c r="H81" s="411">
        <v>12450</v>
      </c>
      <c r="I81" s="411">
        <v>15186</v>
      </c>
      <c r="J81" s="411">
        <v>14743</v>
      </c>
      <c r="K81" s="411">
        <v>13138</v>
      </c>
      <c r="L81" s="411">
        <v>3055</v>
      </c>
      <c r="M81" s="411">
        <v>1164</v>
      </c>
      <c r="N81" s="416">
        <f t="shared" ref="N81:N145" si="26">SUM(B81:M81)</f>
        <v>97395</v>
      </c>
      <c r="O81" s="338" t="s">
        <v>140</v>
      </c>
    </row>
    <row r="82" spans="1:15" ht="23.7" customHeight="1" x14ac:dyDescent="0.3">
      <c r="A82" s="362" t="s">
        <v>515</v>
      </c>
      <c r="B82" s="412">
        <f>SUM(B83:B87)</f>
        <v>19</v>
      </c>
      <c r="C82" s="412">
        <f>SUM(C83:C87)</f>
        <v>41</v>
      </c>
      <c r="D82" s="412">
        <f t="shared" ref="D82:M82" si="27">SUM(D83:D87)</f>
        <v>68</v>
      </c>
      <c r="E82" s="412">
        <f t="shared" si="27"/>
        <v>210</v>
      </c>
      <c r="F82" s="412">
        <f t="shared" ref="F82:L82" si="28">SUM(F83:F87)</f>
        <v>284</v>
      </c>
      <c r="G82" s="412">
        <f t="shared" si="28"/>
        <v>570</v>
      </c>
      <c r="H82" s="412">
        <f t="shared" si="28"/>
        <v>130</v>
      </c>
      <c r="I82" s="412">
        <f t="shared" si="28"/>
        <v>261</v>
      </c>
      <c r="J82" s="412">
        <f t="shared" si="28"/>
        <v>227</v>
      </c>
      <c r="K82" s="412">
        <f t="shared" si="28"/>
        <v>173</v>
      </c>
      <c r="L82" s="412">
        <f t="shared" si="28"/>
        <v>46</v>
      </c>
      <c r="M82" s="412">
        <f t="shared" si="27"/>
        <v>18</v>
      </c>
      <c r="N82" s="413">
        <f t="shared" si="26"/>
        <v>2047</v>
      </c>
      <c r="O82" s="338" t="s">
        <v>433</v>
      </c>
    </row>
    <row r="83" spans="1:15" ht="17.7" customHeight="1" x14ac:dyDescent="0.25">
      <c r="A83" s="356" t="s">
        <v>516</v>
      </c>
      <c r="B83" s="411">
        <v>19</v>
      </c>
      <c r="C83" s="411">
        <v>20</v>
      </c>
      <c r="D83" s="411">
        <v>68</v>
      </c>
      <c r="E83" s="411">
        <v>166</v>
      </c>
      <c r="F83" s="411">
        <v>206</v>
      </c>
      <c r="G83" s="411">
        <v>503</v>
      </c>
      <c r="H83" s="411">
        <v>85</v>
      </c>
      <c r="I83" s="411">
        <v>145</v>
      </c>
      <c r="J83" s="411">
        <v>161</v>
      </c>
      <c r="K83" s="411">
        <v>109</v>
      </c>
      <c r="L83" s="411">
        <v>31</v>
      </c>
      <c r="M83" s="411">
        <v>18</v>
      </c>
      <c r="N83" s="416">
        <f t="shared" si="26"/>
        <v>1531</v>
      </c>
      <c r="O83" s="338" t="s">
        <v>679</v>
      </c>
    </row>
    <row r="84" spans="1:15" ht="17.7" customHeight="1" x14ac:dyDescent="0.25">
      <c r="A84" s="356" t="s">
        <v>517</v>
      </c>
      <c r="B84" s="411">
        <v>0</v>
      </c>
      <c r="C84" s="411">
        <v>0</v>
      </c>
      <c r="D84" s="411">
        <v>0</v>
      </c>
      <c r="E84" s="411">
        <v>0</v>
      </c>
      <c r="F84" s="411">
        <v>0</v>
      </c>
      <c r="G84" s="411">
        <v>0</v>
      </c>
      <c r="H84" s="411">
        <v>0</v>
      </c>
      <c r="I84" s="411">
        <v>0</v>
      </c>
      <c r="J84" s="411">
        <v>0</v>
      </c>
      <c r="K84" s="411">
        <v>0</v>
      </c>
      <c r="L84" s="411">
        <v>0</v>
      </c>
      <c r="M84" s="411">
        <v>0</v>
      </c>
      <c r="N84" s="416">
        <f t="shared" si="26"/>
        <v>0</v>
      </c>
      <c r="O84" s="338" t="s">
        <v>680</v>
      </c>
    </row>
    <row r="85" spans="1:15" ht="17.7" customHeight="1" x14ac:dyDescent="0.25">
      <c r="A85" s="356" t="s">
        <v>518</v>
      </c>
      <c r="B85" s="411">
        <v>0</v>
      </c>
      <c r="C85" s="411">
        <v>21</v>
      </c>
      <c r="D85" s="411">
        <v>0</v>
      </c>
      <c r="E85" s="411">
        <v>31</v>
      </c>
      <c r="F85" s="411">
        <v>40</v>
      </c>
      <c r="G85" s="411">
        <v>54</v>
      </c>
      <c r="H85" s="411">
        <v>31</v>
      </c>
      <c r="I85" s="411">
        <v>81</v>
      </c>
      <c r="J85" s="411">
        <v>38</v>
      </c>
      <c r="K85" s="411">
        <v>24</v>
      </c>
      <c r="L85" s="411">
        <v>15</v>
      </c>
      <c r="M85" s="411">
        <v>0</v>
      </c>
      <c r="N85" s="416">
        <f t="shared" si="26"/>
        <v>335</v>
      </c>
      <c r="O85" s="338" t="s">
        <v>681</v>
      </c>
    </row>
    <row r="86" spans="1:15" ht="17.7" customHeight="1" x14ac:dyDescent="0.25">
      <c r="A86" s="356" t="s">
        <v>519</v>
      </c>
      <c r="B86" s="411">
        <v>0</v>
      </c>
      <c r="C86" s="411">
        <v>0</v>
      </c>
      <c r="D86" s="411">
        <v>0</v>
      </c>
      <c r="E86" s="411">
        <v>13</v>
      </c>
      <c r="F86" s="411">
        <v>38</v>
      </c>
      <c r="G86" s="411">
        <v>13</v>
      </c>
      <c r="H86" s="411">
        <v>14</v>
      </c>
      <c r="I86" s="411">
        <v>35</v>
      </c>
      <c r="J86" s="411">
        <v>28</v>
      </c>
      <c r="K86" s="411">
        <v>40</v>
      </c>
      <c r="L86" s="411">
        <v>0</v>
      </c>
      <c r="M86" s="411">
        <v>0</v>
      </c>
      <c r="N86" s="416">
        <f t="shared" si="26"/>
        <v>181</v>
      </c>
      <c r="O86" s="338" t="s">
        <v>682</v>
      </c>
    </row>
    <row r="87" spans="1:15" ht="23.7" customHeight="1" x14ac:dyDescent="0.25">
      <c r="A87" s="356" t="s">
        <v>520</v>
      </c>
      <c r="B87" s="411">
        <v>0</v>
      </c>
      <c r="C87" s="411">
        <v>0</v>
      </c>
      <c r="D87" s="411">
        <v>0</v>
      </c>
      <c r="E87" s="411">
        <v>0</v>
      </c>
      <c r="F87" s="411">
        <v>0</v>
      </c>
      <c r="G87" s="411">
        <v>0</v>
      </c>
      <c r="H87" s="411">
        <v>0</v>
      </c>
      <c r="I87" s="411">
        <v>0</v>
      </c>
      <c r="J87" s="411">
        <v>0</v>
      </c>
      <c r="K87" s="411">
        <v>0</v>
      </c>
      <c r="L87" s="411">
        <v>0</v>
      </c>
      <c r="M87" s="411">
        <v>0</v>
      </c>
      <c r="N87" s="416">
        <f t="shared" si="26"/>
        <v>0</v>
      </c>
      <c r="O87" s="338" t="s">
        <v>434</v>
      </c>
    </row>
    <row r="88" spans="1:15" ht="17.7" customHeight="1" x14ac:dyDescent="0.3">
      <c r="A88" s="362" t="s">
        <v>521</v>
      </c>
      <c r="B88" s="412">
        <f>SUM(B89:B91)</f>
        <v>3347</v>
      </c>
      <c r="C88" s="412">
        <f>SUM(C89:C91)</f>
        <v>3547</v>
      </c>
      <c r="D88" s="412">
        <f t="shared" ref="D88:E88" si="29">SUM(D89:D91)</f>
        <v>5046</v>
      </c>
      <c r="E88" s="412">
        <f t="shared" si="29"/>
        <v>5695</v>
      </c>
      <c r="F88" s="412">
        <f t="shared" ref="F88:L88" si="30">SUM(F89:F91)</f>
        <v>6841</v>
      </c>
      <c r="G88" s="412">
        <f t="shared" si="30"/>
        <v>4695</v>
      </c>
      <c r="H88" s="412">
        <f t="shared" si="30"/>
        <v>4700</v>
      </c>
      <c r="I88" s="412">
        <f t="shared" si="30"/>
        <v>6939</v>
      </c>
      <c r="J88" s="412">
        <f t="shared" si="30"/>
        <v>6325</v>
      </c>
      <c r="K88" s="412">
        <f t="shared" si="30"/>
        <v>6007</v>
      </c>
      <c r="L88" s="412">
        <f t="shared" si="30"/>
        <v>3605</v>
      </c>
      <c r="M88" s="412">
        <f>SUM(M89:M91)</f>
        <v>2681</v>
      </c>
      <c r="N88" s="413">
        <f t="shared" si="26"/>
        <v>59428</v>
      </c>
      <c r="O88" s="338" t="s">
        <v>650</v>
      </c>
    </row>
    <row r="89" spans="1:15" ht="17.7" customHeight="1" x14ac:dyDescent="0.25">
      <c r="A89" s="356" t="s">
        <v>14</v>
      </c>
      <c r="B89" s="411">
        <v>178</v>
      </c>
      <c r="C89" s="411">
        <v>320</v>
      </c>
      <c r="D89" s="411">
        <v>395</v>
      </c>
      <c r="E89" s="411">
        <v>296</v>
      </c>
      <c r="F89" s="411">
        <v>343</v>
      </c>
      <c r="G89" s="411">
        <v>270</v>
      </c>
      <c r="H89" s="411">
        <v>260</v>
      </c>
      <c r="I89" s="411">
        <v>242</v>
      </c>
      <c r="J89" s="411">
        <v>387</v>
      </c>
      <c r="K89" s="411">
        <v>207</v>
      </c>
      <c r="L89" s="411">
        <v>166</v>
      </c>
      <c r="M89" s="411">
        <v>45</v>
      </c>
      <c r="N89" s="416">
        <f t="shared" si="26"/>
        <v>3109</v>
      </c>
      <c r="O89" s="338" t="s">
        <v>683</v>
      </c>
    </row>
    <row r="90" spans="1:15" ht="17.7" customHeight="1" x14ac:dyDescent="0.25">
      <c r="A90" s="356" t="s">
        <v>795</v>
      </c>
      <c r="B90" s="411">
        <v>109</v>
      </c>
      <c r="C90" s="411">
        <v>267</v>
      </c>
      <c r="D90" s="411">
        <v>342</v>
      </c>
      <c r="E90" s="411">
        <v>425</v>
      </c>
      <c r="F90" s="411">
        <v>598</v>
      </c>
      <c r="G90" s="411">
        <v>401</v>
      </c>
      <c r="H90" s="411">
        <v>277</v>
      </c>
      <c r="I90" s="411">
        <v>342</v>
      </c>
      <c r="J90" s="411">
        <v>1194</v>
      </c>
      <c r="K90" s="411">
        <v>347</v>
      </c>
      <c r="L90" s="411">
        <v>418</v>
      </c>
      <c r="M90" s="411">
        <v>235</v>
      </c>
      <c r="N90" s="416">
        <f t="shared" si="26"/>
        <v>4955</v>
      </c>
      <c r="O90" s="338" t="s">
        <v>816</v>
      </c>
    </row>
    <row r="91" spans="1:15" ht="17.7" customHeight="1" x14ac:dyDescent="0.25">
      <c r="A91" s="356" t="s">
        <v>796</v>
      </c>
      <c r="B91" s="411">
        <v>3060</v>
      </c>
      <c r="C91" s="411">
        <v>2960</v>
      </c>
      <c r="D91" s="411">
        <v>4309</v>
      </c>
      <c r="E91" s="411">
        <v>4974</v>
      </c>
      <c r="F91" s="411">
        <v>5900</v>
      </c>
      <c r="G91" s="411">
        <v>4024</v>
      </c>
      <c r="H91" s="411">
        <v>4163</v>
      </c>
      <c r="I91" s="411">
        <v>6355</v>
      </c>
      <c r="J91" s="411">
        <v>4744</v>
      </c>
      <c r="K91" s="411">
        <v>5453</v>
      </c>
      <c r="L91" s="411">
        <v>3021</v>
      </c>
      <c r="M91" s="411">
        <v>2401</v>
      </c>
      <c r="N91" s="416">
        <f t="shared" si="26"/>
        <v>51364</v>
      </c>
      <c r="O91" s="338" t="s">
        <v>817</v>
      </c>
    </row>
    <row r="92" spans="1:15" ht="23.7" customHeight="1" x14ac:dyDescent="0.3">
      <c r="A92" s="358" t="s">
        <v>522</v>
      </c>
      <c r="B92" s="412">
        <f>SUM(B93:B93)</f>
        <v>1011</v>
      </c>
      <c r="C92" s="412">
        <f>SUM(C93:C93)</f>
        <v>876</v>
      </c>
      <c r="D92" s="412">
        <f t="shared" ref="D92:M92" si="31">SUM(D93:D93)</f>
        <v>4965</v>
      </c>
      <c r="E92" s="412">
        <f t="shared" si="31"/>
        <v>8057</v>
      </c>
      <c r="F92" s="412">
        <f t="shared" ref="F92:L92" si="32">SUM(F93:F93)</f>
        <v>3871</v>
      </c>
      <c r="G92" s="412">
        <f t="shared" si="32"/>
        <v>2354</v>
      </c>
      <c r="H92" s="412">
        <f t="shared" si="32"/>
        <v>2593</v>
      </c>
      <c r="I92" s="412">
        <f t="shared" si="32"/>
        <v>3684</v>
      </c>
      <c r="J92" s="412">
        <f t="shared" si="32"/>
        <v>3402</v>
      </c>
      <c r="K92" s="412">
        <f t="shared" si="32"/>
        <v>2860</v>
      </c>
      <c r="L92" s="412">
        <f t="shared" si="32"/>
        <v>1390</v>
      </c>
      <c r="M92" s="412">
        <f t="shared" si="31"/>
        <v>1973</v>
      </c>
      <c r="N92" s="413">
        <f t="shared" si="26"/>
        <v>37036</v>
      </c>
      <c r="O92" s="351" t="s">
        <v>146</v>
      </c>
    </row>
    <row r="93" spans="1:15" ht="17.7" customHeight="1" x14ac:dyDescent="0.25">
      <c r="A93" s="356" t="s">
        <v>237</v>
      </c>
      <c r="B93" s="411">
        <v>1011</v>
      </c>
      <c r="C93" s="411">
        <v>876</v>
      </c>
      <c r="D93" s="411">
        <v>4965</v>
      </c>
      <c r="E93" s="411">
        <v>8057</v>
      </c>
      <c r="F93" s="411">
        <v>3871</v>
      </c>
      <c r="G93" s="411">
        <v>2354</v>
      </c>
      <c r="H93" s="411">
        <v>2593</v>
      </c>
      <c r="I93" s="411">
        <v>3684</v>
      </c>
      <c r="J93" s="411">
        <v>3402</v>
      </c>
      <c r="K93" s="411">
        <v>2860</v>
      </c>
      <c r="L93" s="411">
        <v>1390</v>
      </c>
      <c r="M93" s="411">
        <v>1973</v>
      </c>
      <c r="N93" s="416">
        <f t="shared" si="26"/>
        <v>37036</v>
      </c>
      <c r="O93" s="338" t="s">
        <v>147</v>
      </c>
    </row>
    <row r="94" spans="1:15" ht="23.7" customHeight="1" x14ac:dyDescent="0.3">
      <c r="A94" s="358" t="s">
        <v>523</v>
      </c>
      <c r="B94" s="412">
        <f>SUM(B95:B95)</f>
        <v>1930</v>
      </c>
      <c r="C94" s="412">
        <f>SUM(C95:C95)</f>
        <v>4159</v>
      </c>
      <c r="D94" s="412">
        <f t="shared" ref="D94:M94" si="33">SUM(D95:D95)</f>
        <v>8404</v>
      </c>
      <c r="E94" s="412">
        <f t="shared" si="33"/>
        <v>10351</v>
      </c>
      <c r="F94" s="412">
        <f>SUM(F95:F95)</f>
        <v>17442</v>
      </c>
      <c r="G94" s="412">
        <f>SUM(G95:G95)</f>
        <v>10751</v>
      </c>
      <c r="H94" s="412">
        <f t="shared" ref="H94:L94" si="34">SUM(H95:H95)</f>
        <v>8224</v>
      </c>
      <c r="I94" s="412">
        <f t="shared" si="34"/>
        <v>6370</v>
      </c>
      <c r="J94" s="412">
        <f t="shared" si="34"/>
        <v>13560</v>
      </c>
      <c r="K94" s="412">
        <f t="shared" si="34"/>
        <v>18627</v>
      </c>
      <c r="L94" s="412">
        <f t="shared" si="34"/>
        <v>4895</v>
      </c>
      <c r="M94" s="412">
        <f t="shared" si="33"/>
        <v>1888</v>
      </c>
      <c r="N94" s="413">
        <f t="shared" si="26"/>
        <v>106601</v>
      </c>
      <c r="O94" s="351" t="s">
        <v>148</v>
      </c>
    </row>
    <row r="95" spans="1:15" ht="17.7" customHeight="1" x14ac:dyDescent="0.25">
      <c r="A95" s="356" t="s">
        <v>524</v>
      </c>
      <c r="B95" s="411">
        <v>1930</v>
      </c>
      <c r="C95" s="411">
        <v>4159</v>
      </c>
      <c r="D95" s="411">
        <v>8404</v>
      </c>
      <c r="E95" s="411">
        <v>10351</v>
      </c>
      <c r="F95" s="411">
        <v>17442</v>
      </c>
      <c r="G95" s="411">
        <v>10751</v>
      </c>
      <c r="H95" s="411">
        <v>8224</v>
      </c>
      <c r="I95" s="411">
        <v>6370</v>
      </c>
      <c r="J95" s="411">
        <v>13560</v>
      </c>
      <c r="K95" s="411">
        <v>18627</v>
      </c>
      <c r="L95" s="411">
        <v>4895</v>
      </c>
      <c r="M95" s="411">
        <v>1888</v>
      </c>
      <c r="N95" s="416">
        <f t="shared" si="26"/>
        <v>106601</v>
      </c>
      <c r="O95" s="338" t="s">
        <v>684</v>
      </c>
    </row>
    <row r="96" spans="1:15" ht="23.7" customHeight="1" x14ac:dyDescent="0.3">
      <c r="A96" s="362" t="s">
        <v>732</v>
      </c>
      <c r="B96" s="412">
        <f t="shared" ref="B96:M98" si="35">SUM(B97:B97)</f>
        <v>359</v>
      </c>
      <c r="C96" s="412">
        <f t="shared" si="35"/>
        <v>96</v>
      </c>
      <c r="D96" s="412">
        <f t="shared" si="35"/>
        <v>371</v>
      </c>
      <c r="E96" s="412">
        <f t="shared" si="35"/>
        <v>274</v>
      </c>
      <c r="F96" s="412">
        <f t="shared" ref="F96:L96" si="36">SUM(F97:F97)</f>
        <v>159</v>
      </c>
      <c r="G96" s="412">
        <f t="shared" si="36"/>
        <v>80</v>
      </c>
      <c r="H96" s="412">
        <f t="shared" si="36"/>
        <v>42</v>
      </c>
      <c r="I96" s="412">
        <f t="shared" si="36"/>
        <v>237</v>
      </c>
      <c r="J96" s="412">
        <f t="shared" si="36"/>
        <v>157</v>
      </c>
      <c r="K96" s="412">
        <f t="shared" si="36"/>
        <v>223</v>
      </c>
      <c r="L96" s="412">
        <f t="shared" si="36"/>
        <v>153</v>
      </c>
      <c r="M96" s="412">
        <f t="shared" si="35"/>
        <v>108</v>
      </c>
      <c r="N96" s="413">
        <f t="shared" si="26"/>
        <v>2259</v>
      </c>
      <c r="O96" s="351" t="s">
        <v>765</v>
      </c>
    </row>
    <row r="97" spans="1:15" ht="17.7" customHeight="1" x14ac:dyDescent="0.25">
      <c r="A97" s="356" t="s">
        <v>733</v>
      </c>
      <c r="B97" s="411">
        <v>359</v>
      </c>
      <c r="C97" s="411">
        <v>96</v>
      </c>
      <c r="D97" s="411">
        <v>371</v>
      </c>
      <c r="E97" s="411">
        <v>274</v>
      </c>
      <c r="F97" s="411">
        <v>159</v>
      </c>
      <c r="G97" s="411">
        <v>80</v>
      </c>
      <c r="H97" s="411">
        <v>42</v>
      </c>
      <c r="I97" s="411">
        <v>237</v>
      </c>
      <c r="J97" s="411">
        <v>157</v>
      </c>
      <c r="K97" s="411">
        <v>223</v>
      </c>
      <c r="L97" s="411">
        <v>153</v>
      </c>
      <c r="M97" s="411">
        <v>108</v>
      </c>
      <c r="N97" s="416">
        <f t="shared" si="26"/>
        <v>2259</v>
      </c>
      <c r="O97" s="338" t="s">
        <v>766</v>
      </c>
    </row>
    <row r="98" spans="1:15" ht="17.7" customHeight="1" x14ac:dyDescent="0.3">
      <c r="A98" s="358" t="s">
        <v>525</v>
      </c>
      <c r="B98" s="412">
        <f t="shared" si="35"/>
        <v>47</v>
      </c>
      <c r="C98" s="412">
        <f t="shared" si="35"/>
        <v>17</v>
      </c>
      <c r="D98" s="412">
        <f t="shared" si="35"/>
        <v>52</v>
      </c>
      <c r="E98" s="412">
        <f t="shared" si="35"/>
        <v>72</v>
      </c>
      <c r="F98" s="412">
        <f t="shared" ref="F98:L98" si="37">SUM(F99:F99)</f>
        <v>0</v>
      </c>
      <c r="G98" s="412">
        <f t="shared" si="37"/>
        <v>315</v>
      </c>
      <c r="H98" s="412">
        <f t="shared" si="37"/>
        <v>20</v>
      </c>
      <c r="I98" s="412">
        <f t="shared" si="37"/>
        <v>60</v>
      </c>
      <c r="J98" s="412">
        <f t="shared" si="37"/>
        <v>29</v>
      </c>
      <c r="K98" s="412">
        <f t="shared" si="37"/>
        <v>84</v>
      </c>
      <c r="L98" s="412">
        <f t="shared" si="37"/>
        <v>31</v>
      </c>
      <c r="M98" s="412">
        <f t="shared" si="35"/>
        <v>116</v>
      </c>
      <c r="N98" s="413">
        <f t="shared" si="26"/>
        <v>843</v>
      </c>
      <c r="O98" s="351" t="s">
        <v>526</v>
      </c>
    </row>
    <row r="99" spans="1:15" ht="17.7" customHeight="1" x14ac:dyDescent="0.25">
      <c r="A99" s="356" t="s">
        <v>436</v>
      </c>
      <c r="B99" s="411">
        <v>47</v>
      </c>
      <c r="C99" s="411">
        <v>17</v>
      </c>
      <c r="D99" s="411">
        <v>52</v>
      </c>
      <c r="E99" s="411">
        <v>72</v>
      </c>
      <c r="F99" s="411">
        <v>0</v>
      </c>
      <c r="G99" s="411">
        <v>315</v>
      </c>
      <c r="H99" s="411">
        <v>20</v>
      </c>
      <c r="I99" s="411">
        <v>60</v>
      </c>
      <c r="J99" s="411">
        <v>29</v>
      </c>
      <c r="K99" s="411">
        <v>84</v>
      </c>
      <c r="L99" s="411">
        <v>31</v>
      </c>
      <c r="M99" s="411">
        <v>116</v>
      </c>
      <c r="N99" s="416">
        <f t="shared" si="26"/>
        <v>843</v>
      </c>
      <c r="O99" s="338" t="s">
        <v>643</v>
      </c>
    </row>
    <row r="100" spans="1:15" ht="24" customHeight="1" x14ac:dyDescent="0.3">
      <c r="A100" s="358" t="s">
        <v>527</v>
      </c>
      <c r="B100" s="412">
        <f>SUM(B101:B103)</f>
        <v>2016</v>
      </c>
      <c r="C100" s="412">
        <f>SUM(C101:C103)</f>
        <v>496</v>
      </c>
      <c r="D100" s="412">
        <f t="shared" ref="D100:M100" si="38">SUM(D101:D103)</f>
        <v>4313</v>
      </c>
      <c r="E100" s="412">
        <f t="shared" si="38"/>
        <v>34453</v>
      </c>
      <c r="F100" s="412">
        <f t="shared" si="38"/>
        <v>55920</v>
      </c>
      <c r="G100" s="412">
        <f t="shared" si="38"/>
        <v>60470</v>
      </c>
      <c r="H100" s="412">
        <f t="shared" si="38"/>
        <v>58158</v>
      </c>
      <c r="I100" s="412">
        <f t="shared" si="38"/>
        <v>74097</v>
      </c>
      <c r="J100" s="412">
        <f t="shared" si="38"/>
        <v>75563</v>
      </c>
      <c r="K100" s="412">
        <f>SUM(K101:K103)</f>
        <v>62850</v>
      </c>
      <c r="L100" s="412">
        <f>SUM(L101:L103)</f>
        <v>3316</v>
      </c>
      <c r="M100" s="412">
        <f t="shared" si="38"/>
        <v>1388</v>
      </c>
      <c r="N100" s="413">
        <f t="shared" si="26"/>
        <v>433040</v>
      </c>
      <c r="O100" s="351" t="s">
        <v>149</v>
      </c>
    </row>
    <row r="101" spans="1:15" ht="17.7" customHeight="1" x14ac:dyDescent="0.25">
      <c r="A101" s="352" t="s">
        <v>528</v>
      </c>
      <c r="B101" s="411"/>
      <c r="C101" s="411"/>
      <c r="D101" s="411"/>
      <c r="E101" s="411">
        <v>4250</v>
      </c>
      <c r="F101" s="411">
        <v>7655</v>
      </c>
      <c r="G101" s="411">
        <v>7410</v>
      </c>
      <c r="H101" s="411">
        <v>7631</v>
      </c>
      <c r="I101" s="411">
        <v>8453</v>
      </c>
      <c r="J101" s="411">
        <v>8237</v>
      </c>
      <c r="K101" s="411">
        <v>6481</v>
      </c>
      <c r="L101" s="411">
        <v>0</v>
      </c>
      <c r="M101" s="411">
        <v>0</v>
      </c>
      <c r="N101" s="416">
        <f t="shared" si="26"/>
        <v>50117</v>
      </c>
      <c r="O101" s="338" t="s">
        <v>437</v>
      </c>
    </row>
    <row r="102" spans="1:15" ht="17.7" customHeight="1" x14ac:dyDescent="0.25">
      <c r="A102" s="356" t="s">
        <v>529</v>
      </c>
      <c r="B102" s="411">
        <v>2016</v>
      </c>
      <c r="C102" s="411">
        <v>496</v>
      </c>
      <c r="D102" s="411">
        <v>4313</v>
      </c>
      <c r="E102" s="411">
        <v>26623</v>
      </c>
      <c r="F102" s="411">
        <v>41573</v>
      </c>
      <c r="G102" s="411">
        <v>47871</v>
      </c>
      <c r="H102" s="411">
        <v>44999</v>
      </c>
      <c r="I102" s="411">
        <v>57972</v>
      </c>
      <c r="J102" s="411">
        <v>59143</v>
      </c>
      <c r="K102" s="411">
        <v>47286</v>
      </c>
      <c r="L102" s="411">
        <v>3316</v>
      </c>
      <c r="M102" s="411">
        <v>1388</v>
      </c>
      <c r="N102" s="416">
        <f t="shared" si="26"/>
        <v>336996</v>
      </c>
      <c r="O102" s="338" t="s">
        <v>150</v>
      </c>
    </row>
    <row r="103" spans="1:15" ht="17.7" customHeight="1" x14ac:dyDescent="0.25">
      <c r="A103" s="356" t="s">
        <v>839</v>
      </c>
      <c r="B103" s="411"/>
      <c r="C103" s="411"/>
      <c r="D103" s="411"/>
      <c r="E103" s="411">
        <v>3580</v>
      </c>
      <c r="F103" s="411">
        <v>6692</v>
      </c>
      <c r="G103" s="411">
        <v>5189</v>
      </c>
      <c r="H103" s="411">
        <v>5528</v>
      </c>
      <c r="I103" s="411">
        <v>7672</v>
      </c>
      <c r="J103" s="411">
        <v>8183</v>
      </c>
      <c r="K103" s="411">
        <v>9083</v>
      </c>
      <c r="L103" s="411">
        <v>0</v>
      </c>
      <c r="M103" s="411">
        <v>0</v>
      </c>
      <c r="N103" s="416">
        <f t="shared" si="26"/>
        <v>45927</v>
      </c>
      <c r="O103" s="338" t="s">
        <v>840</v>
      </c>
    </row>
    <row r="104" spans="1:15" ht="23.7" customHeight="1" x14ac:dyDescent="0.3">
      <c r="A104" s="362" t="s">
        <v>797</v>
      </c>
      <c r="B104" s="412">
        <f>SUM(B105:B107)</f>
        <v>65</v>
      </c>
      <c r="C104" s="412">
        <f>SUM(C105:C107)</f>
        <v>63</v>
      </c>
      <c r="D104" s="412">
        <f t="shared" ref="D104:M104" si="39">SUM(D105:D107)</f>
        <v>101</v>
      </c>
      <c r="E104" s="412">
        <f t="shared" si="39"/>
        <v>681</v>
      </c>
      <c r="F104" s="412">
        <f t="shared" si="39"/>
        <v>2458</v>
      </c>
      <c r="G104" s="412">
        <f t="shared" si="39"/>
        <v>2929</v>
      </c>
      <c r="H104" s="412">
        <f t="shared" si="39"/>
        <v>3688</v>
      </c>
      <c r="I104" s="412">
        <f t="shared" si="39"/>
        <v>4609</v>
      </c>
      <c r="J104" s="412">
        <f t="shared" si="39"/>
        <v>3604</v>
      </c>
      <c r="K104" s="412">
        <f t="shared" si="39"/>
        <v>1745</v>
      </c>
      <c r="L104" s="412">
        <f t="shared" si="39"/>
        <v>136</v>
      </c>
      <c r="M104" s="412">
        <f t="shared" si="39"/>
        <v>73</v>
      </c>
      <c r="N104" s="413">
        <f t="shared" si="26"/>
        <v>20152</v>
      </c>
      <c r="O104" s="338" t="s">
        <v>818</v>
      </c>
    </row>
    <row r="105" spans="1:15" ht="27.6" customHeight="1" x14ac:dyDescent="0.25">
      <c r="A105" s="364" t="s">
        <v>798</v>
      </c>
      <c r="B105" s="411"/>
      <c r="C105" s="411"/>
      <c r="D105" s="411"/>
      <c r="E105" s="411"/>
      <c r="F105" s="411"/>
      <c r="G105" s="411"/>
      <c r="H105" s="411"/>
      <c r="I105" s="411"/>
      <c r="J105" s="411"/>
      <c r="K105" s="411"/>
      <c r="L105" s="411"/>
      <c r="M105" s="411"/>
      <c r="N105" s="416">
        <f t="shared" si="26"/>
        <v>0</v>
      </c>
      <c r="O105" s="338" t="s">
        <v>819</v>
      </c>
    </row>
    <row r="106" spans="1:15" ht="17.7" customHeight="1" x14ac:dyDescent="0.25">
      <c r="A106" s="356" t="s">
        <v>799</v>
      </c>
      <c r="B106" s="411">
        <v>65</v>
      </c>
      <c r="C106" s="411">
        <v>63</v>
      </c>
      <c r="D106" s="411">
        <v>101</v>
      </c>
      <c r="E106" s="411">
        <v>681</v>
      </c>
      <c r="F106" s="411">
        <v>2005</v>
      </c>
      <c r="G106" s="411">
        <v>2588</v>
      </c>
      <c r="H106" s="411">
        <v>3120</v>
      </c>
      <c r="I106" s="411">
        <v>4129</v>
      </c>
      <c r="J106" s="411">
        <v>3149</v>
      </c>
      <c r="K106" s="411">
        <v>1520</v>
      </c>
      <c r="L106" s="411">
        <v>129</v>
      </c>
      <c r="M106" s="411">
        <v>73</v>
      </c>
      <c r="N106" s="416">
        <f t="shared" si="26"/>
        <v>17623</v>
      </c>
      <c r="O106" s="338" t="s">
        <v>820</v>
      </c>
    </row>
    <row r="107" spans="1:15" ht="17.7" customHeight="1" x14ac:dyDescent="0.25">
      <c r="A107" s="356" t="s">
        <v>838</v>
      </c>
      <c r="B107" s="411">
        <v>0</v>
      </c>
      <c r="C107" s="411">
        <v>0</v>
      </c>
      <c r="D107" s="411">
        <v>0</v>
      </c>
      <c r="E107" s="411">
        <v>0</v>
      </c>
      <c r="F107" s="411">
        <v>453</v>
      </c>
      <c r="G107" s="411">
        <v>341</v>
      </c>
      <c r="H107" s="411">
        <v>568</v>
      </c>
      <c r="I107" s="411">
        <v>480</v>
      </c>
      <c r="J107" s="411">
        <v>455</v>
      </c>
      <c r="K107" s="411">
        <v>225</v>
      </c>
      <c r="L107" s="411">
        <v>7</v>
      </c>
      <c r="M107" s="411">
        <v>0</v>
      </c>
      <c r="N107" s="416">
        <f t="shared" si="26"/>
        <v>2529</v>
      </c>
      <c r="O107" s="338" t="s">
        <v>841</v>
      </c>
    </row>
    <row r="108" spans="1:15" ht="23.7" customHeight="1" x14ac:dyDescent="0.3">
      <c r="A108" s="362" t="s">
        <v>740</v>
      </c>
      <c r="B108" s="412">
        <f>SUM(B109:B110)</f>
        <v>52</v>
      </c>
      <c r="C108" s="412">
        <f>SUM(C109:C110)</f>
        <v>24</v>
      </c>
      <c r="D108" s="412">
        <f t="shared" ref="D108:M108" si="40">SUM(D109:D110)</f>
        <v>98</v>
      </c>
      <c r="E108" s="412">
        <f t="shared" si="40"/>
        <v>161</v>
      </c>
      <c r="F108" s="412">
        <f t="shared" ref="F108:L108" si="41">SUM(F109:F110)</f>
        <v>364</v>
      </c>
      <c r="G108" s="412">
        <f t="shared" si="41"/>
        <v>46</v>
      </c>
      <c r="H108" s="412">
        <f t="shared" si="41"/>
        <v>282</v>
      </c>
      <c r="I108" s="412">
        <f t="shared" si="41"/>
        <v>826</v>
      </c>
      <c r="J108" s="412">
        <f t="shared" si="41"/>
        <v>88</v>
      </c>
      <c r="K108" s="412">
        <f t="shared" si="41"/>
        <v>103</v>
      </c>
      <c r="L108" s="412">
        <f t="shared" si="41"/>
        <v>217</v>
      </c>
      <c r="M108" s="412">
        <f t="shared" si="40"/>
        <v>39</v>
      </c>
      <c r="N108" s="413">
        <f t="shared" si="26"/>
        <v>2300</v>
      </c>
      <c r="O108" s="351" t="s">
        <v>767</v>
      </c>
    </row>
    <row r="109" spans="1:15" ht="17.7" customHeight="1" x14ac:dyDescent="0.25">
      <c r="A109" s="356" t="s">
        <v>741</v>
      </c>
      <c r="B109" s="411">
        <v>29</v>
      </c>
      <c r="C109" s="411">
        <v>15</v>
      </c>
      <c r="D109" s="411">
        <v>67</v>
      </c>
      <c r="E109" s="411">
        <v>102</v>
      </c>
      <c r="F109" s="411">
        <v>308</v>
      </c>
      <c r="G109" s="411">
        <v>14</v>
      </c>
      <c r="H109" s="411">
        <v>264</v>
      </c>
      <c r="I109" s="411">
        <v>799</v>
      </c>
      <c r="J109" s="411">
        <v>75</v>
      </c>
      <c r="K109" s="411">
        <v>71</v>
      </c>
      <c r="L109" s="411">
        <v>200</v>
      </c>
      <c r="M109" s="411">
        <v>25</v>
      </c>
      <c r="N109" s="416">
        <f t="shared" si="26"/>
        <v>1969</v>
      </c>
      <c r="O109" s="338" t="s">
        <v>768</v>
      </c>
    </row>
    <row r="110" spans="1:15" ht="17.7" customHeight="1" x14ac:dyDescent="0.25">
      <c r="A110" s="356" t="s">
        <v>742</v>
      </c>
      <c r="B110" s="411">
        <v>23</v>
      </c>
      <c r="C110" s="411">
        <v>9</v>
      </c>
      <c r="D110" s="411">
        <v>31</v>
      </c>
      <c r="E110" s="411">
        <v>59</v>
      </c>
      <c r="F110" s="411">
        <v>56</v>
      </c>
      <c r="G110" s="411">
        <v>32</v>
      </c>
      <c r="H110" s="411">
        <v>18</v>
      </c>
      <c r="I110" s="411">
        <v>27</v>
      </c>
      <c r="J110" s="411">
        <v>13</v>
      </c>
      <c r="K110" s="411">
        <v>32</v>
      </c>
      <c r="L110" s="411">
        <v>17</v>
      </c>
      <c r="M110" s="411">
        <v>14</v>
      </c>
      <c r="N110" s="416">
        <f t="shared" si="26"/>
        <v>331</v>
      </c>
      <c r="O110" s="338" t="s">
        <v>769</v>
      </c>
    </row>
    <row r="111" spans="1:15" ht="23.7" customHeight="1" x14ac:dyDescent="0.3">
      <c r="A111" s="362" t="s">
        <v>530</v>
      </c>
      <c r="B111" s="412">
        <f t="shared" ref="B111:M111" si="42">SUM(B112:B113)</f>
        <v>0</v>
      </c>
      <c r="C111" s="412">
        <f t="shared" si="42"/>
        <v>0</v>
      </c>
      <c r="D111" s="412">
        <f t="shared" si="42"/>
        <v>0</v>
      </c>
      <c r="E111" s="412">
        <f t="shared" si="42"/>
        <v>135</v>
      </c>
      <c r="F111" s="412">
        <f t="shared" si="42"/>
        <v>119</v>
      </c>
      <c r="G111" s="412">
        <f t="shared" si="42"/>
        <v>85</v>
      </c>
      <c r="H111" s="412">
        <f t="shared" si="42"/>
        <v>26</v>
      </c>
      <c r="I111" s="412">
        <f t="shared" si="42"/>
        <v>64</v>
      </c>
      <c r="J111" s="412">
        <f t="shared" si="42"/>
        <v>36</v>
      </c>
      <c r="K111" s="412">
        <f t="shared" si="42"/>
        <v>47</v>
      </c>
      <c r="L111" s="412">
        <f t="shared" si="42"/>
        <v>50</v>
      </c>
      <c r="M111" s="412">
        <f t="shared" si="42"/>
        <v>0</v>
      </c>
      <c r="N111" s="413">
        <f t="shared" si="26"/>
        <v>562</v>
      </c>
      <c r="O111" s="351" t="s">
        <v>252</v>
      </c>
    </row>
    <row r="112" spans="1:15" ht="17.7" customHeight="1" x14ac:dyDescent="0.25">
      <c r="A112" s="356" t="s">
        <v>531</v>
      </c>
      <c r="B112" s="411">
        <v>0</v>
      </c>
      <c r="C112" s="411">
        <v>0</v>
      </c>
      <c r="D112" s="411">
        <v>0</v>
      </c>
      <c r="E112" s="411">
        <v>82</v>
      </c>
      <c r="F112" s="411">
        <v>30</v>
      </c>
      <c r="G112" s="411">
        <v>45</v>
      </c>
      <c r="H112" s="411">
        <v>15</v>
      </c>
      <c r="I112" s="411">
        <v>39</v>
      </c>
      <c r="J112" s="411">
        <v>17</v>
      </c>
      <c r="K112" s="411">
        <v>25</v>
      </c>
      <c r="L112" s="411">
        <v>0</v>
      </c>
      <c r="M112" s="411">
        <v>0</v>
      </c>
      <c r="N112" s="416">
        <f t="shared" si="26"/>
        <v>253</v>
      </c>
      <c r="O112" s="338" t="s">
        <v>253</v>
      </c>
    </row>
    <row r="113" spans="1:15" ht="17.7" customHeight="1" x14ac:dyDescent="0.25">
      <c r="A113" s="356" t="s">
        <v>532</v>
      </c>
      <c r="B113" s="411">
        <v>0</v>
      </c>
      <c r="C113" s="411">
        <v>0</v>
      </c>
      <c r="D113" s="411">
        <v>0</v>
      </c>
      <c r="E113" s="411">
        <v>53</v>
      </c>
      <c r="F113" s="411">
        <v>89</v>
      </c>
      <c r="G113" s="411">
        <v>40</v>
      </c>
      <c r="H113" s="411">
        <v>11</v>
      </c>
      <c r="I113" s="411">
        <v>25</v>
      </c>
      <c r="J113" s="411">
        <v>19</v>
      </c>
      <c r="K113" s="411">
        <v>22</v>
      </c>
      <c r="L113" s="411">
        <v>50</v>
      </c>
      <c r="M113" s="411">
        <v>0</v>
      </c>
      <c r="N113" s="416">
        <f t="shared" si="26"/>
        <v>309</v>
      </c>
      <c r="O113" s="338" t="s">
        <v>439</v>
      </c>
    </row>
    <row r="114" spans="1:15" ht="23.7" customHeight="1" x14ac:dyDescent="0.3">
      <c r="A114" s="358" t="s">
        <v>533</v>
      </c>
      <c r="B114" s="412">
        <f>SUM(B115:B119)</f>
        <v>9189</v>
      </c>
      <c r="C114" s="412">
        <f>SUM(C115:C119)</f>
        <v>9952</v>
      </c>
      <c r="D114" s="412">
        <f t="shared" ref="D114:M114" si="43">SUM(D115:D119)</f>
        <v>23639</v>
      </c>
      <c r="E114" s="412">
        <f t="shared" si="43"/>
        <v>33484</v>
      </c>
      <c r="F114" s="412">
        <f t="shared" ref="F114:L114" si="44">SUM(F115:F119)</f>
        <v>47598</v>
      </c>
      <c r="G114" s="412">
        <f t="shared" si="44"/>
        <v>30281</v>
      </c>
      <c r="H114" s="412">
        <f t="shared" si="44"/>
        <v>21600</v>
      </c>
      <c r="I114" s="412">
        <f t="shared" si="44"/>
        <v>21789</v>
      </c>
      <c r="J114" s="412">
        <f t="shared" si="44"/>
        <v>36495</v>
      </c>
      <c r="K114" s="412">
        <f t="shared" si="44"/>
        <v>43217</v>
      </c>
      <c r="L114" s="412">
        <f t="shared" si="44"/>
        <v>17554</v>
      </c>
      <c r="M114" s="412">
        <f t="shared" si="43"/>
        <v>6355</v>
      </c>
      <c r="N114" s="413">
        <f t="shared" si="26"/>
        <v>301153</v>
      </c>
      <c r="O114" s="351" t="s">
        <v>151</v>
      </c>
    </row>
    <row r="115" spans="1:15" ht="17.7" customHeight="1" x14ac:dyDescent="0.25">
      <c r="A115" s="356" t="s">
        <v>405</v>
      </c>
      <c r="B115" s="411"/>
      <c r="C115" s="411"/>
      <c r="D115" s="411"/>
      <c r="E115" s="411"/>
      <c r="F115" s="411"/>
      <c r="G115" s="411"/>
      <c r="H115" s="411"/>
      <c r="I115" s="411"/>
      <c r="J115" s="411"/>
      <c r="K115" s="411"/>
      <c r="L115" s="411"/>
      <c r="M115" s="411"/>
      <c r="N115" s="416">
        <f t="shared" si="26"/>
        <v>0</v>
      </c>
      <c r="O115" s="338" t="s">
        <v>685</v>
      </c>
    </row>
    <row r="116" spans="1:15" ht="17.7" customHeight="1" x14ac:dyDescent="0.25">
      <c r="A116" s="356" t="s">
        <v>241</v>
      </c>
      <c r="B116" s="421">
        <v>6992</v>
      </c>
      <c r="C116" s="411">
        <v>7467</v>
      </c>
      <c r="D116" s="411">
        <v>19479</v>
      </c>
      <c r="E116" s="411">
        <v>28412</v>
      </c>
      <c r="F116" s="411">
        <v>40788</v>
      </c>
      <c r="G116" s="411">
        <v>26355</v>
      </c>
      <c r="H116" s="411">
        <v>18526</v>
      </c>
      <c r="I116" s="411">
        <v>17775</v>
      </c>
      <c r="J116" s="411">
        <v>31352</v>
      </c>
      <c r="K116" s="411">
        <v>37545</v>
      </c>
      <c r="L116" s="411">
        <v>14749</v>
      </c>
      <c r="M116" s="411">
        <v>4830</v>
      </c>
      <c r="N116" s="416">
        <f t="shared" si="26"/>
        <v>254270</v>
      </c>
      <c r="O116" s="338" t="s">
        <v>152</v>
      </c>
    </row>
    <row r="117" spans="1:15" ht="17.7" customHeight="1" x14ac:dyDescent="0.25">
      <c r="A117" s="356" t="s">
        <v>112</v>
      </c>
      <c r="B117" s="411">
        <v>1481</v>
      </c>
      <c r="C117" s="411">
        <v>1437</v>
      </c>
      <c r="D117" s="411">
        <v>2925</v>
      </c>
      <c r="E117" s="411">
        <v>3474</v>
      </c>
      <c r="F117" s="411">
        <v>4087</v>
      </c>
      <c r="G117" s="411">
        <v>2462</v>
      </c>
      <c r="H117" s="411">
        <v>693</v>
      </c>
      <c r="I117" s="411">
        <v>837</v>
      </c>
      <c r="J117" s="411">
        <v>1434</v>
      </c>
      <c r="K117" s="411">
        <v>1407</v>
      </c>
      <c r="L117" s="411">
        <v>723</v>
      </c>
      <c r="M117" s="411">
        <v>337</v>
      </c>
      <c r="N117" s="416">
        <f t="shared" si="26"/>
        <v>21297</v>
      </c>
      <c r="O117" s="338" t="s">
        <v>154</v>
      </c>
    </row>
    <row r="118" spans="1:15" ht="17.7" customHeight="1" x14ac:dyDescent="0.25">
      <c r="A118" s="356" t="s">
        <v>388</v>
      </c>
      <c r="B118" s="411">
        <v>263</v>
      </c>
      <c r="C118" s="411">
        <v>351</v>
      </c>
      <c r="D118" s="411">
        <v>339</v>
      </c>
      <c r="E118" s="411">
        <v>262</v>
      </c>
      <c r="F118" s="411">
        <v>434</v>
      </c>
      <c r="G118" s="411">
        <v>188</v>
      </c>
      <c r="H118" s="411">
        <v>121</v>
      </c>
      <c r="I118" s="411">
        <v>183</v>
      </c>
      <c r="J118" s="411">
        <v>232</v>
      </c>
      <c r="K118" s="411">
        <v>392</v>
      </c>
      <c r="L118" s="411">
        <v>123</v>
      </c>
      <c r="M118" s="411">
        <v>83</v>
      </c>
      <c r="N118" s="416">
        <f t="shared" si="26"/>
        <v>2971</v>
      </c>
      <c r="O118" s="338" t="s">
        <v>353</v>
      </c>
    </row>
    <row r="119" spans="1:15" ht="17.7" customHeight="1" x14ac:dyDescent="0.25">
      <c r="A119" s="356" t="s">
        <v>534</v>
      </c>
      <c r="B119" s="411">
        <v>453</v>
      </c>
      <c r="C119" s="411">
        <v>697</v>
      </c>
      <c r="D119" s="411">
        <v>896</v>
      </c>
      <c r="E119" s="411">
        <v>1336</v>
      </c>
      <c r="F119" s="411">
        <v>2289</v>
      </c>
      <c r="G119" s="411">
        <v>1276</v>
      </c>
      <c r="H119" s="411">
        <v>2260</v>
      </c>
      <c r="I119" s="411">
        <v>2994</v>
      </c>
      <c r="J119" s="411">
        <v>3477</v>
      </c>
      <c r="K119" s="411">
        <v>3873</v>
      </c>
      <c r="L119" s="411">
        <v>1959</v>
      </c>
      <c r="M119" s="411">
        <v>1105</v>
      </c>
      <c r="N119" s="416">
        <f t="shared" si="26"/>
        <v>22615</v>
      </c>
      <c r="O119" s="338" t="s">
        <v>155</v>
      </c>
    </row>
    <row r="120" spans="1:15" ht="23.7" customHeight="1" x14ac:dyDescent="0.3">
      <c r="A120" s="358" t="s">
        <v>535</v>
      </c>
      <c r="B120" s="412">
        <f>SUM(B121:B133)</f>
        <v>957</v>
      </c>
      <c r="C120" s="412">
        <f>SUM(C121:C133)</f>
        <v>149</v>
      </c>
      <c r="D120" s="412">
        <f t="shared" ref="D120:E120" si="45">SUM(D121:D133)</f>
        <v>2358</v>
      </c>
      <c r="E120" s="412">
        <f t="shared" si="45"/>
        <v>26250</v>
      </c>
      <c r="F120" s="412">
        <f t="shared" ref="F120:L120" si="46">SUM(F121:F133)</f>
        <v>71229</v>
      </c>
      <c r="G120" s="412">
        <f t="shared" si="46"/>
        <v>70109</v>
      </c>
      <c r="H120" s="412">
        <f t="shared" si="46"/>
        <v>72386</v>
      </c>
      <c r="I120" s="412">
        <f t="shared" si="46"/>
        <v>70198</v>
      </c>
      <c r="J120" s="412">
        <f t="shared" si="46"/>
        <v>80815</v>
      </c>
      <c r="K120" s="412">
        <f t="shared" si="46"/>
        <v>62400</v>
      </c>
      <c r="L120" s="412">
        <f t="shared" si="46"/>
        <v>5030</v>
      </c>
      <c r="M120" s="412">
        <f>SUM(M121:M133)</f>
        <v>1183</v>
      </c>
      <c r="N120" s="413">
        <f t="shared" si="26"/>
        <v>463064</v>
      </c>
      <c r="O120" s="351" t="s">
        <v>156</v>
      </c>
    </row>
    <row r="121" spans="1:15" ht="17.7" customHeight="1" x14ac:dyDescent="0.25">
      <c r="A121" s="356" t="s">
        <v>746</v>
      </c>
      <c r="B121" s="411">
        <v>21</v>
      </c>
      <c r="C121" s="411">
        <v>13</v>
      </c>
      <c r="D121" s="411">
        <v>38</v>
      </c>
      <c r="E121" s="411">
        <v>291</v>
      </c>
      <c r="F121" s="411">
        <v>705</v>
      </c>
      <c r="G121" s="411">
        <v>751</v>
      </c>
      <c r="H121" s="411">
        <v>919</v>
      </c>
      <c r="I121" s="411">
        <v>1309</v>
      </c>
      <c r="J121" s="411">
        <v>1184</v>
      </c>
      <c r="K121" s="411">
        <v>610</v>
      </c>
      <c r="L121" s="411">
        <v>38</v>
      </c>
      <c r="M121" s="411">
        <v>59</v>
      </c>
      <c r="N121" s="416">
        <f t="shared" si="26"/>
        <v>5938</v>
      </c>
      <c r="O121" s="338" t="s">
        <v>642</v>
      </c>
    </row>
    <row r="122" spans="1:15" ht="17.7" customHeight="1" x14ac:dyDescent="0.25">
      <c r="A122" s="356" t="s">
        <v>747</v>
      </c>
      <c r="B122" s="411">
        <v>0</v>
      </c>
      <c r="C122" s="411">
        <v>0</v>
      </c>
      <c r="D122" s="411">
        <v>0</v>
      </c>
      <c r="E122" s="411">
        <v>0</v>
      </c>
      <c r="F122" s="411">
        <v>0</v>
      </c>
      <c r="G122" s="411">
        <v>0</v>
      </c>
      <c r="H122" s="411">
        <v>25</v>
      </c>
      <c r="I122" s="411">
        <v>15</v>
      </c>
      <c r="J122" s="411">
        <v>0</v>
      </c>
      <c r="K122" s="411">
        <v>0</v>
      </c>
      <c r="L122" s="411">
        <v>0</v>
      </c>
      <c r="M122" s="411">
        <v>0</v>
      </c>
      <c r="N122" s="416">
        <f t="shared" si="26"/>
        <v>40</v>
      </c>
      <c r="O122" s="338" t="s">
        <v>644</v>
      </c>
    </row>
    <row r="123" spans="1:15" ht="17.7" customHeight="1" x14ac:dyDescent="0.25">
      <c r="A123" s="352" t="s">
        <v>538</v>
      </c>
      <c r="B123" s="411">
        <v>886</v>
      </c>
      <c r="C123" s="411">
        <v>48</v>
      </c>
      <c r="D123" s="411">
        <v>10</v>
      </c>
      <c r="E123" s="411">
        <v>12685</v>
      </c>
      <c r="F123" s="411">
        <v>29295</v>
      </c>
      <c r="G123" s="411">
        <v>26602</v>
      </c>
      <c r="H123" s="411">
        <v>26411</v>
      </c>
      <c r="I123" s="411">
        <v>26236</v>
      </c>
      <c r="J123" s="411">
        <v>30117</v>
      </c>
      <c r="K123" s="411">
        <v>24941</v>
      </c>
      <c r="L123" s="411">
        <v>2715</v>
      </c>
      <c r="M123" s="411">
        <v>906</v>
      </c>
      <c r="N123" s="416">
        <f t="shared" si="26"/>
        <v>180852</v>
      </c>
      <c r="O123" s="338" t="s">
        <v>157</v>
      </c>
    </row>
    <row r="124" spans="1:15" ht="17.7" customHeight="1" x14ac:dyDescent="0.25">
      <c r="A124" s="352" t="s">
        <v>754</v>
      </c>
      <c r="B124" s="411">
        <v>31</v>
      </c>
      <c r="C124" s="411">
        <v>21</v>
      </c>
      <c r="D124" s="411">
        <v>73</v>
      </c>
      <c r="E124" s="411">
        <v>657</v>
      </c>
      <c r="F124" s="411">
        <v>1642</v>
      </c>
      <c r="G124" s="411">
        <v>2000</v>
      </c>
      <c r="H124" s="411">
        <v>1500</v>
      </c>
      <c r="I124" s="411">
        <v>2300</v>
      </c>
      <c r="J124" s="411">
        <v>2100</v>
      </c>
      <c r="K124" s="411">
        <v>1130</v>
      </c>
      <c r="L124" s="411">
        <v>186</v>
      </c>
      <c r="M124" s="411">
        <v>0</v>
      </c>
      <c r="N124" s="416">
        <f t="shared" si="26"/>
        <v>11640</v>
      </c>
      <c r="O124" s="338" t="s">
        <v>770</v>
      </c>
    </row>
    <row r="125" spans="1:15" ht="17.7" customHeight="1" x14ac:dyDescent="0.25">
      <c r="A125" s="352" t="s">
        <v>755</v>
      </c>
      <c r="B125" s="411">
        <v>0</v>
      </c>
      <c r="C125" s="411">
        <v>67</v>
      </c>
      <c r="D125" s="411">
        <v>2016</v>
      </c>
      <c r="E125" s="411">
        <v>2538</v>
      </c>
      <c r="F125" s="411">
        <v>8978</v>
      </c>
      <c r="G125" s="411">
        <v>9471</v>
      </c>
      <c r="H125" s="411">
        <v>13809</v>
      </c>
      <c r="I125" s="411">
        <v>14417</v>
      </c>
      <c r="J125" s="411">
        <v>11675</v>
      </c>
      <c r="K125" s="411">
        <v>4490</v>
      </c>
      <c r="L125" s="411">
        <v>476</v>
      </c>
      <c r="M125" s="411">
        <v>206</v>
      </c>
      <c r="N125" s="416">
        <f t="shared" si="26"/>
        <v>68143</v>
      </c>
      <c r="O125" s="338" t="s">
        <v>771</v>
      </c>
    </row>
    <row r="126" spans="1:15" ht="17.7" customHeight="1" x14ac:dyDescent="0.25">
      <c r="A126" s="356" t="s">
        <v>270</v>
      </c>
      <c r="B126" s="411">
        <v>0</v>
      </c>
      <c r="C126" s="411">
        <v>0</v>
      </c>
      <c r="D126" s="411">
        <v>40</v>
      </c>
      <c r="E126" s="411">
        <v>1526</v>
      </c>
      <c r="F126" s="411">
        <v>2993</v>
      </c>
      <c r="G126" s="411">
        <v>2629</v>
      </c>
      <c r="H126" s="411">
        <v>2744</v>
      </c>
      <c r="I126" s="411">
        <v>3471</v>
      </c>
      <c r="J126" s="411">
        <v>4324</v>
      </c>
      <c r="K126" s="411">
        <v>4098</v>
      </c>
      <c r="L126" s="411">
        <v>342</v>
      </c>
      <c r="M126" s="411">
        <v>0</v>
      </c>
      <c r="N126" s="416">
        <f t="shared" si="26"/>
        <v>22167</v>
      </c>
      <c r="O126" s="338" t="s">
        <v>293</v>
      </c>
    </row>
    <row r="127" spans="1:15" ht="17.7" customHeight="1" x14ac:dyDescent="0.25">
      <c r="A127" s="420" t="s">
        <v>243</v>
      </c>
      <c r="B127" s="411"/>
      <c r="C127" s="411"/>
      <c r="D127" s="411">
        <v>174</v>
      </c>
      <c r="E127" s="411">
        <v>7497</v>
      </c>
      <c r="F127" s="411">
        <v>23985</v>
      </c>
      <c r="G127" s="411">
        <v>23696</v>
      </c>
      <c r="H127" s="411">
        <v>21958</v>
      </c>
      <c r="I127" s="411">
        <v>16831</v>
      </c>
      <c r="J127" s="411">
        <v>24789</v>
      </c>
      <c r="K127" s="411">
        <v>24250</v>
      </c>
      <c r="L127" s="411">
        <v>1043</v>
      </c>
      <c r="M127" s="411">
        <v>0</v>
      </c>
      <c r="N127" s="416">
        <f t="shared" si="26"/>
        <v>144223</v>
      </c>
      <c r="O127" s="338" t="s">
        <v>158</v>
      </c>
    </row>
    <row r="128" spans="1:15" ht="17.7" customHeight="1" x14ac:dyDescent="0.25">
      <c r="A128" s="356" t="s">
        <v>735</v>
      </c>
      <c r="B128" s="411">
        <v>0</v>
      </c>
      <c r="C128" s="411">
        <v>0</v>
      </c>
      <c r="D128" s="411">
        <v>0</v>
      </c>
      <c r="E128" s="411">
        <v>101</v>
      </c>
      <c r="F128" s="411">
        <v>156</v>
      </c>
      <c r="G128" s="411">
        <v>178</v>
      </c>
      <c r="H128" s="411">
        <v>211</v>
      </c>
      <c r="I128" s="411">
        <v>226</v>
      </c>
      <c r="J128" s="411">
        <v>231</v>
      </c>
      <c r="K128" s="411">
        <v>185</v>
      </c>
      <c r="L128" s="411">
        <v>0</v>
      </c>
      <c r="M128" s="411">
        <v>0</v>
      </c>
      <c r="N128" s="416">
        <f t="shared" si="26"/>
        <v>1288</v>
      </c>
      <c r="O128" s="338" t="s">
        <v>446</v>
      </c>
    </row>
    <row r="129" spans="1:15" ht="17.7" customHeight="1" x14ac:dyDescent="0.25">
      <c r="A129" s="356" t="s">
        <v>753</v>
      </c>
      <c r="B129" s="411"/>
      <c r="C129" s="411"/>
      <c r="D129" s="411"/>
      <c r="E129" s="411"/>
      <c r="F129" s="411"/>
      <c r="G129" s="411"/>
      <c r="H129" s="411"/>
      <c r="I129" s="411"/>
      <c r="J129" s="411"/>
      <c r="K129" s="411"/>
      <c r="L129" s="411"/>
      <c r="M129" s="411"/>
      <c r="N129" s="416">
        <f t="shared" si="26"/>
        <v>0</v>
      </c>
      <c r="O129" s="338" t="s">
        <v>772</v>
      </c>
    </row>
    <row r="130" spans="1:15" ht="17.7" customHeight="1" x14ac:dyDescent="0.25">
      <c r="A130" s="356" t="s">
        <v>117</v>
      </c>
      <c r="B130" s="411">
        <v>19</v>
      </c>
      <c r="C130" s="411">
        <v>0</v>
      </c>
      <c r="D130" s="411">
        <v>0</v>
      </c>
      <c r="E130" s="411">
        <v>823</v>
      </c>
      <c r="F130" s="411">
        <v>3119</v>
      </c>
      <c r="G130" s="411">
        <v>4205</v>
      </c>
      <c r="H130" s="411">
        <v>4279</v>
      </c>
      <c r="I130" s="411">
        <v>4819</v>
      </c>
      <c r="J130" s="411">
        <v>5799</v>
      </c>
      <c r="K130" s="411">
        <v>2497</v>
      </c>
      <c r="L130" s="411">
        <v>212</v>
      </c>
      <c r="M130" s="411">
        <v>8</v>
      </c>
      <c r="N130" s="416">
        <f t="shared" si="26"/>
        <v>25780</v>
      </c>
      <c r="O130" s="338" t="s">
        <v>444</v>
      </c>
    </row>
    <row r="131" spans="1:15" ht="17.7" customHeight="1" x14ac:dyDescent="0.25">
      <c r="A131" s="356" t="s">
        <v>748</v>
      </c>
      <c r="B131" s="411"/>
      <c r="C131" s="411">
        <v>0</v>
      </c>
      <c r="D131" s="411">
        <v>7</v>
      </c>
      <c r="E131" s="411">
        <v>29</v>
      </c>
      <c r="F131" s="411">
        <v>242</v>
      </c>
      <c r="G131" s="411">
        <v>445</v>
      </c>
      <c r="H131" s="411">
        <v>319</v>
      </c>
      <c r="I131" s="411">
        <v>436</v>
      </c>
      <c r="J131" s="411">
        <v>436</v>
      </c>
      <c r="K131" s="411">
        <v>118</v>
      </c>
      <c r="L131" s="411">
        <v>18</v>
      </c>
      <c r="M131" s="411">
        <v>4</v>
      </c>
      <c r="N131" s="416">
        <f t="shared" si="26"/>
        <v>2054</v>
      </c>
      <c r="O131" s="338" t="s">
        <v>641</v>
      </c>
    </row>
    <row r="132" spans="1:15" ht="17.7" customHeight="1" x14ac:dyDescent="0.25">
      <c r="A132" s="356" t="s">
        <v>541</v>
      </c>
      <c r="B132" s="411">
        <v>0</v>
      </c>
      <c r="C132" s="411">
        <v>0</v>
      </c>
      <c r="D132" s="411">
        <v>0</v>
      </c>
      <c r="E132" s="411">
        <v>103</v>
      </c>
      <c r="F132" s="411">
        <v>114</v>
      </c>
      <c r="G132" s="411">
        <v>132</v>
      </c>
      <c r="H132" s="411">
        <v>211</v>
      </c>
      <c r="I132" s="411">
        <v>138</v>
      </c>
      <c r="J132" s="411">
        <v>160</v>
      </c>
      <c r="K132" s="411">
        <v>81</v>
      </c>
      <c r="L132" s="411">
        <v>0</v>
      </c>
      <c r="M132" s="411">
        <v>0</v>
      </c>
      <c r="N132" s="416">
        <f>SUM(B132:M132)</f>
        <v>939</v>
      </c>
      <c r="O132" s="338" t="s">
        <v>448</v>
      </c>
    </row>
    <row r="133" spans="1:15" ht="17.7" customHeight="1" x14ac:dyDescent="0.25">
      <c r="A133" s="356" t="s">
        <v>542</v>
      </c>
      <c r="B133" s="411">
        <v>0</v>
      </c>
      <c r="C133" s="411">
        <v>0</v>
      </c>
      <c r="D133" s="411">
        <v>0</v>
      </c>
      <c r="E133" s="411">
        <v>0</v>
      </c>
      <c r="F133" s="411">
        <v>0</v>
      </c>
      <c r="G133" s="411">
        <v>0</v>
      </c>
      <c r="H133" s="411">
        <v>0</v>
      </c>
      <c r="I133" s="411">
        <v>0</v>
      </c>
      <c r="J133" s="411">
        <v>0</v>
      </c>
      <c r="K133" s="411">
        <v>0</v>
      </c>
      <c r="L133" s="411">
        <v>0</v>
      </c>
      <c r="M133" s="411">
        <v>0</v>
      </c>
      <c r="N133" s="416">
        <f t="shared" si="26"/>
        <v>0</v>
      </c>
      <c r="O133" s="338" t="s">
        <v>450</v>
      </c>
    </row>
    <row r="134" spans="1:15" ht="23.7" customHeight="1" x14ac:dyDescent="0.3">
      <c r="A134" s="358" t="s">
        <v>543</v>
      </c>
      <c r="B134" s="412">
        <f>SUM(B135:B135)</f>
        <v>3938</v>
      </c>
      <c r="C134" s="412">
        <f>SUM(C135:C135)</f>
        <v>3633</v>
      </c>
      <c r="D134" s="412">
        <f t="shared" ref="D134:E134" si="47">SUM(D135:D135)</f>
        <v>11097</v>
      </c>
      <c r="E134" s="412">
        <f t="shared" si="47"/>
        <v>22500</v>
      </c>
      <c r="F134" s="412">
        <f>SUM(F135:F135)</f>
        <v>17254</v>
      </c>
      <c r="G134" s="412">
        <f>SUM(G135:G135)</f>
        <v>11134</v>
      </c>
      <c r="H134" s="412">
        <f>SUM(H135:H135)</f>
        <v>11052</v>
      </c>
      <c r="I134" s="412">
        <f>SUM(I135:I136)</f>
        <v>15289</v>
      </c>
      <c r="J134" s="412">
        <f>SUM(J135:J136)</f>
        <v>16467</v>
      </c>
      <c r="K134" s="412">
        <f>SUM(K135:K136)</f>
        <v>16952</v>
      </c>
      <c r="L134" s="412">
        <f>SUM(L135:L136)</f>
        <v>5718</v>
      </c>
      <c r="M134" s="412">
        <f>SUM(M135:M136)</f>
        <v>3293</v>
      </c>
      <c r="N134" s="413">
        <f t="shared" si="26"/>
        <v>138327</v>
      </c>
      <c r="O134" s="351" t="s">
        <v>160</v>
      </c>
    </row>
    <row r="135" spans="1:15" ht="17.7" customHeight="1" x14ac:dyDescent="0.25">
      <c r="A135" s="356" t="s">
        <v>244</v>
      </c>
      <c r="B135" s="421">
        <v>3938</v>
      </c>
      <c r="C135" s="411">
        <v>3633</v>
      </c>
      <c r="D135" s="411">
        <v>11097</v>
      </c>
      <c r="E135" s="411">
        <v>22500</v>
      </c>
      <c r="F135" s="411">
        <v>17254</v>
      </c>
      <c r="G135" s="411">
        <v>11134</v>
      </c>
      <c r="H135" s="411">
        <v>11052</v>
      </c>
      <c r="I135" s="411">
        <v>15174</v>
      </c>
      <c r="J135" s="411">
        <v>16245</v>
      </c>
      <c r="K135" s="411">
        <v>16763</v>
      </c>
      <c r="L135" s="421">
        <v>5608</v>
      </c>
      <c r="M135" s="411">
        <v>3213</v>
      </c>
      <c r="N135" s="416">
        <f t="shared" si="26"/>
        <v>137611</v>
      </c>
      <c r="O135" s="338" t="s">
        <v>161</v>
      </c>
    </row>
    <row r="136" spans="1:15" ht="17.7" customHeight="1" x14ac:dyDescent="0.25">
      <c r="A136" s="356" t="s">
        <v>863</v>
      </c>
      <c r="B136" s="411"/>
      <c r="C136" s="411"/>
      <c r="D136" s="411"/>
      <c r="E136" s="411"/>
      <c r="F136" s="411"/>
      <c r="G136" s="411"/>
      <c r="H136" s="411"/>
      <c r="I136" s="411">
        <v>115</v>
      </c>
      <c r="J136" s="411">
        <v>222</v>
      </c>
      <c r="K136" s="411">
        <v>189</v>
      </c>
      <c r="L136" s="411">
        <v>110</v>
      </c>
      <c r="M136" s="411">
        <v>80</v>
      </c>
      <c r="N136" s="416">
        <f t="shared" si="26"/>
        <v>716</v>
      </c>
      <c r="O136" s="338"/>
    </row>
    <row r="137" spans="1:15" ht="23.7" customHeight="1" x14ac:dyDescent="0.3">
      <c r="A137" s="358" t="s">
        <v>544</v>
      </c>
      <c r="B137" s="412">
        <f t="shared" ref="B137:M137" si="48">SUM(B138:B138)</f>
        <v>0</v>
      </c>
      <c r="C137" s="412">
        <f t="shared" si="48"/>
        <v>0</v>
      </c>
      <c r="D137" s="412">
        <f t="shared" si="48"/>
        <v>0</v>
      </c>
      <c r="E137" s="412">
        <f t="shared" si="48"/>
        <v>0</v>
      </c>
      <c r="F137" s="412">
        <f t="shared" si="48"/>
        <v>0</v>
      </c>
      <c r="G137" s="412">
        <f t="shared" si="48"/>
        <v>0</v>
      </c>
      <c r="H137" s="412">
        <f t="shared" si="48"/>
        <v>0</v>
      </c>
      <c r="I137" s="412">
        <f t="shared" si="48"/>
        <v>0</v>
      </c>
      <c r="J137" s="412">
        <f t="shared" si="48"/>
        <v>0</v>
      </c>
      <c r="K137" s="412">
        <f t="shared" si="48"/>
        <v>0</v>
      </c>
      <c r="L137" s="412">
        <f t="shared" si="48"/>
        <v>0</v>
      </c>
      <c r="M137" s="412">
        <f t="shared" si="48"/>
        <v>0</v>
      </c>
      <c r="N137" s="413">
        <f t="shared" si="26"/>
        <v>0</v>
      </c>
      <c r="O137" s="338" t="s">
        <v>653</v>
      </c>
    </row>
    <row r="138" spans="1:15" ht="17.7" customHeight="1" x14ac:dyDescent="0.25">
      <c r="A138" s="356" t="s">
        <v>545</v>
      </c>
      <c r="B138" s="411"/>
      <c r="C138" s="411"/>
      <c r="D138" s="411"/>
      <c r="E138" s="411"/>
      <c r="F138" s="411"/>
      <c r="G138" s="411"/>
      <c r="H138" s="411"/>
      <c r="I138" s="411"/>
      <c r="J138" s="411"/>
      <c r="K138" s="411"/>
      <c r="L138" s="411"/>
      <c r="M138" s="411"/>
      <c r="N138" s="416">
        <f t="shared" si="26"/>
        <v>0</v>
      </c>
      <c r="O138" s="338" t="s">
        <v>654</v>
      </c>
    </row>
    <row r="139" spans="1:15" ht="23.7" customHeight="1" x14ac:dyDescent="0.3">
      <c r="A139" s="358" t="s">
        <v>546</v>
      </c>
      <c r="B139" s="412">
        <f>SUM(B140:B147)</f>
        <v>625</v>
      </c>
      <c r="C139" s="412">
        <f>SUM(C140:C147)</f>
        <v>1664</v>
      </c>
      <c r="D139" s="412">
        <f t="shared" ref="D139:M139" si="49">SUM(D140:D147)</f>
        <v>3684</v>
      </c>
      <c r="E139" s="412">
        <f t="shared" si="49"/>
        <v>30315</v>
      </c>
      <c r="F139" s="412">
        <f t="shared" ref="F139:L139" si="50">SUM(F140:F147)</f>
        <v>52720</v>
      </c>
      <c r="G139" s="412">
        <f t="shared" si="50"/>
        <v>53373</v>
      </c>
      <c r="H139" s="412">
        <f t="shared" si="50"/>
        <v>56334</v>
      </c>
      <c r="I139" s="412">
        <f t="shared" si="50"/>
        <v>68779</v>
      </c>
      <c r="J139" s="412">
        <f t="shared" si="50"/>
        <v>69912</v>
      </c>
      <c r="K139" s="412">
        <f t="shared" si="50"/>
        <v>55666</v>
      </c>
      <c r="L139" s="412">
        <f t="shared" si="50"/>
        <v>4621</v>
      </c>
      <c r="M139" s="412">
        <f t="shared" si="49"/>
        <v>3334</v>
      </c>
      <c r="N139" s="413">
        <f t="shared" si="26"/>
        <v>401027</v>
      </c>
      <c r="O139" s="351" t="s">
        <v>162</v>
      </c>
    </row>
    <row r="140" spans="1:15" ht="17.7" customHeight="1" x14ac:dyDescent="0.25">
      <c r="A140" s="356" t="s">
        <v>729</v>
      </c>
      <c r="B140" s="411">
        <v>0</v>
      </c>
      <c r="C140" s="411">
        <v>0</v>
      </c>
      <c r="D140" s="411">
        <v>0</v>
      </c>
      <c r="E140" s="411">
        <v>0</v>
      </c>
      <c r="F140" s="411">
        <v>82</v>
      </c>
      <c r="G140" s="411">
        <v>99</v>
      </c>
      <c r="H140" s="411">
        <v>84</v>
      </c>
      <c r="I140" s="411">
        <v>97</v>
      </c>
      <c r="J140" s="411">
        <v>158</v>
      </c>
      <c r="K140" s="411">
        <v>179</v>
      </c>
      <c r="L140" s="411">
        <v>0</v>
      </c>
      <c r="M140" s="411">
        <v>0</v>
      </c>
      <c r="N140" s="416">
        <f t="shared" si="26"/>
        <v>699</v>
      </c>
      <c r="O140" s="338" t="s">
        <v>773</v>
      </c>
    </row>
    <row r="141" spans="1:15" ht="17.7" customHeight="1" x14ac:dyDescent="0.25">
      <c r="A141" s="356" t="s">
        <v>547</v>
      </c>
      <c r="B141" s="411">
        <v>157</v>
      </c>
      <c r="C141" s="411">
        <v>95</v>
      </c>
      <c r="D141" s="411">
        <v>409</v>
      </c>
      <c r="E141" s="411">
        <v>952</v>
      </c>
      <c r="F141" s="411">
        <v>1270</v>
      </c>
      <c r="G141" s="411">
        <v>951</v>
      </c>
      <c r="H141" s="411">
        <v>797</v>
      </c>
      <c r="I141" s="411">
        <v>912</v>
      </c>
      <c r="J141" s="411">
        <v>1304</v>
      </c>
      <c r="K141" s="411">
        <v>1918</v>
      </c>
      <c r="L141" s="411">
        <v>281</v>
      </c>
      <c r="M141" s="411">
        <v>98</v>
      </c>
      <c r="N141" s="416">
        <f t="shared" si="26"/>
        <v>9144</v>
      </c>
      <c r="O141" s="338" t="s">
        <v>165</v>
      </c>
    </row>
    <row r="142" spans="1:15" ht="17.7" customHeight="1" x14ac:dyDescent="0.25">
      <c r="A142" s="356" t="s">
        <v>245</v>
      </c>
      <c r="B142" s="411">
        <v>72</v>
      </c>
      <c r="C142" s="411">
        <v>34</v>
      </c>
      <c r="D142" s="411">
        <v>181</v>
      </c>
      <c r="E142" s="411">
        <v>575</v>
      </c>
      <c r="F142" s="411">
        <v>746</v>
      </c>
      <c r="G142" s="411">
        <v>760</v>
      </c>
      <c r="H142" s="411">
        <v>934</v>
      </c>
      <c r="I142" s="411">
        <v>1145</v>
      </c>
      <c r="J142" s="411">
        <v>986</v>
      </c>
      <c r="K142" s="411">
        <v>1146</v>
      </c>
      <c r="L142" s="411">
        <v>225</v>
      </c>
      <c r="M142" s="411">
        <v>60</v>
      </c>
      <c r="N142" s="416">
        <f t="shared" si="26"/>
        <v>6864</v>
      </c>
      <c r="O142" s="338" t="s">
        <v>164</v>
      </c>
    </row>
    <row r="143" spans="1:15" ht="17.7" customHeight="1" x14ac:dyDescent="0.25">
      <c r="A143" s="356" t="s">
        <v>125</v>
      </c>
      <c r="B143" s="411">
        <v>154</v>
      </c>
      <c r="C143" s="411">
        <v>103</v>
      </c>
      <c r="D143" s="411">
        <v>235</v>
      </c>
      <c r="E143" s="411">
        <v>1185</v>
      </c>
      <c r="F143" s="411">
        <v>1586</v>
      </c>
      <c r="G143" s="411">
        <v>1363</v>
      </c>
      <c r="H143" s="411">
        <v>1169</v>
      </c>
      <c r="I143" s="411">
        <v>1586</v>
      </c>
      <c r="J143" s="411">
        <v>1968</v>
      </c>
      <c r="K143" s="411">
        <v>2340</v>
      </c>
      <c r="L143" s="411">
        <v>350</v>
      </c>
      <c r="M143" s="411">
        <v>105</v>
      </c>
      <c r="N143" s="416">
        <f t="shared" si="26"/>
        <v>12144</v>
      </c>
      <c r="O143" s="338" t="s">
        <v>167</v>
      </c>
    </row>
    <row r="144" spans="1:15" ht="17.7" customHeight="1" x14ac:dyDescent="0.25">
      <c r="A144" s="356" t="s">
        <v>548</v>
      </c>
      <c r="B144" s="411">
        <v>29</v>
      </c>
      <c r="C144" s="411">
        <v>18</v>
      </c>
      <c r="D144" s="411">
        <v>55</v>
      </c>
      <c r="E144" s="411">
        <v>98</v>
      </c>
      <c r="F144" s="411">
        <v>223</v>
      </c>
      <c r="G144" s="411">
        <v>165</v>
      </c>
      <c r="H144" s="411">
        <v>88</v>
      </c>
      <c r="I144" s="411">
        <v>76</v>
      </c>
      <c r="J144" s="411">
        <v>188</v>
      </c>
      <c r="K144" s="411">
        <v>311</v>
      </c>
      <c r="L144" s="411">
        <v>23</v>
      </c>
      <c r="M144" s="411">
        <v>8</v>
      </c>
      <c r="N144" s="416">
        <f t="shared" si="26"/>
        <v>1282</v>
      </c>
      <c r="O144" s="338" t="s">
        <v>655</v>
      </c>
    </row>
    <row r="145" spans="1:15" ht="17.7" customHeight="1" x14ac:dyDescent="0.25">
      <c r="A145" s="352" t="s">
        <v>121</v>
      </c>
      <c r="B145" s="411">
        <v>0</v>
      </c>
      <c r="C145" s="411">
        <v>0</v>
      </c>
      <c r="D145" s="411">
        <v>0</v>
      </c>
      <c r="E145" s="411"/>
      <c r="F145" s="411">
        <v>0</v>
      </c>
      <c r="G145" s="411"/>
      <c r="H145" s="411"/>
      <c r="I145" s="411"/>
      <c r="J145" s="411"/>
      <c r="K145" s="411"/>
      <c r="L145" s="411"/>
      <c r="M145" s="411"/>
      <c r="N145" s="416">
        <f t="shared" si="26"/>
        <v>0</v>
      </c>
      <c r="O145" s="338" t="s">
        <v>451</v>
      </c>
    </row>
    <row r="146" spans="1:15" ht="17.7" customHeight="1" x14ac:dyDescent="0.25">
      <c r="A146" s="356" t="s">
        <v>124</v>
      </c>
      <c r="B146" s="411">
        <v>148</v>
      </c>
      <c r="C146" s="411">
        <v>1362</v>
      </c>
      <c r="D146" s="411">
        <v>2764</v>
      </c>
      <c r="E146" s="411">
        <v>27189</v>
      </c>
      <c r="F146" s="411">
        <v>48128</v>
      </c>
      <c r="G146" s="411">
        <v>49365</v>
      </c>
      <c r="H146" s="411">
        <v>52478</v>
      </c>
      <c r="I146" s="411">
        <v>64054</v>
      </c>
      <c r="J146" s="411">
        <v>63991</v>
      </c>
      <c r="K146" s="411">
        <v>49044</v>
      </c>
      <c r="L146" s="411">
        <v>3742</v>
      </c>
      <c r="M146" s="411">
        <v>3063</v>
      </c>
      <c r="N146" s="416">
        <f t="shared" ref="N146:N209" si="51">SUM(B146:M146)</f>
        <v>365328</v>
      </c>
      <c r="O146" s="338" t="s">
        <v>166</v>
      </c>
    </row>
    <row r="147" spans="1:15" ht="17.7" customHeight="1" x14ac:dyDescent="0.25">
      <c r="A147" s="356" t="s">
        <v>549</v>
      </c>
      <c r="B147" s="411">
        <v>65</v>
      </c>
      <c r="C147" s="411">
        <v>52</v>
      </c>
      <c r="D147" s="411">
        <v>40</v>
      </c>
      <c r="E147" s="411">
        <v>316</v>
      </c>
      <c r="F147" s="411">
        <v>685</v>
      </c>
      <c r="G147" s="411">
        <v>670</v>
      </c>
      <c r="H147" s="411">
        <v>784</v>
      </c>
      <c r="I147" s="411">
        <v>909</v>
      </c>
      <c r="J147" s="411">
        <v>1317</v>
      </c>
      <c r="K147" s="411">
        <v>728</v>
      </c>
      <c r="L147" s="411">
        <v>0</v>
      </c>
      <c r="M147" s="411">
        <v>0</v>
      </c>
      <c r="N147" s="416">
        <f t="shared" si="51"/>
        <v>5566</v>
      </c>
      <c r="O147" s="338" t="s">
        <v>453</v>
      </c>
    </row>
    <row r="148" spans="1:15" ht="23.7" customHeight="1" x14ac:dyDescent="0.3">
      <c r="A148" s="358" t="s">
        <v>550</v>
      </c>
      <c r="B148" s="412">
        <f>SUM(B149:B158)</f>
        <v>555</v>
      </c>
      <c r="C148" s="412">
        <f>SUM(C149:C158)</f>
        <v>817</v>
      </c>
      <c r="D148" s="412">
        <f t="shared" ref="D148:E148" si="52">SUM(D149:D158)</f>
        <v>1802</v>
      </c>
      <c r="E148" s="412">
        <f t="shared" si="52"/>
        <v>2728</v>
      </c>
      <c r="F148" s="412">
        <f t="shared" ref="F148:L148" si="53">SUM(F149:F158)</f>
        <v>5512</v>
      </c>
      <c r="G148" s="412">
        <f t="shared" si="53"/>
        <v>10225</v>
      </c>
      <c r="H148" s="412">
        <f t="shared" si="53"/>
        <v>17054</v>
      </c>
      <c r="I148" s="412">
        <f t="shared" si="53"/>
        <v>23076</v>
      </c>
      <c r="J148" s="412">
        <f t="shared" si="53"/>
        <v>12413</v>
      </c>
      <c r="K148" s="412">
        <f t="shared" si="53"/>
        <v>4766</v>
      </c>
      <c r="L148" s="412">
        <f t="shared" si="53"/>
        <v>1288</v>
      </c>
      <c r="M148" s="412">
        <f>SUM(M149:M158)</f>
        <v>840</v>
      </c>
      <c r="N148" s="413">
        <f t="shared" si="51"/>
        <v>81076</v>
      </c>
      <c r="O148" s="351" t="s">
        <v>168</v>
      </c>
    </row>
    <row r="149" spans="1:15" ht="17.7" customHeight="1" x14ac:dyDescent="0.25">
      <c r="A149" s="352" t="s">
        <v>686</v>
      </c>
      <c r="B149" s="411"/>
      <c r="C149" s="411">
        <v>7</v>
      </c>
      <c r="D149" s="411">
        <v>25</v>
      </c>
      <c r="E149" s="411">
        <v>98</v>
      </c>
      <c r="F149" s="411">
        <v>125</v>
      </c>
      <c r="G149" s="411">
        <v>119</v>
      </c>
      <c r="H149" s="411">
        <v>157</v>
      </c>
      <c r="I149" s="411">
        <v>76</v>
      </c>
      <c r="J149" s="411">
        <v>121</v>
      </c>
      <c r="K149" s="411">
        <v>85</v>
      </c>
      <c r="L149" s="411">
        <v>0</v>
      </c>
      <c r="M149" s="411">
        <v>64</v>
      </c>
      <c r="N149" s="416">
        <f t="shared" si="51"/>
        <v>877</v>
      </c>
      <c r="O149" s="338" t="s">
        <v>687</v>
      </c>
    </row>
    <row r="150" spans="1:15" ht="17.7" customHeight="1" x14ac:dyDescent="0.25">
      <c r="A150" s="352" t="s">
        <v>864</v>
      </c>
      <c r="B150" s="411">
        <v>0</v>
      </c>
      <c r="C150" s="411">
        <v>0</v>
      </c>
      <c r="D150" s="411">
        <v>39</v>
      </c>
      <c r="E150" s="411">
        <v>137</v>
      </c>
      <c r="F150" s="411">
        <v>379</v>
      </c>
      <c r="G150" s="411">
        <v>1293</v>
      </c>
      <c r="H150" s="411">
        <v>2692</v>
      </c>
      <c r="I150" s="411">
        <v>3432</v>
      </c>
      <c r="J150" s="411">
        <v>1272</v>
      </c>
      <c r="K150" s="411">
        <v>236</v>
      </c>
      <c r="L150" s="411">
        <v>98</v>
      </c>
      <c r="M150" s="411">
        <v>0</v>
      </c>
      <c r="N150" s="416">
        <f t="shared" si="51"/>
        <v>9578</v>
      </c>
      <c r="O150" s="338" t="s">
        <v>774</v>
      </c>
    </row>
    <row r="151" spans="1:15" ht="17.7" customHeight="1" x14ac:dyDescent="0.25">
      <c r="A151" s="352" t="s">
        <v>865</v>
      </c>
      <c r="B151" s="411">
        <v>3</v>
      </c>
      <c r="C151" s="411">
        <v>64</v>
      </c>
      <c r="D151" s="411">
        <v>4</v>
      </c>
      <c r="E151" s="411">
        <v>50</v>
      </c>
      <c r="F151" s="411">
        <v>26</v>
      </c>
      <c r="G151" s="411">
        <v>45</v>
      </c>
      <c r="H151" s="411">
        <v>26</v>
      </c>
      <c r="I151" s="411">
        <v>44</v>
      </c>
      <c r="J151" s="411">
        <v>58</v>
      </c>
      <c r="K151" s="411">
        <v>23</v>
      </c>
      <c r="L151" s="411">
        <v>36</v>
      </c>
      <c r="M151" s="411">
        <v>7</v>
      </c>
      <c r="N151" s="416">
        <f t="shared" si="51"/>
        <v>386</v>
      </c>
      <c r="O151" s="338" t="s">
        <v>775</v>
      </c>
    </row>
    <row r="152" spans="1:15" ht="17.7" customHeight="1" x14ac:dyDescent="0.25">
      <c r="A152" s="352" t="s">
        <v>866</v>
      </c>
      <c r="B152" s="411"/>
      <c r="C152" s="411">
        <v>0</v>
      </c>
      <c r="D152" s="411">
        <v>164</v>
      </c>
      <c r="E152" s="411">
        <v>245</v>
      </c>
      <c r="F152" s="411">
        <v>487</v>
      </c>
      <c r="G152" s="411">
        <v>2088</v>
      </c>
      <c r="H152" s="411">
        <v>4846</v>
      </c>
      <c r="I152" s="411">
        <v>6835</v>
      </c>
      <c r="J152" s="411">
        <v>2301</v>
      </c>
      <c r="K152" s="411">
        <v>514</v>
      </c>
      <c r="L152" s="411">
        <v>47</v>
      </c>
      <c r="M152" s="411">
        <v>9</v>
      </c>
      <c r="N152" s="416">
        <f t="shared" si="51"/>
        <v>17536</v>
      </c>
      <c r="O152" s="338" t="s">
        <v>776</v>
      </c>
    </row>
    <row r="153" spans="1:15" ht="17.7" customHeight="1" x14ac:dyDescent="0.25">
      <c r="A153" s="352" t="s">
        <v>867</v>
      </c>
      <c r="B153" s="411">
        <v>0</v>
      </c>
      <c r="C153" s="411">
        <v>0</v>
      </c>
      <c r="D153" s="411">
        <v>77</v>
      </c>
      <c r="E153" s="411">
        <v>323</v>
      </c>
      <c r="F153" s="411">
        <v>572</v>
      </c>
      <c r="G153" s="411">
        <v>1178</v>
      </c>
      <c r="H153" s="411">
        <v>1829</v>
      </c>
      <c r="I153" s="411">
        <v>2252</v>
      </c>
      <c r="J153" s="411">
        <v>1313</v>
      </c>
      <c r="K153" s="411">
        <v>629</v>
      </c>
      <c r="L153" s="411">
        <v>92</v>
      </c>
      <c r="M153" s="411">
        <v>9</v>
      </c>
      <c r="N153" s="416">
        <f t="shared" si="51"/>
        <v>8274</v>
      </c>
      <c r="O153" s="338" t="s">
        <v>777</v>
      </c>
    </row>
    <row r="154" spans="1:15" ht="17.7" customHeight="1" x14ac:dyDescent="0.25">
      <c r="A154" s="352" t="s">
        <v>719</v>
      </c>
      <c r="B154" s="411"/>
      <c r="C154" s="411"/>
      <c r="D154" s="411"/>
      <c r="E154" s="411"/>
      <c r="F154" s="411"/>
      <c r="G154" s="411"/>
      <c r="H154" s="411"/>
      <c r="I154" s="411"/>
      <c r="J154" s="411"/>
      <c r="K154" s="411"/>
      <c r="L154" s="411"/>
      <c r="N154" s="416">
        <f t="shared" si="51"/>
        <v>0</v>
      </c>
      <c r="O154" s="338" t="s">
        <v>778</v>
      </c>
    </row>
    <row r="155" spans="1:15" ht="17.7" customHeight="1" x14ac:dyDescent="0.25">
      <c r="A155" s="352" t="s">
        <v>868</v>
      </c>
      <c r="B155" s="411">
        <v>41</v>
      </c>
      <c r="C155" s="411">
        <v>131</v>
      </c>
      <c r="D155" s="411">
        <v>131</v>
      </c>
      <c r="E155" s="411">
        <v>194</v>
      </c>
      <c r="F155" s="411">
        <v>210</v>
      </c>
      <c r="G155" s="411">
        <v>279</v>
      </c>
      <c r="H155" s="411">
        <v>328</v>
      </c>
      <c r="I155" s="411">
        <v>409</v>
      </c>
      <c r="J155" s="411">
        <v>478</v>
      </c>
      <c r="K155" s="411">
        <v>277</v>
      </c>
      <c r="L155" s="411">
        <v>150</v>
      </c>
      <c r="M155" s="411">
        <v>154</v>
      </c>
      <c r="N155" s="416">
        <f t="shared" si="51"/>
        <v>2782</v>
      </c>
      <c r="O155" s="338" t="s">
        <v>821</v>
      </c>
    </row>
    <row r="156" spans="1:15" ht="17.7" customHeight="1" x14ac:dyDescent="0.25">
      <c r="A156" s="356" t="s">
        <v>246</v>
      </c>
      <c r="B156" s="411">
        <v>276</v>
      </c>
      <c r="C156" s="411">
        <v>440</v>
      </c>
      <c r="D156" s="411">
        <v>770</v>
      </c>
      <c r="E156" s="411">
        <v>698</v>
      </c>
      <c r="F156" s="411">
        <v>901</v>
      </c>
      <c r="G156" s="411">
        <v>1250</v>
      </c>
      <c r="H156" s="411">
        <v>1740</v>
      </c>
      <c r="I156" s="411">
        <v>3283</v>
      </c>
      <c r="J156" s="411">
        <v>1854</v>
      </c>
      <c r="K156" s="411">
        <v>1223</v>
      </c>
      <c r="L156" s="411">
        <v>534</v>
      </c>
      <c r="M156" s="411">
        <v>309</v>
      </c>
      <c r="N156" s="416">
        <f t="shared" si="51"/>
        <v>13278</v>
      </c>
      <c r="O156" s="338" t="s">
        <v>169</v>
      </c>
    </row>
    <row r="157" spans="1:15" ht="17.7" customHeight="1" x14ac:dyDescent="0.25">
      <c r="A157" s="356" t="s">
        <v>869</v>
      </c>
      <c r="B157" s="411">
        <v>5</v>
      </c>
      <c r="C157" s="411">
        <v>9</v>
      </c>
      <c r="D157" s="411">
        <v>30</v>
      </c>
      <c r="E157" s="411">
        <v>72</v>
      </c>
      <c r="F157" s="411">
        <v>194</v>
      </c>
      <c r="G157" s="411">
        <v>194</v>
      </c>
      <c r="H157" s="411">
        <v>103</v>
      </c>
      <c r="I157" s="411">
        <v>124</v>
      </c>
      <c r="J157" s="411">
        <v>152</v>
      </c>
      <c r="K157" s="411">
        <v>114</v>
      </c>
      <c r="L157" s="411">
        <v>10</v>
      </c>
      <c r="M157" s="411">
        <v>10</v>
      </c>
      <c r="N157" s="416">
        <f t="shared" si="51"/>
        <v>1017</v>
      </c>
      <c r="O157" s="338" t="s">
        <v>780</v>
      </c>
    </row>
    <row r="158" spans="1:15" ht="17.7" customHeight="1" x14ac:dyDescent="0.25">
      <c r="A158" s="356" t="s">
        <v>294</v>
      </c>
      <c r="B158" s="411">
        <v>230</v>
      </c>
      <c r="C158" s="411">
        <v>166</v>
      </c>
      <c r="D158" s="411">
        <v>562</v>
      </c>
      <c r="E158" s="411">
        <v>911</v>
      </c>
      <c r="F158" s="411">
        <v>2618</v>
      </c>
      <c r="G158" s="411">
        <v>3779</v>
      </c>
      <c r="H158" s="411">
        <v>5333</v>
      </c>
      <c r="I158" s="411">
        <v>6621</v>
      </c>
      <c r="J158" s="411">
        <v>4864</v>
      </c>
      <c r="K158" s="411">
        <v>1665</v>
      </c>
      <c r="L158" s="411">
        <v>321</v>
      </c>
      <c r="M158" s="411">
        <v>278</v>
      </c>
      <c r="N158" s="416">
        <f>SUM(B158:M158)</f>
        <v>27348</v>
      </c>
      <c r="O158" s="338" t="s">
        <v>688</v>
      </c>
    </row>
    <row r="159" spans="1:15" ht="23.7" customHeight="1" x14ac:dyDescent="0.3">
      <c r="A159" s="358" t="s">
        <v>721</v>
      </c>
      <c r="B159" s="412">
        <f>SUM(B160:B160)</f>
        <v>234</v>
      </c>
      <c r="C159" s="412">
        <f>SUM(C160:C160)</f>
        <v>232</v>
      </c>
      <c r="D159" s="412">
        <f t="shared" ref="D159:M159" si="54">SUM(D160:D160)</f>
        <v>481</v>
      </c>
      <c r="E159" s="412">
        <f t="shared" si="54"/>
        <v>1267</v>
      </c>
      <c r="F159" s="412">
        <f t="shared" ref="F159:L159" si="55">SUM(F160:F160)</f>
        <v>2374</v>
      </c>
      <c r="G159" s="412">
        <f t="shared" si="55"/>
        <v>1717</v>
      </c>
      <c r="H159" s="412">
        <f t="shared" si="55"/>
        <v>2283</v>
      </c>
      <c r="I159" s="412">
        <f t="shared" si="55"/>
        <v>2507</v>
      </c>
      <c r="J159" s="412">
        <f t="shared" si="55"/>
        <v>2197</v>
      </c>
      <c r="K159" s="412">
        <f t="shared" si="55"/>
        <v>1796</v>
      </c>
      <c r="L159" s="412">
        <f t="shared" si="55"/>
        <v>132</v>
      </c>
      <c r="M159" s="412">
        <f t="shared" si="54"/>
        <v>108</v>
      </c>
      <c r="N159" s="413">
        <f t="shared" si="51"/>
        <v>15328</v>
      </c>
      <c r="O159" s="351" t="s">
        <v>758</v>
      </c>
    </row>
    <row r="160" spans="1:15" ht="17.7" customHeight="1" x14ac:dyDescent="0.25">
      <c r="A160" s="356" t="s">
        <v>722</v>
      </c>
      <c r="B160" s="411">
        <v>234</v>
      </c>
      <c r="C160" s="411">
        <v>232</v>
      </c>
      <c r="D160" s="411">
        <v>481</v>
      </c>
      <c r="E160" s="411">
        <v>1267</v>
      </c>
      <c r="F160" s="411">
        <v>2374</v>
      </c>
      <c r="G160" s="411">
        <v>1717</v>
      </c>
      <c r="H160" s="411">
        <v>2283</v>
      </c>
      <c r="I160" s="411">
        <v>2507</v>
      </c>
      <c r="J160" s="411">
        <v>2197</v>
      </c>
      <c r="K160" s="411">
        <v>1796</v>
      </c>
      <c r="L160" s="411">
        <v>132</v>
      </c>
      <c r="M160" s="411">
        <v>108</v>
      </c>
      <c r="N160" s="416">
        <f t="shared" si="51"/>
        <v>15328</v>
      </c>
      <c r="O160" s="338" t="s">
        <v>759</v>
      </c>
    </row>
    <row r="161" spans="1:15" ht="23.7" customHeight="1" x14ac:dyDescent="0.3">
      <c r="A161" s="358" t="s">
        <v>551</v>
      </c>
      <c r="B161" s="412">
        <f t="shared" ref="B161:L161" si="56">SUM(B162:B165)</f>
        <v>395</v>
      </c>
      <c r="C161" s="412">
        <f t="shared" si="56"/>
        <v>572</v>
      </c>
      <c r="D161" s="412">
        <f t="shared" si="56"/>
        <v>1153</v>
      </c>
      <c r="E161" s="412">
        <f t="shared" si="56"/>
        <v>4535</v>
      </c>
      <c r="F161" s="412">
        <f t="shared" si="56"/>
        <v>4333</v>
      </c>
      <c r="G161" s="412">
        <f t="shared" si="56"/>
        <v>1226</v>
      </c>
      <c r="H161" s="412">
        <f t="shared" si="56"/>
        <v>495</v>
      </c>
      <c r="I161" s="412">
        <f t="shared" si="56"/>
        <v>1184</v>
      </c>
      <c r="J161" s="412">
        <f t="shared" si="56"/>
        <v>1288</v>
      </c>
      <c r="K161" s="412">
        <f t="shared" si="56"/>
        <v>919</v>
      </c>
      <c r="L161" s="412">
        <f t="shared" si="56"/>
        <v>755</v>
      </c>
      <c r="M161" s="412">
        <f>SUM(M162:M165)</f>
        <v>159</v>
      </c>
      <c r="N161" s="414">
        <f t="shared" si="51"/>
        <v>17014</v>
      </c>
      <c r="O161" s="351" t="s">
        <v>171</v>
      </c>
    </row>
    <row r="162" spans="1:15" ht="17.7" customHeight="1" x14ac:dyDescent="0.25">
      <c r="A162" s="356" t="s">
        <v>248</v>
      </c>
      <c r="B162" s="411">
        <v>288</v>
      </c>
      <c r="C162" s="411">
        <v>459</v>
      </c>
      <c r="D162" s="411">
        <v>481</v>
      </c>
      <c r="E162" s="411">
        <v>3747</v>
      </c>
      <c r="F162" s="411">
        <v>3165</v>
      </c>
      <c r="G162" s="411">
        <v>757</v>
      </c>
      <c r="H162" s="411">
        <v>357</v>
      </c>
      <c r="I162" s="411">
        <v>632</v>
      </c>
      <c r="J162" s="411">
        <v>1052</v>
      </c>
      <c r="K162" s="411">
        <v>706</v>
      </c>
      <c r="L162" s="411">
        <v>665</v>
      </c>
      <c r="M162" s="411">
        <v>66</v>
      </c>
      <c r="N162" s="416">
        <f t="shared" si="51"/>
        <v>12375</v>
      </c>
      <c r="O162" s="338" t="s">
        <v>456</v>
      </c>
    </row>
    <row r="163" spans="1:15" ht="17.7" customHeight="1" x14ac:dyDescent="0.25">
      <c r="A163" s="356" t="s">
        <v>249</v>
      </c>
      <c r="B163" s="411">
        <v>45</v>
      </c>
      <c r="C163" s="411">
        <v>41</v>
      </c>
      <c r="D163" s="411">
        <v>510</v>
      </c>
      <c r="E163" s="411">
        <v>723</v>
      </c>
      <c r="F163" s="411">
        <v>503</v>
      </c>
      <c r="G163" s="411">
        <v>226</v>
      </c>
      <c r="H163" s="411">
        <v>60</v>
      </c>
      <c r="I163" s="411">
        <v>147</v>
      </c>
      <c r="J163" s="411">
        <v>115</v>
      </c>
      <c r="K163" s="411">
        <v>102</v>
      </c>
      <c r="L163" s="411">
        <v>38</v>
      </c>
      <c r="M163" s="411">
        <v>29</v>
      </c>
      <c r="N163" s="416">
        <f t="shared" si="51"/>
        <v>2539</v>
      </c>
      <c r="O163" s="338" t="s">
        <v>254</v>
      </c>
    </row>
    <row r="164" spans="1:15" ht="17.7" customHeight="1" x14ac:dyDescent="0.25">
      <c r="A164" s="356" t="s">
        <v>837</v>
      </c>
      <c r="B164" s="411"/>
      <c r="C164" s="411"/>
      <c r="D164" s="411"/>
      <c r="E164" s="411"/>
      <c r="F164" s="411">
        <v>1</v>
      </c>
      <c r="G164" s="411">
        <v>42</v>
      </c>
      <c r="H164" s="411">
        <v>57</v>
      </c>
      <c r="I164" s="411">
        <v>64</v>
      </c>
      <c r="J164" s="411">
        <v>53</v>
      </c>
      <c r="K164" s="411"/>
      <c r="L164" s="411"/>
      <c r="M164" s="411"/>
      <c r="N164" s="416">
        <f t="shared" si="51"/>
        <v>217</v>
      </c>
      <c r="O164" s="338"/>
    </row>
    <row r="165" spans="1:15" ht="17.7" customHeight="1" x14ac:dyDescent="0.25">
      <c r="A165" s="356" t="s">
        <v>552</v>
      </c>
      <c r="B165" s="411">
        <v>62</v>
      </c>
      <c r="C165" s="411">
        <v>72</v>
      </c>
      <c r="D165" s="411">
        <v>162</v>
      </c>
      <c r="E165" s="411">
        <v>65</v>
      </c>
      <c r="F165" s="411">
        <v>664</v>
      </c>
      <c r="G165" s="411">
        <v>201</v>
      </c>
      <c r="H165" s="411">
        <v>21</v>
      </c>
      <c r="I165" s="411">
        <v>341</v>
      </c>
      <c r="J165" s="411">
        <v>68</v>
      </c>
      <c r="K165" s="411">
        <v>111</v>
      </c>
      <c r="L165" s="411">
        <v>52</v>
      </c>
      <c r="M165" s="411">
        <v>64</v>
      </c>
      <c r="N165" s="416">
        <f t="shared" si="51"/>
        <v>1883</v>
      </c>
      <c r="O165" s="338" t="s">
        <v>645</v>
      </c>
    </row>
    <row r="166" spans="1:15" ht="23.7" customHeight="1" x14ac:dyDescent="0.3">
      <c r="A166" s="358" t="s">
        <v>553</v>
      </c>
      <c r="B166" s="412">
        <f>SUM(B167:B172)</f>
        <v>3127</v>
      </c>
      <c r="C166" s="412">
        <f>SUM(C167:C172)</f>
        <v>4619</v>
      </c>
      <c r="D166" s="412">
        <f t="shared" ref="D166:M166" si="57">SUM(D167:D172)</f>
        <v>14089</v>
      </c>
      <c r="E166" s="412">
        <f t="shared" si="57"/>
        <v>29340</v>
      </c>
      <c r="F166" s="412">
        <f t="shared" ref="F166:L166" si="58">SUM(F167:F172)</f>
        <v>31293</v>
      </c>
      <c r="G166" s="412">
        <f t="shared" si="58"/>
        <v>21217</v>
      </c>
      <c r="H166" s="412">
        <f t="shared" si="58"/>
        <v>25211</v>
      </c>
      <c r="I166" s="412">
        <f t="shared" si="58"/>
        <v>36253</v>
      </c>
      <c r="J166" s="412">
        <f t="shared" si="58"/>
        <v>29325</v>
      </c>
      <c r="K166" s="412">
        <f t="shared" si="58"/>
        <v>27215</v>
      </c>
      <c r="L166" s="412">
        <f t="shared" si="58"/>
        <v>7036</v>
      </c>
      <c r="M166" s="412">
        <f t="shared" si="57"/>
        <v>3861</v>
      </c>
      <c r="N166" s="413">
        <f t="shared" si="51"/>
        <v>232586</v>
      </c>
      <c r="O166" s="351" t="s">
        <v>173</v>
      </c>
    </row>
    <row r="167" spans="1:15" ht="17.7" customHeight="1" x14ac:dyDescent="0.25">
      <c r="A167" s="356" t="s">
        <v>554</v>
      </c>
      <c r="B167" s="411">
        <v>378</v>
      </c>
      <c r="C167" s="411">
        <v>1205</v>
      </c>
      <c r="D167" s="411">
        <v>2324</v>
      </c>
      <c r="E167" s="411">
        <v>3276</v>
      </c>
      <c r="F167" s="411">
        <v>4141</v>
      </c>
      <c r="G167" s="411">
        <v>2931</v>
      </c>
      <c r="H167" s="411">
        <v>3050</v>
      </c>
      <c r="I167" s="411">
        <v>4220</v>
      </c>
      <c r="J167" s="411">
        <v>2921</v>
      </c>
      <c r="K167" s="411">
        <v>3222</v>
      </c>
      <c r="L167" s="411">
        <v>1420</v>
      </c>
      <c r="M167" s="411">
        <v>940</v>
      </c>
      <c r="N167" s="416">
        <f t="shared" si="51"/>
        <v>30028</v>
      </c>
      <c r="O167" s="338" t="s">
        <v>174</v>
      </c>
    </row>
    <row r="168" spans="1:15" ht="17.7" customHeight="1" x14ac:dyDescent="0.25">
      <c r="A168" s="356" t="s">
        <v>723</v>
      </c>
      <c r="B168" s="411">
        <v>0</v>
      </c>
      <c r="C168" s="411">
        <v>89</v>
      </c>
      <c r="D168" s="411">
        <v>126</v>
      </c>
      <c r="E168" s="411">
        <v>272</v>
      </c>
      <c r="F168" s="411">
        <v>317</v>
      </c>
      <c r="G168" s="411">
        <v>198</v>
      </c>
      <c r="H168" s="411">
        <v>247</v>
      </c>
      <c r="I168" s="411">
        <v>500</v>
      </c>
      <c r="J168" s="411">
        <v>327</v>
      </c>
      <c r="K168" s="411">
        <v>264</v>
      </c>
      <c r="L168" s="411">
        <v>76</v>
      </c>
      <c r="M168" s="411">
        <v>27</v>
      </c>
      <c r="N168" s="416">
        <f t="shared" si="51"/>
        <v>2443</v>
      </c>
      <c r="O168" s="338" t="s">
        <v>781</v>
      </c>
    </row>
    <row r="169" spans="1:15" ht="17.7" customHeight="1" x14ac:dyDescent="0.25">
      <c r="A169" s="356" t="s">
        <v>555</v>
      </c>
      <c r="B169" s="411">
        <v>1188</v>
      </c>
      <c r="C169" s="411">
        <v>1451</v>
      </c>
      <c r="D169" s="411">
        <v>5262</v>
      </c>
      <c r="E169" s="411">
        <v>11457</v>
      </c>
      <c r="F169" s="411">
        <v>12218</v>
      </c>
      <c r="G169" s="411">
        <v>5224</v>
      </c>
      <c r="H169" s="411">
        <v>6001</v>
      </c>
      <c r="I169" s="411">
        <v>7763</v>
      </c>
      <c r="J169" s="411">
        <v>7529</v>
      </c>
      <c r="K169" s="411">
        <v>7726</v>
      </c>
      <c r="L169" s="411">
        <v>1926</v>
      </c>
      <c r="M169" s="411">
        <v>1192</v>
      </c>
      <c r="N169" s="416">
        <f t="shared" si="51"/>
        <v>68937</v>
      </c>
      <c r="O169" s="338" t="s">
        <v>689</v>
      </c>
    </row>
    <row r="170" spans="1:15" ht="17.7" customHeight="1" x14ac:dyDescent="0.25">
      <c r="A170" s="356" t="s">
        <v>374</v>
      </c>
      <c r="B170" s="411">
        <v>506</v>
      </c>
      <c r="C170" s="411">
        <v>805</v>
      </c>
      <c r="D170" s="411">
        <v>3309</v>
      </c>
      <c r="E170" s="411">
        <v>6877</v>
      </c>
      <c r="F170" s="411">
        <v>7307</v>
      </c>
      <c r="G170" s="411">
        <v>7149</v>
      </c>
      <c r="H170" s="411">
        <v>9416</v>
      </c>
      <c r="I170" s="411">
        <v>15498</v>
      </c>
      <c r="J170" s="411">
        <v>11358</v>
      </c>
      <c r="K170" s="411">
        <v>7259</v>
      </c>
      <c r="L170" s="411">
        <v>1731</v>
      </c>
      <c r="M170" s="411">
        <v>680</v>
      </c>
      <c r="N170" s="416">
        <f t="shared" si="51"/>
        <v>71895</v>
      </c>
      <c r="O170" s="338" t="s">
        <v>175</v>
      </c>
    </row>
    <row r="171" spans="1:15" ht="17.7" customHeight="1" x14ac:dyDescent="0.25">
      <c r="A171" s="356" t="s">
        <v>458</v>
      </c>
      <c r="B171" s="411">
        <v>467</v>
      </c>
      <c r="C171" s="411">
        <v>448</v>
      </c>
      <c r="D171" s="411">
        <v>770</v>
      </c>
      <c r="E171" s="411">
        <v>1820</v>
      </c>
      <c r="F171" s="411">
        <v>1998</v>
      </c>
      <c r="G171" s="411">
        <v>1700</v>
      </c>
      <c r="H171" s="411">
        <v>1689</v>
      </c>
      <c r="I171" s="411">
        <v>2663</v>
      </c>
      <c r="J171" s="411">
        <v>2480</v>
      </c>
      <c r="K171" s="411">
        <v>2887</v>
      </c>
      <c r="L171" s="411">
        <v>691</v>
      </c>
      <c r="M171" s="411">
        <v>597</v>
      </c>
      <c r="N171" s="416">
        <f t="shared" si="51"/>
        <v>18210</v>
      </c>
      <c r="O171" s="338" t="s">
        <v>459</v>
      </c>
    </row>
    <row r="172" spans="1:15" ht="17.7" customHeight="1" x14ac:dyDescent="0.25">
      <c r="A172" s="356" t="s">
        <v>134</v>
      </c>
      <c r="B172" s="411">
        <v>588</v>
      </c>
      <c r="C172" s="411">
        <v>621</v>
      </c>
      <c r="D172" s="411">
        <v>2298</v>
      </c>
      <c r="E172" s="411">
        <v>5638</v>
      </c>
      <c r="F172" s="411">
        <v>5312</v>
      </c>
      <c r="G172" s="411">
        <v>4015</v>
      </c>
      <c r="H172" s="411">
        <v>4808</v>
      </c>
      <c r="I172" s="411">
        <v>5609</v>
      </c>
      <c r="J172" s="411">
        <v>4710</v>
      </c>
      <c r="K172" s="411">
        <v>5857</v>
      </c>
      <c r="L172" s="411">
        <v>1192</v>
      </c>
      <c r="M172" s="411">
        <v>425</v>
      </c>
      <c r="N172" s="416">
        <f t="shared" si="51"/>
        <v>41073</v>
      </c>
      <c r="O172" s="338" t="s">
        <v>176</v>
      </c>
    </row>
    <row r="173" spans="1:15" ht="23.7" customHeight="1" x14ac:dyDescent="0.3">
      <c r="A173" s="395" t="s">
        <v>800</v>
      </c>
      <c r="B173" s="412">
        <f t="shared" ref="B173:M175" si="59">SUM(B174:B174)</f>
        <v>272</v>
      </c>
      <c r="C173" s="412">
        <f t="shared" si="59"/>
        <v>572</v>
      </c>
      <c r="D173" s="412">
        <f t="shared" si="59"/>
        <v>384</v>
      </c>
      <c r="E173" s="412">
        <f t="shared" si="59"/>
        <v>1150</v>
      </c>
      <c r="F173" s="412">
        <f t="shared" si="59"/>
        <v>1560</v>
      </c>
      <c r="G173" s="412">
        <f t="shared" si="59"/>
        <v>76</v>
      </c>
      <c r="H173" s="412">
        <f t="shared" si="59"/>
        <v>90</v>
      </c>
      <c r="I173" s="412">
        <f t="shared" si="59"/>
        <v>985</v>
      </c>
      <c r="J173" s="412">
        <f t="shared" si="59"/>
        <v>100</v>
      </c>
      <c r="K173" s="412">
        <f t="shared" si="59"/>
        <v>441</v>
      </c>
      <c r="L173" s="412">
        <f t="shared" si="59"/>
        <v>105</v>
      </c>
      <c r="M173" s="412">
        <f t="shared" si="59"/>
        <v>160</v>
      </c>
      <c r="N173" s="413">
        <f t="shared" si="51"/>
        <v>5895</v>
      </c>
      <c r="O173" s="338" t="s">
        <v>822</v>
      </c>
    </row>
    <row r="174" spans="1:15" ht="17.7" customHeight="1" x14ac:dyDescent="0.25">
      <c r="A174" s="356" t="s">
        <v>801</v>
      </c>
      <c r="B174" s="411">
        <v>272</v>
      </c>
      <c r="C174" s="411">
        <v>572</v>
      </c>
      <c r="D174" s="411">
        <v>384</v>
      </c>
      <c r="E174" s="411">
        <v>1150</v>
      </c>
      <c r="F174" s="411">
        <v>1560</v>
      </c>
      <c r="G174" s="411">
        <v>76</v>
      </c>
      <c r="H174" s="411">
        <v>90</v>
      </c>
      <c r="I174" s="411">
        <v>985</v>
      </c>
      <c r="J174" s="411">
        <v>100</v>
      </c>
      <c r="K174" s="411">
        <v>441</v>
      </c>
      <c r="L174" s="411">
        <v>105</v>
      </c>
      <c r="M174" s="411">
        <v>160</v>
      </c>
      <c r="N174" s="416">
        <f t="shared" si="51"/>
        <v>5895</v>
      </c>
      <c r="O174" s="338" t="s">
        <v>823</v>
      </c>
    </row>
    <row r="175" spans="1:15" ht="23.7" customHeight="1" x14ac:dyDescent="0.3">
      <c r="A175" s="358" t="s">
        <v>556</v>
      </c>
      <c r="B175" s="412">
        <f t="shared" si="59"/>
        <v>432</v>
      </c>
      <c r="C175" s="412">
        <f t="shared" si="59"/>
        <v>1428</v>
      </c>
      <c r="D175" s="412">
        <f t="shared" si="59"/>
        <v>2000</v>
      </c>
      <c r="E175" s="412">
        <f t="shared" si="59"/>
        <v>2410</v>
      </c>
      <c r="F175" s="412">
        <f t="shared" si="59"/>
        <v>3330</v>
      </c>
      <c r="G175" s="412">
        <f t="shared" si="59"/>
        <v>1610</v>
      </c>
      <c r="H175" s="412">
        <f t="shared" si="59"/>
        <v>1700</v>
      </c>
      <c r="I175" s="412">
        <f t="shared" si="59"/>
        <v>1558</v>
      </c>
      <c r="J175" s="412">
        <f t="shared" si="59"/>
        <v>2242</v>
      </c>
      <c r="K175" s="412">
        <f t="shared" si="59"/>
        <v>2343</v>
      </c>
      <c r="L175" s="412">
        <f t="shared" si="59"/>
        <v>1603</v>
      </c>
      <c r="M175" s="412">
        <f t="shared" si="59"/>
        <v>1305</v>
      </c>
      <c r="N175" s="413">
        <f t="shared" si="51"/>
        <v>21961</v>
      </c>
      <c r="O175" s="351" t="s">
        <v>177</v>
      </c>
    </row>
    <row r="176" spans="1:15" ht="17.7" customHeight="1" x14ac:dyDescent="0.25">
      <c r="A176" s="356" t="s">
        <v>557</v>
      </c>
      <c r="B176" s="411">
        <v>432</v>
      </c>
      <c r="C176" s="411">
        <v>1428</v>
      </c>
      <c r="D176" s="411">
        <v>2000</v>
      </c>
      <c r="E176" s="411">
        <v>2410</v>
      </c>
      <c r="F176" s="411">
        <v>3330</v>
      </c>
      <c r="G176" s="411">
        <v>1610</v>
      </c>
      <c r="H176" s="411">
        <v>1700</v>
      </c>
      <c r="I176" s="411">
        <v>1558</v>
      </c>
      <c r="J176" s="411">
        <v>2242</v>
      </c>
      <c r="K176" s="411">
        <v>2343</v>
      </c>
      <c r="L176" s="411">
        <v>1603</v>
      </c>
      <c r="M176" s="411">
        <v>1305</v>
      </c>
      <c r="N176" s="416">
        <f t="shared" si="51"/>
        <v>21961</v>
      </c>
      <c r="O176" s="338" t="s">
        <v>178</v>
      </c>
    </row>
    <row r="177" spans="1:15" ht="17.7" customHeight="1" x14ac:dyDescent="0.3">
      <c r="A177" s="358" t="s">
        <v>558</v>
      </c>
      <c r="B177" s="412">
        <f>SUM(B178:B179)</f>
        <v>2000</v>
      </c>
      <c r="C177" s="412">
        <f>SUM(C178:C179)</f>
        <v>1521</v>
      </c>
      <c r="D177" s="412">
        <f t="shared" ref="D177:M177" si="60">SUM(D178:D179)</f>
        <v>5288</v>
      </c>
      <c r="E177" s="412">
        <f t="shared" si="60"/>
        <v>10132</v>
      </c>
      <c r="F177" s="412">
        <f t="shared" ref="F177:L177" si="61">SUM(F178:F179)</f>
        <v>17515</v>
      </c>
      <c r="G177" s="412">
        <f t="shared" si="61"/>
        <v>11195</v>
      </c>
      <c r="H177" s="412">
        <f t="shared" si="61"/>
        <v>11203</v>
      </c>
      <c r="I177" s="412">
        <f t="shared" si="61"/>
        <v>14601</v>
      </c>
      <c r="J177" s="412">
        <f t="shared" si="61"/>
        <v>11038</v>
      </c>
      <c r="K177" s="412">
        <f t="shared" si="61"/>
        <v>10524</v>
      </c>
      <c r="L177" s="412">
        <f t="shared" si="61"/>
        <v>4225</v>
      </c>
      <c r="M177" s="412">
        <f t="shared" si="60"/>
        <v>917</v>
      </c>
      <c r="N177" s="413">
        <f t="shared" si="51"/>
        <v>100159</v>
      </c>
      <c r="O177" s="351" t="s">
        <v>192</v>
      </c>
    </row>
    <row r="178" spans="1:15" ht="17.7" customHeight="1" x14ac:dyDescent="0.25">
      <c r="A178" s="356" t="s">
        <v>559</v>
      </c>
      <c r="B178" s="411">
        <v>783</v>
      </c>
      <c r="C178" s="411">
        <v>1008</v>
      </c>
      <c r="D178" s="411">
        <v>3364</v>
      </c>
      <c r="E178" s="411">
        <v>6986</v>
      </c>
      <c r="F178" s="411">
        <v>11806</v>
      </c>
      <c r="G178" s="411">
        <v>7083</v>
      </c>
      <c r="H178" s="411">
        <v>6554</v>
      </c>
      <c r="I178" s="411">
        <v>7604</v>
      </c>
      <c r="J178" s="411">
        <v>6618</v>
      </c>
      <c r="K178" s="411">
        <v>6567</v>
      </c>
      <c r="L178" s="411">
        <v>3314</v>
      </c>
      <c r="M178" s="411">
        <v>640</v>
      </c>
      <c r="N178" s="416">
        <f t="shared" si="51"/>
        <v>62327</v>
      </c>
      <c r="O178" s="338" t="s">
        <v>193</v>
      </c>
    </row>
    <row r="179" spans="1:15" ht="17.7" customHeight="1" x14ac:dyDescent="0.25">
      <c r="A179" s="356" t="s">
        <v>255</v>
      </c>
      <c r="B179" s="411">
        <v>1217</v>
      </c>
      <c r="C179" s="411">
        <v>513</v>
      </c>
      <c r="D179" s="411">
        <v>1924</v>
      </c>
      <c r="E179" s="411">
        <v>3146</v>
      </c>
      <c r="F179" s="411">
        <v>5709</v>
      </c>
      <c r="G179" s="411">
        <v>4112</v>
      </c>
      <c r="H179" s="411">
        <v>4649</v>
      </c>
      <c r="I179" s="411">
        <v>6997</v>
      </c>
      <c r="J179" s="411">
        <v>4420</v>
      </c>
      <c r="K179" s="411">
        <v>3957</v>
      </c>
      <c r="L179" s="411">
        <v>911</v>
      </c>
      <c r="M179" s="411">
        <v>277</v>
      </c>
      <c r="N179" s="416">
        <f t="shared" si="51"/>
        <v>37832</v>
      </c>
      <c r="O179" s="338" t="s">
        <v>263</v>
      </c>
    </row>
    <row r="180" spans="1:15" ht="23.7" customHeight="1" x14ac:dyDescent="0.3">
      <c r="A180" s="358" t="s">
        <v>560</v>
      </c>
      <c r="B180" s="412">
        <f>SUM(B181:B184)</f>
        <v>261</v>
      </c>
      <c r="C180" s="412">
        <f>SUM(C181:C184)</f>
        <v>284</v>
      </c>
      <c r="D180" s="412">
        <f t="shared" ref="D180:M180" si="62">SUM(D181:D184)</f>
        <v>985</v>
      </c>
      <c r="E180" s="412">
        <f t="shared" si="62"/>
        <v>5297</v>
      </c>
      <c r="F180" s="412">
        <f t="shared" ref="F180:L180" si="63">SUM(F181:F184)</f>
        <v>8162</v>
      </c>
      <c r="G180" s="412">
        <f t="shared" si="63"/>
        <v>5147</v>
      </c>
      <c r="H180" s="412">
        <f t="shared" si="63"/>
        <v>6504</v>
      </c>
      <c r="I180" s="412">
        <f t="shared" si="63"/>
        <v>8057</v>
      </c>
      <c r="J180" s="412">
        <f t="shared" si="63"/>
        <v>6378</v>
      </c>
      <c r="K180" s="412">
        <f t="shared" si="63"/>
        <v>3222</v>
      </c>
      <c r="L180" s="412">
        <f t="shared" si="63"/>
        <v>476</v>
      </c>
      <c r="M180" s="412">
        <f t="shared" si="62"/>
        <v>312</v>
      </c>
      <c r="N180" s="413">
        <f t="shared" si="51"/>
        <v>45085</v>
      </c>
      <c r="O180" s="351" t="s">
        <v>194</v>
      </c>
    </row>
    <row r="181" spans="1:15" ht="17.7" customHeight="1" x14ac:dyDescent="0.25">
      <c r="A181" s="356" t="s">
        <v>256</v>
      </c>
      <c r="B181" s="411">
        <v>0</v>
      </c>
      <c r="C181" s="411">
        <v>0</v>
      </c>
      <c r="D181" s="411">
        <v>0</v>
      </c>
      <c r="E181" s="411">
        <v>603</v>
      </c>
      <c r="F181" s="411">
        <v>1151</v>
      </c>
      <c r="G181" s="411">
        <v>375</v>
      </c>
      <c r="H181" s="411">
        <v>512</v>
      </c>
      <c r="I181" s="411">
        <v>643</v>
      </c>
      <c r="J181" s="411">
        <v>645</v>
      </c>
      <c r="K181" s="411">
        <v>419</v>
      </c>
      <c r="L181" s="411">
        <v>118</v>
      </c>
      <c r="M181" s="411">
        <v>0</v>
      </c>
      <c r="N181" s="416">
        <f t="shared" si="51"/>
        <v>4466</v>
      </c>
      <c r="O181" s="338" t="s">
        <v>461</v>
      </c>
    </row>
    <row r="182" spans="1:15" ht="17.7" customHeight="1" x14ac:dyDescent="0.25">
      <c r="A182" s="356" t="s">
        <v>724</v>
      </c>
      <c r="B182" s="411"/>
      <c r="C182" s="411"/>
      <c r="D182" s="411"/>
      <c r="E182" s="411"/>
      <c r="F182" s="411"/>
      <c r="G182" s="411"/>
      <c r="H182" s="411"/>
      <c r="I182" s="411"/>
      <c r="J182" s="411"/>
      <c r="K182" s="411"/>
      <c r="L182" s="411"/>
      <c r="M182" s="411"/>
      <c r="N182" s="416">
        <f t="shared" si="51"/>
        <v>0</v>
      </c>
      <c r="O182" s="338" t="s">
        <v>782</v>
      </c>
    </row>
    <row r="183" spans="1:15" ht="17.7" customHeight="1" x14ac:dyDescent="0.25">
      <c r="A183" s="356" t="s">
        <v>257</v>
      </c>
      <c r="B183" s="411">
        <v>81</v>
      </c>
      <c r="C183" s="411">
        <v>104</v>
      </c>
      <c r="D183" s="411">
        <v>585</v>
      </c>
      <c r="E183" s="411">
        <v>2974</v>
      </c>
      <c r="F183" s="411">
        <v>3931</v>
      </c>
      <c r="G183" s="411">
        <v>3026</v>
      </c>
      <c r="H183" s="411">
        <v>3822</v>
      </c>
      <c r="I183" s="411">
        <v>4564</v>
      </c>
      <c r="J183" s="411">
        <v>3533</v>
      </c>
      <c r="K183" s="411">
        <v>1403</v>
      </c>
      <c r="L183" s="411">
        <v>159</v>
      </c>
      <c r="M183" s="411">
        <v>132</v>
      </c>
      <c r="N183" s="416">
        <f t="shared" si="51"/>
        <v>24314</v>
      </c>
      <c r="O183" s="338" t="s">
        <v>462</v>
      </c>
    </row>
    <row r="184" spans="1:15" ht="17.7" customHeight="1" x14ac:dyDescent="0.25">
      <c r="A184" s="356" t="s">
        <v>561</v>
      </c>
      <c r="B184" s="411">
        <v>180</v>
      </c>
      <c r="C184" s="411">
        <v>180</v>
      </c>
      <c r="D184" s="411">
        <v>400</v>
      </c>
      <c r="E184" s="411">
        <v>1720</v>
      </c>
      <c r="F184" s="411">
        <v>3080</v>
      </c>
      <c r="G184" s="411">
        <v>1746</v>
      </c>
      <c r="H184" s="411">
        <v>2170</v>
      </c>
      <c r="I184" s="411">
        <v>2850</v>
      </c>
      <c r="J184" s="411">
        <v>2200</v>
      </c>
      <c r="K184" s="411">
        <v>1400</v>
      </c>
      <c r="L184" s="411">
        <v>199</v>
      </c>
      <c r="M184" s="411">
        <v>180</v>
      </c>
      <c r="N184" s="416">
        <f t="shared" si="51"/>
        <v>16305</v>
      </c>
      <c r="O184" s="338" t="s">
        <v>690</v>
      </c>
    </row>
    <row r="185" spans="1:15" ht="23.7" customHeight="1" x14ac:dyDescent="0.3">
      <c r="A185" s="362" t="s">
        <v>706</v>
      </c>
      <c r="B185" s="412">
        <f>SUM(B186:B188)</f>
        <v>63</v>
      </c>
      <c r="C185" s="412">
        <f>SUM(C186:C188)</f>
        <v>62</v>
      </c>
      <c r="D185" s="412">
        <f t="shared" ref="D185:M185" si="64">SUM(D186:D188)</f>
        <v>260</v>
      </c>
      <c r="E185" s="412">
        <f t="shared" si="64"/>
        <v>1199</v>
      </c>
      <c r="F185" s="412">
        <f t="shared" ref="F185:L185" si="65">SUM(F186:F188)</f>
        <v>2274</v>
      </c>
      <c r="G185" s="412">
        <f t="shared" si="65"/>
        <v>1386</v>
      </c>
      <c r="H185" s="412">
        <f t="shared" si="65"/>
        <v>1340</v>
      </c>
      <c r="I185" s="412">
        <f t="shared" si="65"/>
        <v>1518</v>
      </c>
      <c r="J185" s="412">
        <f t="shared" si="65"/>
        <v>2017</v>
      </c>
      <c r="K185" s="412">
        <f t="shared" si="65"/>
        <v>2483</v>
      </c>
      <c r="L185" s="412">
        <f t="shared" si="65"/>
        <v>133</v>
      </c>
      <c r="M185" s="412">
        <f t="shared" si="64"/>
        <v>76</v>
      </c>
      <c r="N185" s="413">
        <f t="shared" si="51"/>
        <v>12811</v>
      </c>
      <c r="O185" s="351" t="s">
        <v>563</v>
      </c>
    </row>
    <row r="186" spans="1:15" ht="17.7" customHeight="1" x14ac:dyDescent="0.25">
      <c r="A186" s="356" t="s">
        <v>749</v>
      </c>
      <c r="B186" s="411">
        <v>63</v>
      </c>
      <c r="C186" s="411">
        <v>62</v>
      </c>
      <c r="D186" s="411">
        <v>252</v>
      </c>
      <c r="E186" s="411">
        <v>1187</v>
      </c>
      <c r="F186" s="411">
        <v>1824</v>
      </c>
      <c r="G186" s="411">
        <v>936</v>
      </c>
      <c r="H186" s="411">
        <v>973</v>
      </c>
      <c r="I186" s="411">
        <v>987</v>
      </c>
      <c r="J186" s="411">
        <v>1443</v>
      </c>
      <c r="K186" s="411">
        <v>1693</v>
      </c>
      <c r="L186" s="411">
        <v>131</v>
      </c>
      <c r="M186" s="411">
        <v>76</v>
      </c>
      <c r="N186" s="416">
        <f t="shared" si="51"/>
        <v>9627</v>
      </c>
      <c r="O186" s="338" t="s">
        <v>707</v>
      </c>
    </row>
    <row r="187" spans="1:15" ht="17.7" customHeight="1" x14ac:dyDescent="0.25">
      <c r="A187" s="356" t="s">
        <v>725</v>
      </c>
      <c r="B187" s="411"/>
      <c r="C187" s="411"/>
      <c r="D187" s="411"/>
      <c r="E187" s="411"/>
      <c r="F187" s="411">
        <v>423</v>
      </c>
      <c r="G187" s="411">
        <v>427</v>
      </c>
      <c r="H187" s="411">
        <v>354</v>
      </c>
      <c r="I187" s="411">
        <v>512</v>
      </c>
      <c r="J187" s="411">
        <v>536</v>
      </c>
      <c r="K187" s="411">
        <v>747</v>
      </c>
      <c r="L187" s="411">
        <v>0</v>
      </c>
      <c r="M187" s="411">
        <v>0</v>
      </c>
      <c r="N187" s="416">
        <f t="shared" si="51"/>
        <v>2999</v>
      </c>
      <c r="O187" s="338" t="s">
        <v>783</v>
      </c>
    </row>
    <row r="188" spans="1:15" ht="17.7" customHeight="1" x14ac:dyDescent="0.25">
      <c r="A188" s="356" t="s">
        <v>699</v>
      </c>
      <c r="B188" s="411">
        <v>0</v>
      </c>
      <c r="C188" s="411">
        <v>0</v>
      </c>
      <c r="D188" s="411">
        <v>8</v>
      </c>
      <c r="E188" s="411">
        <v>12</v>
      </c>
      <c r="F188" s="411">
        <v>27</v>
      </c>
      <c r="G188" s="411">
        <v>23</v>
      </c>
      <c r="H188" s="411">
        <v>13</v>
      </c>
      <c r="I188" s="411">
        <v>19</v>
      </c>
      <c r="J188" s="411">
        <v>38</v>
      </c>
      <c r="K188" s="411">
        <v>43</v>
      </c>
      <c r="L188" s="411">
        <v>2</v>
      </c>
      <c r="M188" s="411">
        <v>0</v>
      </c>
      <c r="N188" s="416">
        <f t="shared" si="51"/>
        <v>185</v>
      </c>
      <c r="O188" s="338" t="s">
        <v>784</v>
      </c>
    </row>
    <row r="189" spans="1:15" ht="23.7" customHeight="1" x14ac:dyDescent="0.3">
      <c r="A189" s="358" t="s">
        <v>562</v>
      </c>
      <c r="B189" s="412">
        <f>SUM(B190:B190)</f>
        <v>0</v>
      </c>
      <c r="C189" s="412">
        <f>SUM(C190:C190)</f>
        <v>0</v>
      </c>
      <c r="D189" s="412">
        <f t="shared" ref="D189:M189" si="66">SUM(D190:D190)</f>
        <v>31</v>
      </c>
      <c r="E189" s="412">
        <f t="shared" si="66"/>
        <v>101</v>
      </c>
      <c r="F189" s="412">
        <f>SUM(F190:F190)</f>
        <v>555</v>
      </c>
      <c r="G189" s="412">
        <f>SUM(G190:G190)</f>
        <v>146</v>
      </c>
      <c r="H189" s="412">
        <f t="shared" ref="H189:L189" si="67">SUM(H190:H190)</f>
        <v>622</v>
      </c>
      <c r="I189" s="412">
        <f t="shared" si="67"/>
        <v>1244</v>
      </c>
      <c r="J189" s="412">
        <f t="shared" si="67"/>
        <v>226</v>
      </c>
      <c r="K189" s="412">
        <f t="shared" si="67"/>
        <v>94</v>
      </c>
      <c r="L189" s="412">
        <f t="shared" si="67"/>
        <v>0</v>
      </c>
      <c r="M189" s="412">
        <f t="shared" si="66"/>
        <v>3</v>
      </c>
      <c r="N189" s="413">
        <f t="shared" si="51"/>
        <v>3022</v>
      </c>
      <c r="O189" s="351" t="s">
        <v>691</v>
      </c>
    </row>
    <row r="190" spans="1:15" ht="17.7" customHeight="1" x14ac:dyDescent="0.25">
      <c r="A190" s="356" t="s">
        <v>564</v>
      </c>
      <c r="B190" s="411">
        <v>0</v>
      </c>
      <c r="C190" s="411">
        <v>0</v>
      </c>
      <c r="D190" s="411">
        <v>31</v>
      </c>
      <c r="E190" s="411">
        <v>101</v>
      </c>
      <c r="F190" s="411">
        <v>555</v>
      </c>
      <c r="G190" s="411">
        <v>146</v>
      </c>
      <c r="H190" s="411">
        <v>622</v>
      </c>
      <c r="I190" s="411">
        <v>1244</v>
      </c>
      <c r="J190" s="411">
        <v>226</v>
      </c>
      <c r="K190" s="411">
        <v>94</v>
      </c>
      <c r="L190" s="411">
        <v>0</v>
      </c>
      <c r="M190" s="411">
        <v>3</v>
      </c>
      <c r="N190" s="416">
        <f t="shared" si="51"/>
        <v>3022</v>
      </c>
      <c r="O190" s="338" t="s">
        <v>692</v>
      </c>
    </row>
    <row r="191" spans="1:15" ht="23.7" customHeight="1" x14ac:dyDescent="0.3">
      <c r="A191" s="358" t="s">
        <v>565</v>
      </c>
      <c r="B191" s="412">
        <f>SUM(B192:B194)</f>
        <v>30</v>
      </c>
      <c r="C191" s="412">
        <f>SUM(C192:C194)</f>
        <v>56</v>
      </c>
      <c r="D191" s="412">
        <f t="shared" ref="D191:M191" si="68">SUM(D192:D194)</f>
        <v>117</v>
      </c>
      <c r="E191" s="412">
        <f t="shared" si="68"/>
        <v>844</v>
      </c>
      <c r="F191" s="412">
        <f t="shared" ref="F191:L191" si="69">SUM(F192:F194)</f>
        <v>3335</v>
      </c>
      <c r="G191" s="412">
        <f t="shared" si="69"/>
        <v>4374</v>
      </c>
      <c r="H191" s="412">
        <f t="shared" si="69"/>
        <v>6189</v>
      </c>
      <c r="I191" s="412">
        <f t="shared" si="69"/>
        <v>7743</v>
      </c>
      <c r="J191" s="412">
        <f t="shared" si="69"/>
        <v>6048</v>
      </c>
      <c r="K191" s="412">
        <f t="shared" si="69"/>
        <v>2728</v>
      </c>
      <c r="L191" s="412">
        <f t="shared" si="69"/>
        <v>81</v>
      </c>
      <c r="M191" s="412">
        <f t="shared" si="68"/>
        <v>38</v>
      </c>
      <c r="N191" s="413">
        <f t="shared" si="51"/>
        <v>31583</v>
      </c>
      <c r="O191" s="351" t="s">
        <v>197</v>
      </c>
    </row>
    <row r="192" spans="1:15" ht="17.7" customHeight="1" x14ac:dyDescent="0.25">
      <c r="A192" s="352" t="s">
        <v>726</v>
      </c>
      <c r="B192" s="411"/>
      <c r="C192" s="411"/>
      <c r="D192" s="411"/>
      <c r="E192" s="411"/>
      <c r="F192" s="411"/>
      <c r="G192" s="411"/>
      <c r="H192" s="411"/>
      <c r="I192" s="411"/>
      <c r="J192" s="411"/>
      <c r="K192" s="411"/>
      <c r="L192" s="411"/>
      <c r="M192" s="411"/>
      <c r="N192" s="416">
        <f t="shared" si="51"/>
        <v>0</v>
      </c>
      <c r="O192" s="338" t="s">
        <v>785</v>
      </c>
    </row>
    <row r="193" spans="1:15" ht="17.7" customHeight="1" x14ac:dyDescent="0.25">
      <c r="A193" s="372" t="s">
        <v>258</v>
      </c>
      <c r="B193" s="411">
        <v>0</v>
      </c>
      <c r="C193" s="411">
        <v>0</v>
      </c>
      <c r="D193" s="411">
        <v>0</v>
      </c>
      <c r="E193" s="411">
        <v>452</v>
      </c>
      <c r="F193" s="411">
        <v>2022</v>
      </c>
      <c r="G193" s="411">
        <v>2702</v>
      </c>
      <c r="H193" s="411">
        <v>3894</v>
      </c>
      <c r="I193" s="411">
        <v>4985</v>
      </c>
      <c r="J193" s="411">
        <v>3465</v>
      </c>
      <c r="K193" s="411">
        <v>1710</v>
      </c>
      <c r="L193" s="411">
        <v>0</v>
      </c>
      <c r="M193" s="411">
        <v>0</v>
      </c>
      <c r="N193" s="416">
        <f t="shared" si="51"/>
        <v>19230</v>
      </c>
      <c r="O193" s="338" t="s">
        <v>199</v>
      </c>
    </row>
    <row r="194" spans="1:15" ht="17.7" customHeight="1" x14ac:dyDescent="0.25">
      <c r="A194" s="356" t="s">
        <v>259</v>
      </c>
      <c r="B194" s="411">
        <v>30</v>
      </c>
      <c r="C194" s="411">
        <v>56</v>
      </c>
      <c r="D194" s="411">
        <v>117</v>
      </c>
      <c r="E194" s="411">
        <v>392</v>
      </c>
      <c r="F194" s="411">
        <v>1313</v>
      </c>
      <c r="G194" s="411">
        <v>1672</v>
      </c>
      <c r="H194" s="411">
        <v>2295</v>
      </c>
      <c r="I194" s="411">
        <v>2758</v>
      </c>
      <c r="J194" s="411">
        <v>2583</v>
      </c>
      <c r="K194" s="411">
        <v>1018</v>
      </c>
      <c r="L194" s="411">
        <v>81</v>
      </c>
      <c r="M194" s="411">
        <v>38</v>
      </c>
      <c r="N194" s="416">
        <f t="shared" si="51"/>
        <v>12353</v>
      </c>
      <c r="O194" s="338" t="s">
        <v>198</v>
      </c>
    </row>
    <row r="195" spans="1:15" ht="24" customHeight="1" x14ac:dyDescent="0.3">
      <c r="A195" s="362" t="s">
        <v>566</v>
      </c>
      <c r="B195" s="412">
        <f t="shared" ref="B195:E195" si="70">SUM(B196:B196)</f>
        <v>0</v>
      </c>
      <c r="C195" s="412">
        <f t="shared" si="70"/>
        <v>0</v>
      </c>
      <c r="D195" s="412">
        <f t="shared" si="70"/>
        <v>0</v>
      </c>
      <c r="E195" s="412">
        <f t="shared" si="70"/>
        <v>0</v>
      </c>
      <c r="F195" s="412">
        <f t="shared" ref="F195:M195" si="71">SUM(F196:F196)</f>
        <v>1055</v>
      </c>
      <c r="G195" s="412">
        <f t="shared" si="71"/>
        <v>1176</v>
      </c>
      <c r="H195" s="412">
        <f t="shared" si="71"/>
        <v>1472</v>
      </c>
      <c r="I195" s="412">
        <f t="shared" si="71"/>
        <v>2548</v>
      </c>
      <c r="J195" s="412">
        <f t="shared" si="71"/>
        <v>1739</v>
      </c>
      <c r="K195" s="412">
        <f t="shared" ref="K195:L195" si="72">SUM(K196:K196)</f>
        <v>2432</v>
      </c>
      <c r="L195" s="412">
        <f t="shared" si="72"/>
        <v>1319</v>
      </c>
      <c r="M195" s="412">
        <f t="shared" si="71"/>
        <v>1866</v>
      </c>
      <c r="N195" s="413">
        <f t="shared" si="51"/>
        <v>13607</v>
      </c>
      <c r="O195" s="351" t="s">
        <v>466</v>
      </c>
    </row>
    <row r="196" spans="1:15" ht="17.7" customHeight="1" x14ac:dyDescent="0.25">
      <c r="A196" s="356" t="s">
        <v>467</v>
      </c>
      <c r="B196" s="411"/>
      <c r="C196" s="411"/>
      <c r="D196" s="411"/>
      <c r="E196" s="411"/>
      <c r="F196" s="411">
        <v>1055</v>
      </c>
      <c r="G196" s="411">
        <v>1176</v>
      </c>
      <c r="H196" s="411">
        <v>1472</v>
      </c>
      <c r="I196" s="411">
        <v>2548</v>
      </c>
      <c r="J196" s="411">
        <v>1739</v>
      </c>
      <c r="K196" s="411">
        <v>2432</v>
      </c>
      <c r="L196" s="411">
        <v>1319</v>
      </c>
      <c r="M196" s="411">
        <v>1866</v>
      </c>
      <c r="N196" s="416">
        <f t="shared" si="51"/>
        <v>13607</v>
      </c>
      <c r="O196" s="338" t="s">
        <v>468</v>
      </c>
    </row>
    <row r="197" spans="1:15" ht="23.7" customHeight="1" x14ac:dyDescent="0.3">
      <c r="A197" s="362" t="s">
        <v>567</v>
      </c>
      <c r="B197" s="412">
        <f>SUM(B198:B199)</f>
        <v>0</v>
      </c>
      <c r="C197" s="412">
        <f>SUM(C198:C199)</f>
        <v>0</v>
      </c>
      <c r="D197" s="412">
        <f t="shared" ref="D197:M197" si="73">SUM(D198:D199)</f>
        <v>5</v>
      </c>
      <c r="E197" s="412">
        <f t="shared" si="73"/>
        <v>0</v>
      </c>
      <c r="F197" s="412">
        <f>SUM(F199:F199)</f>
        <v>79</v>
      </c>
      <c r="G197" s="412">
        <f t="shared" ref="G197:L197" si="74">SUM(G198:G199)</f>
        <v>3</v>
      </c>
      <c r="H197" s="412">
        <f t="shared" si="74"/>
        <v>0</v>
      </c>
      <c r="I197" s="412">
        <f t="shared" si="74"/>
        <v>850</v>
      </c>
      <c r="J197" s="412">
        <f t="shared" si="74"/>
        <v>0</v>
      </c>
      <c r="K197" s="412">
        <f t="shared" si="74"/>
        <v>0</v>
      </c>
      <c r="L197" s="412">
        <f t="shared" si="74"/>
        <v>0</v>
      </c>
      <c r="M197" s="412">
        <f t="shared" si="73"/>
        <v>0</v>
      </c>
      <c r="N197" s="413">
        <f t="shared" si="51"/>
        <v>937</v>
      </c>
      <c r="O197" s="351" t="s">
        <v>470</v>
      </c>
    </row>
    <row r="198" spans="1:15" ht="17.7" customHeight="1" x14ac:dyDescent="0.25">
      <c r="A198" s="356" t="s">
        <v>802</v>
      </c>
      <c r="B198" s="411">
        <v>0</v>
      </c>
      <c r="C198" s="411">
        <v>0</v>
      </c>
      <c r="D198" s="411">
        <v>0</v>
      </c>
      <c r="E198" s="411">
        <v>0</v>
      </c>
      <c r="F198" s="411">
        <v>0</v>
      </c>
      <c r="G198" s="411">
        <v>0</v>
      </c>
      <c r="H198" s="411">
        <v>0</v>
      </c>
      <c r="I198" s="411">
        <v>0</v>
      </c>
      <c r="J198" s="411">
        <v>0</v>
      </c>
      <c r="K198" s="411">
        <v>0</v>
      </c>
      <c r="L198" s="411">
        <v>0</v>
      </c>
      <c r="M198" s="411">
        <v>0</v>
      </c>
      <c r="N198" s="416">
        <f t="shared" si="51"/>
        <v>0</v>
      </c>
      <c r="O198" s="351" t="s">
        <v>824</v>
      </c>
    </row>
    <row r="199" spans="1:15" ht="17.7" customHeight="1" x14ac:dyDescent="0.25">
      <c r="A199" s="356" t="s">
        <v>568</v>
      </c>
      <c r="B199" s="411">
        <v>0</v>
      </c>
      <c r="C199" s="411">
        <v>0</v>
      </c>
      <c r="D199" s="411">
        <v>5</v>
      </c>
      <c r="E199" s="411">
        <v>0</v>
      </c>
      <c r="F199" s="411">
        <v>79</v>
      </c>
      <c r="G199" s="411">
        <v>3</v>
      </c>
      <c r="H199" s="411">
        <v>0</v>
      </c>
      <c r="I199" s="411">
        <v>850</v>
      </c>
      <c r="J199" s="411">
        <v>0</v>
      </c>
      <c r="K199" s="411">
        <v>0</v>
      </c>
      <c r="L199" s="411">
        <v>0</v>
      </c>
      <c r="M199" s="411">
        <v>0</v>
      </c>
      <c r="N199" s="416">
        <f t="shared" si="51"/>
        <v>937</v>
      </c>
      <c r="O199" s="338" t="s">
        <v>647</v>
      </c>
    </row>
    <row r="200" spans="1:15" ht="23.7" customHeight="1" x14ac:dyDescent="0.3">
      <c r="A200" s="358" t="s">
        <v>569</v>
      </c>
      <c r="B200" s="412">
        <f>SUM(B201:B202)</f>
        <v>13</v>
      </c>
      <c r="C200" s="412">
        <f>SUM(C201:C202)</f>
        <v>23</v>
      </c>
      <c r="D200" s="412">
        <f t="shared" ref="D200:M200" si="75">SUM(D201:D202)</f>
        <v>49</v>
      </c>
      <c r="E200" s="412">
        <f t="shared" si="75"/>
        <v>30</v>
      </c>
      <c r="F200" s="412">
        <f t="shared" ref="F200:L200" si="76">SUM(F201:F202)</f>
        <v>80</v>
      </c>
      <c r="G200" s="412">
        <f t="shared" si="76"/>
        <v>44</v>
      </c>
      <c r="H200" s="412">
        <f t="shared" si="76"/>
        <v>31</v>
      </c>
      <c r="I200" s="412">
        <f t="shared" si="76"/>
        <v>395</v>
      </c>
      <c r="J200" s="412">
        <f t="shared" si="76"/>
        <v>56</v>
      </c>
      <c r="K200" s="412">
        <f t="shared" si="76"/>
        <v>107</v>
      </c>
      <c r="L200" s="412">
        <f t="shared" si="76"/>
        <v>5</v>
      </c>
      <c r="M200" s="412">
        <f t="shared" si="75"/>
        <v>4</v>
      </c>
      <c r="N200" s="413">
        <f t="shared" si="51"/>
        <v>837</v>
      </c>
      <c r="O200" s="351" t="s">
        <v>657</v>
      </c>
    </row>
    <row r="201" spans="1:15" ht="17.7" customHeight="1" x14ac:dyDescent="0.25">
      <c r="A201" s="356" t="s">
        <v>750</v>
      </c>
      <c r="B201" s="411">
        <v>9</v>
      </c>
      <c r="C201" s="411">
        <v>19</v>
      </c>
      <c r="D201" s="411">
        <v>45</v>
      </c>
      <c r="E201" s="411">
        <v>18</v>
      </c>
      <c r="F201" s="411">
        <v>47</v>
      </c>
      <c r="G201" s="411">
        <v>8</v>
      </c>
      <c r="H201" s="411">
        <v>16</v>
      </c>
      <c r="I201" s="411">
        <v>227</v>
      </c>
      <c r="J201" s="411">
        <v>15</v>
      </c>
      <c r="K201" s="411">
        <v>23</v>
      </c>
      <c r="L201" s="411"/>
      <c r="M201" s="411">
        <v>0</v>
      </c>
      <c r="N201" s="416">
        <f t="shared" si="51"/>
        <v>427</v>
      </c>
      <c r="O201" s="338" t="s">
        <v>658</v>
      </c>
    </row>
    <row r="202" spans="1:15" ht="17.7" customHeight="1" x14ac:dyDescent="0.25">
      <c r="A202" s="356" t="s">
        <v>571</v>
      </c>
      <c r="B202" s="411">
        <v>4</v>
      </c>
      <c r="C202" s="411">
        <v>4</v>
      </c>
      <c r="D202" s="411">
        <v>4</v>
      </c>
      <c r="E202" s="411">
        <v>12</v>
      </c>
      <c r="F202" s="411">
        <v>33</v>
      </c>
      <c r="G202" s="411">
        <v>36</v>
      </c>
      <c r="H202" s="411">
        <v>15</v>
      </c>
      <c r="I202" s="411">
        <v>168</v>
      </c>
      <c r="J202" s="411">
        <v>41</v>
      </c>
      <c r="K202" s="411">
        <v>84</v>
      </c>
      <c r="L202" s="411">
        <v>5</v>
      </c>
      <c r="M202" s="411">
        <v>4</v>
      </c>
      <c r="N202" s="416">
        <f t="shared" si="51"/>
        <v>410</v>
      </c>
      <c r="O202" s="338" t="s">
        <v>659</v>
      </c>
    </row>
    <row r="203" spans="1:15" ht="23.7" customHeight="1" x14ac:dyDescent="0.3">
      <c r="A203" s="358" t="s">
        <v>572</v>
      </c>
      <c r="B203" s="412">
        <f>SUM(B204:B204)</f>
        <v>10781</v>
      </c>
      <c r="C203" s="412">
        <f>SUM(C204:C204)</f>
        <v>9443</v>
      </c>
      <c r="D203" s="412">
        <f t="shared" ref="D203:M203" si="77">SUM(D204:D204)</f>
        <v>16513</v>
      </c>
      <c r="E203" s="412">
        <f t="shared" si="77"/>
        <v>25800</v>
      </c>
      <c r="F203" s="412">
        <f t="shared" ref="F203:L203" si="78">SUM(F204:F204)</f>
        <v>23855</v>
      </c>
      <c r="G203" s="412">
        <f t="shared" si="78"/>
        <v>20564</v>
      </c>
      <c r="H203" s="412">
        <f t="shared" si="78"/>
        <v>19856</v>
      </c>
      <c r="I203" s="412">
        <f t="shared" si="78"/>
        <v>24032</v>
      </c>
      <c r="J203" s="412">
        <f t="shared" si="78"/>
        <v>21851</v>
      </c>
      <c r="K203" s="412">
        <f t="shared" si="78"/>
        <v>23374</v>
      </c>
      <c r="L203" s="412">
        <f t="shared" si="78"/>
        <v>11208</v>
      </c>
      <c r="M203" s="412">
        <f t="shared" si="77"/>
        <v>9112</v>
      </c>
      <c r="N203" s="413">
        <f t="shared" si="51"/>
        <v>216389</v>
      </c>
      <c r="O203" s="338" t="s">
        <v>200</v>
      </c>
    </row>
    <row r="204" spans="1:15" ht="17.7" customHeight="1" x14ac:dyDescent="0.25">
      <c r="A204" s="352" t="s">
        <v>573</v>
      </c>
      <c r="B204" s="421">
        <v>10781</v>
      </c>
      <c r="C204" s="411">
        <v>9443</v>
      </c>
      <c r="D204" s="411">
        <v>16513</v>
      </c>
      <c r="E204" s="411">
        <v>25800</v>
      </c>
      <c r="F204" s="411">
        <v>23855</v>
      </c>
      <c r="G204" s="411">
        <v>20564</v>
      </c>
      <c r="H204" s="411">
        <v>19856</v>
      </c>
      <c r="I204" s="411">
        <v>24032</v>
      </c>
      <c r="J204" s="411">
        <v>21851</v>
      </c>
      <c r="K204" s="411">
        <v>23374</v>
      </c>
      <c r="L204" s="411">
        <v>11208</v>
      </c>
      <c r="M204" s="411">
        <v>9112</v>
      </c>
      <c r="N204" s="416">
        <f t="shared" si="51"/>
        <v>216389</v>
      </c>
      <c r="O204" s="338" t="s">
        <v>661</v>
      </c>
    </row>
    <row r="205" spans="1:15" ht="23.7" customHeight="1" x14ac:dyDescent="0.3">
      <c r="A205" s="358" t="s">
        <v>574</v>
      </c>
      <c r="B205" s="412">
        <f>SUM(B206:B207)</f>
        <v>1733</v>
      </c>
      <c r="C205" s="412">
        <f>SUM(C206:C207)</f>
        <v>2808</v>
      </c>
      <c r="D205" s="412">
        <f>SUM(D206:D207)</f>
        <v>3894</v>
      </c>
      <c r="E205" s="412">
        <f t="shared" ref="E205:M205" si="79">SUM(E206:E207)</f>
        <v>7700</v>
      </c>
      <c r="F205" s="412">
        <f t="shared" ref="F205:L205" si="80">SUM(F206:F207)</f>
        <v>11518</v>
      </c>
      <c r="G205" s="412">
        <f t="shared" si="80"/>
        <v>9179</v>
      </c>
      <c r="H205" s="412">
        <f t="shared" si="80"/>
        <v>13543</v>
      </c>
      <c r="I205" s="412">
        <f t="shared" si="80"/>
        <v>16702</v>
      </c>
      <c r="J205" s="412">
        <f t="shared" si="80"/>
        <v>10240</v>
      </c>
      <c r="K205" s="412">
        <f t="shared" si="80"/>
        <v>10116</v>
      </c>
      <c r="L205" s="412">
        <f t="shared" si="80"/>
        <v>2335</v>
      </c>
      <c r="M205" s="412">
        <f t="shared" si="79"/>
        <v>2160</v>
      </c>
      <c r="N205" s="413">
        <f t="shared" si="51"/>
        <v>91928</v>
      </c>
      <c r="O205" s="351" t="s">
        <v>202</v>
      </c>
    </row>
    <row r="206" spans="1:15" ht="17.7" customHeight="1" x14ac:dyDescent="0.25">
      <c r="A206" s="352" t="s">
        <v>190</v>
      </c>
      <c r="B206" s="411">
        <v>161</v>
      </c>
      <c r="C206" s="411">
        <v>125</v>
      </c>
      <c r="D206" s="411">
        <v>215</v>
      </c>
      <c r="E206" s="411">
        <v>676</v>
      </c>
      <c r="F206" s="411">
        <v>365</v>
      </c>
      <c r="G206" s="411">
        <v>61</v>
      </c>
      <c r="H206" s="411">
        <v>10</v>
      </c>
      <c r="I206" s="411">
        <v>0</v>
      </c>
      <c r="J206" s="411">
        <v>0</v>
      </c>
      <c r="K206" s="411">
        <v>0</v>
      </c>
      <c r="L206" s="411">
        <v>0</v>
      </c>
      <c r="M206" s="411">
        <v>0</v>
      </c>
      <c r="N206" s="416">
        <f t="shared" si="51"/>
        <v>1613</v>
      </c>
      <c r="O206" s="338" t="s">
        <v>203</v>
      </c>
    </row>
    <row r="207" spans="1:15" ht="17.7" customHeight="1" x14ac:dyDescent="0.25">
      <c r="A207" s="356" t="s">
        <v>473</v>
      </c>
      <c r="B207" s="411">
        <v>1572</v>
      </c>
      <c r="C207" s="411">
        <v>2683</v>
      </c>
      <c r="D207" s="411">
        <v>3679</v>
      </c>
      <c r="E207" s="411">
        <v>7024</v>
      </c>
      <c r="F207" s="411">
        <v>11153</v>
      </c>
      <c r="G207" s="411">
        <v>9118</v>
      </c>
      <c r="H207" s="411">
        <v>13533</v>
      </c>
      <c r="I207" s="411">
        <v>16702</v>
      </c>
      <c r="J207" s="411">
        <v>10240</v>
      </c>
      <c r="K207" s="411">
        <v>10116</v>
      </c>
      <c r="L207" s="411">
        <v>2335</v>
      </c>
      <c r="M207" s="411">
        <v>2160</v>
      </c>
      <c r="N207" s="416">
        <f t="shared" si="51"/>
        <v>90315</v>
      </c>
      <c r="O207" s="338" t="s">
        <v>474</v>
      </c>
    </row>
    <row r="208" spans="1:15" ht="23.7" customHeight="1" x14ac:dyDescent="0.3">
      <c r="A208" s="358" t="s">
        <v>693</v>
      </c>
      <c r="B208" s="412">
        <f t="shared" ref="B208:M208" si="81">SUM(B209:B209)</f>
        <v>805</v>
      </c>
      <c r="C208" s="412">
        <f t="shared" si="81"/>
        <v>655</v>
      </c>
      <c r="D208" s="412">
        <f t="shared" si="81"/>
        <v>1172</v>
      </c>
      <c r="E208" s="412">
        <f t="shared" si="81"/>
        <v>5579</v>
      </c>
      <c r="F208" s="412">
        <f t="shared" si="81"/>
        <v>8629</v>
      </c>
      <c r="G208" s="412">
        <f t="shared" si="81"/>
        <v>7388</v>
      </c>
      <c r="H208" s="412">
        <f t="shared" si="81"/>
        <v>6297</v>
      </c>
      <c r="I208" s="412">
        <f t="shared" si="81"/>
        <v>7437</v>
      </c>
      <c r="J208" s="412">
        <f t="shared" si="81"/>
        <v>10000</v>
      </c>
      <c r="K208" s="412">
        <f t="shared" si="81"/>
        <v>10323</v>
      </c>
      <c r="L208" s="412">
        <f t="shared" si="81"/>
        <v>1294</v>
      </c>
      <c r="M208" s="412">
        <f t="shared" si="81"/>
        <v>777</v>
      </c>
      <c r="N208" s="413">
        <f t="shared" si="51"/>
        <v>60356</v>
      </c>
      <c r="O208" s="351" t="s">
        <v>694</v>
      </c>
    </row>
    <row r="209" spans="1:15" ht="17.7" customHeight="1" x14ac:dyDescent="0.25">
      <c r="A209" s="356" t="s">
        <v>695</v>
      </c>
      <c r="B209" s="411">
        <v>805</v>
      </c>
      <c r="C209" s="411">
        <v>655</v>
      </c>
      <c r="D209" s="411">
        <v>1172</v>
      </c>
      <c r="E209" s="411">
        <v>5579</v>
      </c>
      <c r="F209" s="411">
        <v>8629</v>
      </c>
      <c r="G209" s="411">
        <v>7388</v>
      </c>
      <c r="H209" s="411">
        <v>6297</v>
      </c>
      <c r="I209" s="411">
        <v>7437</v>
      </c>
      <c r="J209" s="411">
        <v>10000</v>
      </c>
      <c r="K209" s="411">
        <v>10323</v>
      </c>
      <c r="L209" s="411">
        <v>1294</v>
      </c>
      <c r="M209" s="411">
        <v>777</v>
      </c>
      <c r="N209" s="416">
        <f t="shared" si="51"/>
        <v>60356</v>
      </c>
      <c r="O209" s="338" t="s">
        <v>696</v>
      </c>
    </row>
    <row r="210" spans="1:15" ht="23.7" customHeight="1" x14ac:dyDescent="0.3">
      <c r="A210" s="358" t="s">
        <v>575</v>
      </c>
      <c r="B210" s="412">
        <f>SUM(B211:B212)</f>
        <v>9</v>
      </c>
      <c r="C210" s="412">
        <f>SUM(C211:C212)</f>
        <v>10</v>
      </c>
      <c r="D210" s="412">
        <f t="shared" ref="D210:M210" si="82">SUM(D211:D212)</f>
        <v>26</v>
      </c>
      <c r="E210" s="412">
        <f t="shared" si="82"/>
        <v>68</v>
      </c>
      <c r="F210" s="412">
        <f t="shared" ref="F210:L210" si="83">SUM(F211:F212)</f>
        <v>100</v>
      </c>
      <c r="G210" s="412">
        <f t="shared" si="83"/>
        <v>129</v>
      </c>
      <c r="H210" s="412">
        <f t="shared" si="83"/>
        <v>207</v>
      </c>
      <c r="I210" s="412">
        <f t="shared" si="83"/>
        <v>770</v>
      </c>
      <c r="J210" s="412">
        <f t="shared" si="83"/>
        <v>187</v>
      </c>
      <c r="K210" s="412">
        <f t="shared" si="83"/>
        <v>66</v>
      </c>
      <c r="L210" s="412">
        <f t="shared" si="83"/>
        <v>43</v>
      </c>
      <c r="M210" s="412">
        <f t="shared" si="82"/>
        <v>24</v>
      </c>
      <c r="N210" s="413">
        <f t="shared" ref="N210:N212" si="84">SUM(B210:M210)</f>
        <v>1639</v>
      </c>
      <c r="O210" s="351" t="s">
        <v>660</v>
      </c>
    </row>
    <row r="211" spans="1:15" ht="17.7" customHeight="1" x14ac:dyDescent="0.25">
      <c r="A211" s="375" t="s">
        <v>576</v>
      </c>
      <c r="B211" s="411">
        <v>0</v>
      </c>
      <c r="C211" s="411">
        <v>0</v>
      </c>
      <c r="D211" s="411">
        <v>10</v>
      </c>
      <c r="E211" s="411">
        <v>0</v>
      </c>
      <c r="F211" s="411">
        <v>33</v>
      </c>
      <c r="G211" s="411">
        <v>43</v>
      </c>
      <c r="H211" s="411">
        <v>98</v>
      </c>
      <c r="I211" s="411">
        <v>111</v>
      </c>
      <c r="J211" s="411">
        <v>43</v>
      </c>
      <c r="K211" s="411">
        <v>8</v>
      </c>
      <c r="L211" s="411">
        <v>0</v>
      </c>
      <c r="M211" s="411">
        <v>0</v>
      </c>
      <c r="N211" s="416">
        <f t="shared" si="84"/>
        <v>346</v>
      </c>
      <c r="O211" s="338" t="s">
        <v>701</v>
      </c>
    </row>
    <row r="212" spans="1:15" ht="17.7" customHeight="1" thickBot="1" x14ac:dyDescent="0.3">
      <c r="A212" s="406" t="s">
        <v>577</v>
      </c>
      <c r="B212" s="415">
        <v>9</v>
      </c>
      <c r="C212" s="415">
        <v>10</v>
      </c>
      <c r="D212" s="415">
        <v>16</v>
      </c>
      <c r="E212" s="415">
        <v>68</v>
      </c>
      <c r="F212" s="415">
        <v>67</v>
      </c>
      <c r="G212" s="415">
        <v>86</v>
      </c>
      <c r="H212" s="415">
        <v>109</v>
      </c>
      <c r="I212" s="415">
        <v>659</v>
      </c>
      <c r="J212" s="415">
        <v>144</v>
      </c>
      <c r="K212" s="415">
        <v>58</v>
      </c>
      <c r="L212" s="415">
        <v>43</v>
      </c>
      <c r="M212" s="415">
        <v>24</v>
      </c>
      <c r="N212" s="417">
        <f t="shared" si="84"/>
        <v>1293</v>
      </c>
      <c r="O212" s="338" t="s">
        <v>702</v>
      </c>
    </row>
    <row r="213" spans="1:15" ht="23.7" customHeight="1" thickTop="1" thickBot="1" x14ac:dyDescent="0.3"/>
    <row r="214" spans="1:15" ht="47.1" customHeight="1" x14ac:dyDescent="0.25">
      <c r="A214" s="519" t="s">
        <v>579</v>
      </c>
      <c r="B214" s="521" t="s">
        <v>475</v>
      </c>
      <c r="C214" s="521" t="s">
        <v>476</v>
      </c>
      <c r="D214" s="521" t="s">
        <v>477</v>
      </c>
      <c r="E214" s="521" t="s">
        <v>478</v>
      </c>
      <c r="F214" s="522" t="s">
        <v>479</v>
      </c>
      <c r="G214" s="521" t="s">
        <v>480</v>
      </c>
      <c r="H214" s="521" t="s">
        <v>734</v>
      </c>
      <c r="I214" s="521" t="s">
        <v>482</v>
      </c>
      <c r="J214" s="521" t="s">
        <v>483</v>
      </c>
      <c r="K214" s="521" t="s">
        <v>484</v>
      </c>
      <c r="L214" s="521" t="s">
        <v>485</v>
      </c>
      <c r="M214" s="521" t="s">
        <v>486</v>
      </c>
      <c r="N214" s="523" t="s">
        <v>487</v>
      </c>
    </row>
    <row r="215" spans="1:15" ht="13.8" thickBot="1" x14ac:dyDescent="0.3">
      <c r="A215" s="520"/>
      <c r="B215" s="508"/>
      <c r="C215" s="508"/>
      <c r="D215" s="508"/>
      <c r="E215" s="508"/>
      <c r="F215" s="518"/>
      <c r="G215" s="508"/>
      <c r="H215" s="508"/>
      <c r="I215" s="508"/>
      <c r="J215" s="508"/>
      <c r="K215" s="508"/>
      <c r="L215" s="508"/>
      <c r="M215" s="508"/>
      <c r="N215" s="524"/>
    </row>
    <row r="216" spans="1:15" ht="17.7" customHeight="1" x14ac:dyDescent="0.25">
      <c r="A216" s="423" t="s">
        <v>580</v>
      </c>
      <c r="B216" s="401">
        <v>124335</v>
      </c>
      <c r="C216" s="401">
        <v>165782</v>
      </c>
      <c r="D216" s="401">
        <v>355117</v>
      </c>
      <c r="E216" s="401">
        <v>467289</v>
      </c>
      <c r="F216" s="401">
        <v>449117</v>
      </c>
      <c r="G216" s="401">
        <v>328998</v>
      </c>
      <c r="H216" s="401">
        <v>431870</v>
      </c>
      <c r="I216" s="402">
        <v>482282</v>
      </c>
      <c r="J216" s="402">
        <v>417859</v>
      </c>
      <c r="K216" s="402">
        <v>351452</v>
      </c>
      <c r="L216" s="402">
        <v>195362</v>
      </c>
      <c r="M216" s="402">
        <v>139613</v>
      </c>
      <c r="N216" s="429">
        <f>SUM(B216:M216)</f>
        <v>3909076</v>
      </c>
      <c r="O216" s="361" t="s">
        <v>273</v>
      </c>
    </row>
    <row r="217" spans="1:15" ht="17.7" customHeight="1" thickBot="1" x14ac:dyDescent="0.3">
      <c r="A217" s="424" t="s">
        <v>581</v>
      </c>
      <c r="B217" s="425">
        <v>14168</v>
      </c>
      <c r="C217" s="425">
        <v>17922</v>
      </c>
      <c r="D217" s="425">
        <v>20220</v>
      </c>
      <c r="E217" s="425">
        <v>0</v>
      </c>
      <c r="F217" s="425">
        <v>0</v>
      </c>
      <c r="G217" s="426">
        <v>0</v>
      </c>
      <c r="H217" s="426">
        <v>0</v>
      </c>
      <c r="I217" s="426">
        <v>0</v>
      </c>
      <c r="J217" s="426">
        <v>0</v>
      </c>
      <c r="K217" s="426">
        <v>0</v>
      </c>
      <c r="L217" s="426">
        <v>0</v>
      </c>
      <c r="M217" s="426">
        <v>0</v>
      </c>
      <c r="N217" s="427">
        <f>SUM(B217:M217)</f>
        <v>52310</v>
      </c>
      <c r="O217" s="361" t="s">
        <v>857</v>
      </c>
    </row>
    <row r="218" spans="1:15" x14ac:dyDescent="0.25">
      <c r="A218" s="339"/>
    </row>
    <row r="219" spans="1:15" ht="13.8" x14ac:dyDescent="0.25">
      <c r="A219" s="388" t="s">
        <v>834</v>
      </c>
      <c r="J219" s="418"/>
    </row>
    <row r="220" spans="1:15" ht="30.75" customHeight="1" x14ac:dyDescent="0.25">
      <c r="A220" s="516" t="s">
        <v>856</v>
      </c>
      <c r="B220" s="516"/>
      <c r="C220" s="516"/>
      <c r="D220" s="516"/>
      <c r="E220" s="516"/>
      <c r="F220" s="516"/>
      <c r="G220" s="516"/>
      <c r="H220" s="516"/>
      <c r="I220" s="516"/>
      <c r="J220" s="516"/>
      <c r="K220" s="516"/>
      <c r="L220" s="516"/>
      <c r="M220" s="516"/>
      <c r="N220" s="516"/>
    </row>
    <row r="221" spans="1:15" ht="26.25" customHeight="1" x14ac:dyDescent="0.25">
      <c r="A221" s="516" t="s">
        <v>855</v>
      </c>
      <c r="B221" s="516"/>
      <c r="C221" s="516"/>
      <c r="D221" s="516"/>
      <c r="E221" s="516"/>
      <c r="F221" s="516"/>
      <c r="G221" s="516"/>
      <c r="H221" s="516"/>
      <c r="I221" s="516"/>
      <c r="J221" s="516"/>
      <c r="K221" s="516"/>
      <c r="L221" s="516"/>
      <c r="M221" s="516"/>
      <c r="N221" s="516"/>
    </row>
    <row r="222" spans="1:15" ht="30.75" customHeight="1" x14ac:dyDescent="0.25">
      <c r="A222" s="516" t="s">
        <v>859</v>
      </c>
      <c r="B222" s="516"/>
      <c r="C222" s="516"/>
      <c r="D222" s="516"/>
      <c r="E222" s="516"/>
      <c r="F222" s="516"/>
      <c r="G222" s="516"/>
      <c r="H222" s="516"/>
      <c r="I222" s="516"/>
      <c r="J222" s="516"/>
      <c r="K222" s="516"/>
      <c r="L222" s="516"/>
      <c r="M222" s="516"/>
      <c r="N222" s="516"/>
    </row>
    <row r="223" spans="1:15" ht="30.75" customHeight="1" x14ac:dyDescent="0.25">
      <c r="A223" s="516" t="s">
        <v>860</v>
      </c>
      <c r="B223" s="516"/>
      <c r="C223" s="516"/>
      <c r="D223" s="516"/>
      <c r="E223" s="516"/>
      <c r="F223" s="516"/>
      <c r="G223" s="516"/>
      <c r="H223" s="516"/>
      <c r="I223" s="516"/>
      <c r="J223" s="516"/>
      <c r="K223" s="516"/>
      <c r="L223" s="516"/>
      <c r="M223" s="516"/>
      <c r="N223" s="516"/>
    </row>
  </sheetData>
  <mergeCells count="20">
    <mergeCell ref="K214:K215"/>
    <mergeCell ref="L214:L215"/>
    <mergeCell ref="M214:M215"/>
    <mergeCell ref="N214:N215"/>
    <mergeCell ref="A220:N220"/>
    <mergeCell ref="A223:N223"/>
    <mergeCell ref="A222:N222"/>
    <mergeCell ref="A221:N221"/>
    <mergeCell ref="A2:N2"/>
    <mergeCell ref="A3:N3"/>
    <mergeCell ref="A214:A215"/>
    <mergeCell ref="B214:B215"/>
    <mergeCell ref="C214:C215"/>
    <mergeCell ref="D214:D215"/>
    <mergeCell ref="E214:E215"/>
    <mergeCell ref="F214:F215"/>
    <mergeCell ref="G214:G215"/>
    <mergeCell ref="H214:H215"/>
    <mergeCell ref="I214:I215"/>
    <mergeCell ref="J214:J215"/>
  </mergeCell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Φύλλο1"/>
  <dimension ref="A1:Q207"/>
  <sheetViews>
    <sheetView tabSelected="1" zoomScale="90" zoomScaleNormal="90" workbookViewId="0">
      <pane xSplit="3" ySplit="7" topLeftCell="D8" activePane="bottomRight" state="frozen"/>
      <selection pane="topRight" activeCell="C1" sqref="C1"/>
      <selection pane="bottomLeft" activeCell="A7" sqref="A7"/>
      <selection pane="bottomRight" activeCell="I6" sqref="I6"/>
    </sheetView>
  </sheetViews>
  <sheetFormatPr defaultColWidth="9.109375" defaultRowHeight="14.4" x14ac:dyDescent="0.3"/>
  <cols>
    <col min="1" max="1" width="5.44140625" style="431" customWidth="1"/>
    <col min="2" max="2" width="6.77734375" style="431" customWidth="1"/>
    <col min="3" max="3" width="41" style="431" bestFit="1" customWidth="1"/>
    <col min="4" max="4" width="14.109375" style="431" bestFit="1" customWidth="1"/>
    <col min="5" max="5" width="15.77734375" style="431" bestFit="1" customWidth="1"/>
    <col min="6" max="6" width="14.44140625" style="431" bestFit="1" customWidth="1"/>
    <col min="7" max="7" width="15.6640625" style="431" bestFit="1" customWidth="1"/>
    <col min="8" max="8" width="12.44140625" style="431" bestFit="1" customWidth="1"/>
    <col min="9" max="9" width="10.77734375" style="431" customWidth="1"/>
    <col min="10" max="10" width="10.44140625" style="431" customWidth="1"/>
    <col min="11" max="11" width="13.109375" style="431" customWidth="1"/>
    <col min="12" max="16" width="14.77734375" style="431" customWidth="1"/>
    <col min="17" max="17" width="49" style="431" customWidth="1"/>
    <col min="18" max="18" width="4.6640625" style="431" customWidth="1"/>
    <col min="19" max="16384" width="9.109375" style="431"/>
  </cols>
  <sheetData>
    <row r="1" spans="1:17" ht="25.8" x14ac:dyDescent="0.5">
      <c r="C1" s="453" t="s">
        <v>870</v>
      </c>
      <c r="D1" s="453"/>
      <c r="E1" s="453"/>
      <c r="F1" s="453"/>
      <c r="G1" s="453"/>
      <c r="H1" s="453"/>
      <c r="I1" s="453"/>
      <c r="J1" s="453"/>
      <c r="K1" s="453"/>
      <c r="L1" s="453"/>
      <c r="M1" s="453"/>
      <c r="N1" s="453"/>
      <c r="O1" s="453"/>
      <c r="P1" s="453"/>
      <c r="Q1" s="453"/>
    </row>
    <row r="2" spans="1:17" x14ac:dyDescent="0.3">
      <c r="D2" s="436"/>
    </row>
    <row r="3" spans="1:17" ht="18" x14ac:dyDescent="0.35">
      <c r="C3" s="454" t="s">
        <v>918</v>
      </c>
      <c r="D3" s="454"/>
      <c r="E3" s="454"/>
      <c r="F3" s="454"/>
      <c r="G3" s="454"/>
      <c r="H3" s="454"/>
      <c r="I3" s="454"/>
      <c r="J3" s="454"/>
      <c r="K3" s="454"/>
      <c r="L3" s="454"/>
      <c r="M3" s="454"/>
      <c r="N3" s="454"/>
      <c r="O3" s="454"/>
      <c r="P3" s="454"/>
      <c r="Q3" s="454"/>
    </row>
    <row r="4" spans="1:17" ht="18" x14ac:dyDescent="0.35">
      <c r="C4" s="454" t="s">
        <v>917</v>
      </c>
      <c r="D4" s="454"/>
      <c r="E4" s="454"/>
      <c r="F4" s="454"/>
      <c r="G4" s="454"/>
      <c r="H4" s="454"/>
      <c r="I4" s="454"/>
      <c r="J4" s="454"/>
      <c r="K4" s="454"/>
      <c r="L4" s="454"/>
      <c r="M4" s="454"/>
      <c r="N4" s="454"/>
      <c r="O4" s="454"/>
      <c r="P4" s="454"/>
      <c r="Q4" s="454"/>
    </row>
    <row r="6" spans="1:17" s="432" customFormat="1" ht="40.65" customHeight="1" x14ac:dyDescent="0.25">
      <c r="A6" s="546" t="s">
        <v>871</v>
      </c>
      <c r="B6" s="546" t="s">
        <v>919</v>
      </c>
      <c r="C6" s="546" t="s">
        <v>872</v>
      </c>
      <c r="D6" s="547" t="s">
        <v>873</v>
      </c>
      <c r="E6" s="547" t="s">
        <v>874</v>
      </c>
      <c r="F6" s="547" t="s">
        <v>875</v>
      </c>
      <c r="G6" s="547" t="s">
        <v>876</v>
      </c>
      <c r="H6" s="547" t="s">
        <v>877</v>
      </c>
      <c r="I6" s="547" t="s">
        <v>878</v>
      </c>
      <c r="J6" s="547" t="s">
        <v>879</v>
      </c>
      <c r="K6" s="547" t="s">
        <v>880</v>
      </c>
      <c r="L6" s="547" t="s">
        <v>881</v>
      </c>
      <c r="M6" s="547" t="s">
        <v>882</v>
      </c>
      <c r="N6" s="547" t="s">
        <v>883</v>
      </c>
      <c r="O6" s="547" t="s">
        <v>884</v>
      </c>
      <c r="P6" s="547" t="s">
        <v>885</v>
      </c>
      <c r="Q6" s="546" t="s">
        <v>886</v>
      </c>
    </row>
    <row r="7" spans="1:17" s="433" customFormat="1" ht="17.399999999999999" x14ac:dyDescent="0.35">
      <c r="A7" s="525">
        <v>0</v>
      </c>
      <c r="B7" s="526" t="s">
        <v>920</v>
      </c>
      <c r="C7" s="525" t="s">
        <v>578</v>
      </c>
      <c r="D7" s="527">
        <v>318470</v>
      </c>
      <c r="E7" s="527">
        <v>415033</v>
      </c>
      <c r="F7" s="527">
        <v>710593</v>
      </c>
      <c r="G7" s="527">
        <v>1316338</v>
      </c>
      <c r="H7" s="527">
        <v>1588877</v>
      </c>
      <c r="I7" s="525"/>
      <c r="J7" s="525"/>
      <c r="K7" s="525"/>
      <c r="L7" s="525"/>
      <c r="M7" s="525"/>
      <c r="N7" s="525"/>
      <c r="O7" s="525"/>
      <c r="P7" s="528">
        <f>SUM(D7:O7)</f>
        <v>4349311</v>
      </c>
      <c r="Q7" s="525" t="s">
        <v>204</v>
      </c>
    </row>
    <row r="8" spans="1:17" x14ac:dyDescent="0.3">
      <c r="A8" s="529">
        <v>1</v>
      </c>
      <c r="B8" s="530" t="s">
        <v>921</v>
      </c>
      <c r="C8" s="529" t="s">
        <v>887</v>
      </c>
      <c r="D8" s="434">
        <v>1434</v>
      </c>
      <c r="E8" s="531">
        <v>2212</v>
      </c>
      <c r="F8" s="531">
        <v>2992</v>
      </c>
      <c r="G8" s="531">
        <v>5592</v>
      </c>
      <c r="H8" s="531">
        <v>5655</v>
      </c>
      <c r="I8" s="529"/>
      <c r="J8" s="529"/>
      <c r="K8" s="529"/>
      <c r="L8" s="529"/>
      <c r="M8" s="529"/>
      <c r="N8" s="529"/>
      <c r="O8" s="529"/>
      <c r="P8" s="532">
        <f t="shared" ref="P8:P71" si="0">SUM(D8:O8)</f>
        <v>17885</v>
      </c>
      <c r="Q8" s="529" t="s">
        <v>413</v>
      </c>
    </row>
    <row r="9" spans="1:17" x14ac:dyDescent="0.3">
      <c r="A9" s="533">
        <v>1</v>
      </c>
      <c r="B9" s="534" t="s">
        <v>922</v>
      </c>
      <c r="C9" s="535" t="s">
        <v>414</v>
      </c>
      <c r="D9" s="435">
        <v>13</v>
      </c>
      <c r="E9" s="536">
        <v>59</v>
      </c>
      <c r="F9" s="537">
        <v>62</v>
      </c>
      <c r="G9" s="538">
        <v>192</v>
      </c>
      <c r="H9" s="538">
        <v>36</v>
      </c>
      <c r="I9" s="533"/>
      <c r="J9" s="533"/>
      <c r="K9" s="533"/>
      <c r="L9" s="533"/>
      <c r="M9" s="533"/>
      <c r="N9" s="533"/>
      <c r="O9" s="533"/>
      <c r="P9" s="539">
        <f t="shared" si="0"/>
        <v>362</v>
      </c>
      <c r="Q9" s="535" t="s">
        <v>637</v>
      </c>
    </row>
    <row r="10" spans="1:17" x14ac:dyDescent="0.3">
      <c r="A10" s="533">
        <v>1</v>
      </c>
      <c r="B10" s="534" t="s">
        <v>923</v>
      </c>
      <c r="C10" s="535" t="s">
        <v>710</v>
      </c>
      <c r="D10" s="435">
        <v>36</v>
      </c>
      <c r="E10" s="536">
        <v>120</v>
      </c>
      <c r="F10" s="537">
        <v>67</v>
      </c>
      <c r="G10" s="538">
        <v>86</v>
      </c>
      <c r="H10" s="538">
        <v>111</v>
      </c>
      <c r="I10" s="533"/>
      <c r="J10" s="533"/>
      <c r="K10" s="533"/>
      <c r="L10" s="533"/>
      <c r="M10" s="533"/>
      <c r="N10" s="533"/>
      <c r="O10" s="533"/>
      <c r="P10" s="539">
        <f t="shared" si="0"/>
        <v>420</v>
      </c>
      <c r="Q10" s="535" t="s">
        <v>760</v>
      </c>
    </row>
    <row r="11" spans="1:17" x14ac:dyDescent="0.3">
      <c r="A11" s="533">
        <v>1</v>
      </c>
      <c r="B11" s="534" t="s">
        <v>924</v>
      </c>
      <c r="C11" s="535" t="s">
        <v>711</v>
      </c>
      <c r="D11" s="435">
        <v>215</v>
      </c>
      <c r="E11" s="536">
        <v>245</v>
      </c>
      <c r="F11" s="537">
        <v>230</v>
      </c>
      <c r="G11" s="538">
        <v>210</v>
      </c>
      <c r="H11" s="538">
        <v>330</v>
      </c>
      <c r="I11" s="533"/>
      <c r="J11" s="533"/>
      <c r="K11" s="533"/>
      <c r="L11" s="533"/>
      <c r="M11" s="533"/>
      <c r="N11" s="533"/>
      <c r="O11" s="533"/>
      <c r="P11" s="539">
        <f t="shared" si="0"/>
        <v>1230</v>
      </c>
      <c r="Q11" s="535" t="s">
        <v>761</v>
      </c>
    </row>
    <row r="12" spans="1:17" x14ac:dyDescent="0.3">
      <c r="A12" s="533">
        <v>1</v>
      </c>
      <c r="B12" s="534" t="s">
        <v>925</v>
      </c>
      <c r="C12" s="535" t="s">
        <v>712</v>
      </c>
      <c r="D12" s="435">
        <v>1029</v>
      </c>
      <c r="E12" s="536">
        <v>1480</v>
      </c>
      <c r="F12" s="537">
        <v>2242</v>
      </c>
      <c r="G12" s="538">
        <v>4114</v>
      </c>
      <c r="H12" s="538">
        <v>4360</v>
      </c>
      <c r="I12" s="533"/>
      <c r="J12" s="533"/>
      <c r="K12" s="533"/>
      <c r="L12" s="533"/>
      <c r="M12" s="533"/>
      <c r="N12" s="533"/>
      <c r="O12" s="533"/>
      <c r="P12" s="539">
        <f t="shared" si="0"/>
        <v>13225</v>
      </c>
      <c r="Q12" s="535" t="s">
        <v>762</v>
      </c>
    </row>
    <row r="13" spans="1:17" x14ac:dyDescent="0.3">
      <c r="A13" s="533">
        <v>1</v>
      </c>
      <c r="B13" s="534" t="s">
        <v>926</v>
      </c>
      <c r="C13" s="535" t="s">
        <v>416</v>
      </c>
      <c r="D13" s="435">
        <v>66</v>
      </c>
      <c r="E13" s="536">
        <v>61</v>
      </c>
      <c r="F13" s="537">
        <v>72</v>
      </c>
      <c r="G13" s="538">
        <v>206</v>
      </c>
      <c r="H13" s="538">
        <v>441</v>
      </c>
      <c r="I13" s="533"/>
      <c r="J13" s="533"/>
      <c r="K13" s="533"/>
      <c r="L13" s="533"/>
      <c r="M13" s="533"/>
      <c r="N13" s="533"/>
      <c r="O13" s="533"/>
      <c r="P13" s="539">
        <f t="shared" si="0"/>
        <v>846</v>
      </c>
      <c r="Q13" s="535" t="s">
        <v>639</v>
      </c>
    </row>
    <row r="14" spans="1:17" x14ac:dyDescent="0.3">
      <c r="A14" s="533">
        <v>1</v>
      </c>
      <c r="B14" s="534" t="s">
        <v>927</v>
      </c>
      <c r="C14" s="535" t="s">
        <v>417</v>
      </c>
      <c r="D14" s="435">
        <v>55</v>
      </c>
      <c r="E14" s="536">
        <v>156</v>
      </c>
      <c r="F14" s="537">
        <v>87</v>
      </c>
      <c r="G14" s="538">
        <v>540</v>
      </c>
      <c r="H14" s="538">
        <v>271</v>
      </c>
      <c r="I14" s="533"/>
      <c r="J14" s="533"/>
      <c r="K14" s="533"/>
      <c r="L14" s="533"/>
      <c r="M14" s="533"/>
      <c r="N14" s="533"/>
      <c r="O14" s="533"/>
      <c r="P14" s="539">
        <f t="shared" si="0"/>
        <v>1109</v>
      </c>
      <c r="Q14" s="535" t="s">
        <v>640</v>
      </c>
    </row>
    <row r="15" spans="1:17" x14ac:dyDescent="0.3">
      <c r="A15" s="533">
        <v>1</v>
      </c>
      <c r="B15" s="534" t="s">
        <v>928</v>
      </c>
      <c r="C15" s="535" t="s">
        <v>418</v>
      </c>
      <c r="D15" s="435">
        <v>8</v>
      </c>
      <c r="E15" s="536">
        <v>13</v>
      </c>
      <c r="F15" s="537">
        <v>21</v>
      </c>
      <c r="G15" s="538">
        <v>51</v>
      </c>
      <c r="H15" s="538">
        <v>21</v>
      </c>
      <c r="I15" s="533"/>
      <c r="J15" s="533"/>
      <c r="K15" s="533"/>
      <c r="L15" s="533"/>
      <c r="M15" s="533"/>
      <c r="N15" s="533"/>
      <c r="O15" s="533"/>
      <c r="P15" s="539">
        <f t="shared" si="0"/>
        <v>114</v>
      </c>
      <c r="Q15" s="535" t="s">
        <v>419</v>
      </c>
    </row>
    <row r="16" spans="1:17" x14ac:dyDescent="0.3">
      <c r="A16" s="533">
        <v>1</v>
      </c>
      <c r="B16" s="534" t="s">
        <v>929</v>
      </c>
      <c r="C16" s="535" t="s">
        <v>888</v>
      </c>
      <c r="D16" s="435">
        <v>12</v>
      </c>
      <c r="E16" s="536">
        <v>78</v>
      </c>
      <c r="F16" s="537">
        <v>211</v>
      </c>
      <c r="G16" s="538">
        <v>193</v>
      </c>
      <c r="H16" s="538">
        <v>85</v>
      </c>
      <c r="I16" s="533"/>
      <c r="J16" s="533"/>
      <c r="K16" s="533"/>
      <c r="L16" s="533"/>
      <c r="M16" s="533"/>
      <c r="N16" s="533"/>
      <c r="O16" s="533"/>
      <c r="P16" s="539">
        <f t="shared" si="0"/>
        <v>579</v>
      </c>
      <c r="Q16" s="535" t="s">
        <v>852</v>
      </c>
    </row>
    <row r="17" spans="1:17" x14ac:dyDescent="0.3">
      <c r="A17" s="529">
        <v>2</v>
      </c>
      <c r="B17" s="530" t="s">
        <v>930</v>
      </c>
      <c r="C17" s="529" t="s">
        <v>494</v>
      </c>
      <c r="D17" s="434">
        <v>223187</v>
      </c>
      <c r="E17" s="531">
        <v>281371</v>
      </c>
      <c r="F17" s="531">
        <v>459147</v>
      </c>
      <c r="G17" s="531">
        <v>651154</v>
      </c>
      <c r="H17" s="531">
        <v>712446</v>
      </c>
      <c r="I17" s="529"/>
      <c r="J17" s="529"/>
      <c r="K17" s="529"/>
      <c r="L17" s="529"/>
      <c r="M17" s="529"/>
      <c r="N17" s="529"/>
      <c r="O17" s="529"/>
      <c r="P17" s="532">
        <f t="shared" si="0"/>
        <v>2327305</v>
      </c>
      <c r="Q17" s="529" t="s">
        <v>61</v>
      </c>
    </row>
    <row r="18" spans="1:17" x14ac:dyDescent="0.3">
      <c r="A18" s="533">
        <v>2</v>
      </c>
      <c r="B18" s="534" t="s">
        <v>931</v>
      </c>
      <c r="C18" s="535" t="s">
        <v>215</v>
      </c>
      <c r="D18" s="435">
        <v>157676</v>
      </c>
      <c r="E18" s="536">
        <v>191796</v>
      </c>
      <c r="F18" s="537">
        <v>320775</v>
      </c>
      <c r="G18" s="538">
        <v>460060</v>
      </c>
      <c r="H18" s="538">
        <v>506803</v>
      </c>
      <c r="I18" s="533"/>
      <c r="J18" s="533"/>
      <c r="K18" s="533"/>
      <c r="L18" s="533"/>
      <c r="M18" s="533"/>
      <c r="N18" s="533"/>
      <c r="O18" s="533"/>
      <c r="P18" s="539">
        <f t="shared" si="0"/>
        <v>1637110</v>
      </c>
      <c r="Q18" s="535" t="s">
        <v>62</v>
      </c>
    </row>
    <row r="19" spans="1:17" x14ac:dyDescent="0.3">
      <c r="A19" s="533">
        <v>2</v>
      </c>
      <c r="B19" s="534" t="s">
        <v>932</v>
      </c>
      <c r="C19" s="535" t="s">
        <v>216</v>
      </c>
      <c r="D19" s="435">
        <v>496</v>
      </c>
      <c r="E19" s="536">
        <v>354</v>
      </c>
      <c r="F19" s="537">
        <v>722</v>
      </c>
      <c r="G19" s="538">
        <v>750</v>
      </c>
      <c r="H19" s="538">
        <v>1657</v>
      </c>
      <c r="I19" s="533"/>
      <c r="J19" s="533"/>
      <c r="K19" s="533"/>
      <c r="L19" s="533"/>
      <c r="M19" s="533"/>
      <c r="N19" s="533"/>
      <c r="O19" s="533"/>
      <c r="P19" s="539">
        <f t="shared" si="0"/>
        <v>3979</v>
      </c>
      <c r="Q19" s="535" t="s">
        <v>677</v>
      </c>
    </row>
    <row r="20" spans="1:17" x14ac:dyDescent="0.3">
      <c r="A20" s="533">
        <v>2</v>
      </c>
      <c r="B20" s="534" t="s">
        <v>933</v>
      </c>
      <c r="C20" s="535" t="s">
        <v>889</v>
      </c>
      <c r="D20" s="435">
        <v>983</v>
      </c>
      <c r="E20" s="536">
        <v>1362</v>
      </c>
      <c r="F20" s="537">
        <v>684</v>
      </c>
      <c r="G20" s="538">
        <v>2650</v>
      </c>
      <c r="H20" s="538">
        <v>2803</v>
      </c>
      <c r="I20" s="533"/>
      <c r="J20" s="533"/>
      <c r="K20" s="533"/>
      <c r="L20" s="533"/>
      <c r="M20" s="533"/>
      <c r="N20" s="533"/>
      <c r="O20" s="533"/>
      <c r="P20" s="539">
        <f t="shared" si="0"/>
        <v>8482</v>
      </c>
      <c r="Q20" s="535" t="s">
        <v>763</v>
      </c>
    </row>
    <row r="21" spans="1:17" x14ac:dyDescent="0.3">
      <c r="A21" s="533">
        <v>2</v>
      </c>
      <c r="B21" s="534" t="s">
        <v>934</v>
      </c>
      <c r="C21" s="535" t="s">
        <v>217</v>
      </c>
      <c r="D21" s="435">
        <v>25088</v>
      </c>
      <c r="E21" s="536">
        <v>35418</v>
      </c>
      <c r="F21" s="537">
        <v>64158</v>
      </c>
      <c r="G21" s="538">
        <v>82184</v>
      </c>
      <c r="H21" s="538">
        <v>84709</v>
      </c>
      <c r="I21" s="533"/>
      <c r="J21" s="533"/>
      <c r="K21" s="533"/>
      <c r="L21" s="533"/>
      <c r="M21" s="533"/>
      <c r="N21" s="533"/>
      <c r="O21" s="533"/>
      <c r="P21" s="539">
        <f t="shared" si="0"/>
        <v>291557</v>
      </c>
      <c r="Q21" s="535" t="s">
        <v>64</v>
      </c>
    </row>
    <row r="22" spans="1:17" x14ac:dyDescent="0.3">
      <c r="A22" s="533">
        <v>2</v>
      </c>
      <c r="B22" s="534" t="s">
        <v>935</v>
      </c>
      <c r="C22" s="535" t="s">
        <v>331</v>
      </c>
      <c r="D22" s="435">
        <v>5611</v>
      </c>
      <c r="E22" s="536">
        <v>6607</v>
      </c>
      <c r="F22" s="537">
        <v>3606</v>
      </c>
      <c r="G22" s="538">
        <v>10514</v>
      </c>
      <c r="H22" s="538">
        <v>8755</v>
      </c>
      <c r="I22" s="533"/>
      <c r="J22" s="533"/>
      <c r="K22" s="533"/>
      <c r="L22" s="533"/>
      <c r="M22" s="533"/>
      <c r="N22" s="533"/>
      <c r="O22" s="533"/>
      <c r="P22" s="539">
        <f t="shared" si="0"/>
        <v>35093</v>
      </c>
      <c r="Q22" s="535" t="s">
        <v>348</v>
      </c>
    </row>
    <row r="23" spans="1:17" x14ac:dyDescent="0.3">
      <c r="A23" s="533">
        <v>2</v>
      </c>
      <c r="B23" s="534" t="s">
        <v>936</v>
      </c>
      <c r="C23" s="535" t="s">
        <v>495</v>
      </c>
      <c r="D23" s="435">
        <v>654</v>
      </c>
      <c r="E23" s="536">
        <v>92</v>
      </c>
      <c r="F23" s="537">
        <v>2764</v>
      </c>
      <c r="G23" s="538">
        <v>2586</v>
      </c>
      <c r="H23" s="538">
        <v>3203</v>
      </c>
      <c r="I23" s="533"/>
      <c r="J23" s="533"/>
      <c r="K23" s="533"/>
      <c r="L23" s="533"/>
      <c r="M23" s="533"/>
      <c r="N23" s="533"/>
      <c r="O23" s="533"/>
      <c r="P23" s="539">
        <f t="shared" si="0"/>
        <v>9299</v>
      </c>
      <c r="Q23" s="535" t="s">
        <v>72</v>
      </c>
    </row>
    <row r="24" spans="1:17" x14ac:dyDescent="0.3">
      <c r="A24" s="533">
        <v>2</v>
      </c>
      <c r="B24" s="534" t="s">
        <v>937</v>
      </c>
      <c r="C24" s="535" t="s">
        <v>218</v>
      </c>
      <c r="D24" s="435">
        <v>2145</v>
      </c>
      <c r="E24" s="536">
        <v>2274</v>
      </c>
      <c r="F24" s="537">
        <v>4006</v>
      </c>
      <c r="G24" s="538">
        <v>3446</v>
      </c>
      <c r="H24" s="538">
        <v>4370</v>
      </c>
      <c r="I24" s="533"/>
      <c r="J24" s="533"/>
      <c r="K24" s="533"/>
      <c r="L24" s="533"/>
      <c r="M24" s="533"/>
      <c r="N24" s="533"/>
      <c r="O24" s="533"/>
      <c r="P24" s="539">
        <f t="shared" si="0"/>
        <v>16241</v>
      </c>
      <c r="Q24" s="535" t="s">
        <v>68</v>
      </c>
    </row>
    <row r="25" spans="1:17" x14ac:dyDescent="0.3">
      <c r="A25" s="533">
        <v>2</v>
      </c>
      <c r="B25" s="534" t="s">
        <v>938</v>
      </c>
      <c r="C25" s="535" t="s">
        <v>736</v>
      </c>
      <c r="D25" s="435">
        <v>0</v>
      </c>
      <c r="E25" s="536">
        <v>0</v>
      </c>
      <c r="F25" s="537">
        <v>25</v>
      </c>
      <c r="G25" s="538">
        <v>62</v>
      </c>
      <c r="H25" s="538">
        <v>44</v>
      </c>
      <c r="I25" s="533"/>
      <c r="J25" s="533"/>
      <c r="K25" s="533"/>
      <c r="L25" s="533"/>
      <c r="M25" s="533"/>
      <c r="N25" s="533"/>
      <c r="O25" s="533"/>
      <c r="P25" s="539">
        <f t="shared" si="0"/>
        <v>131</v>
      </c>
      <c r="Q25" s="535" t="s">
        <v>764</v>
      </c>
    </row>
    <row r="26" spans="1:17" x14ac:dyDescent="0.3">
      <c r="A26" s="533">
        <v>2</v>
      </c>
      <c r="B26" s="534" t="s">
        <v>939</v>
      </c>
      <c r="C26" s="535" t="s">
        <v>267</v>
      </c>
      <c r="D26" s="435">
        <v>907</v>
      </c>
      <c r="E26" s="536">
        <v>1083</v>
      </c>
      <c r="F26" s="537">
        <v>1527</v>
      </c>
      <c r="G26" s="538">
        <v>1686</v>
      </c>
      <c r="H26" s="538">
        <v>2742</v>
      </c>
      <c r="I26" s="533"/>
      <c r="J26" s="533"/>
      <c r="K26" s="533"/>
      <c r="L26" s="533"/>
      <c r="M26" s="533"/>
      <c r="N26" s="533"/>
      <c r="O26" s="533"/>
      <c r="P26" s="539">
        <f t="shared" si="0"/>
        <v>7945</v>
      </c>
      <c r="Q26" s="535" t="s">
        <v>70</v>
      </c>
    </row>
    <row r="27" spans="1:17" x14ac:dyDescent="0.3">
      <c r="A27" s="533">
        <v>2</v>
      </c>
      <c r="B27" s="534" t="s">
        <v>940</v>
      </c>
      <c r="C27" s="535" t="s">
        <v>497</v>
      </c>
      <c r="D27" s="435">
        <v>1936</v>
      </c>
      <c r="E27" s="536">
        <v>3977</v>
      </c>
      <c r="F27" s="537">
        <v>7312</v>
      </c>
      <c r="G27" s="538">
        <v>13083</v>
      </c>
      <c r="H27" s="538">
        <v>16876</v>
      </c>
      <c r="I27" s="533"/>
      <c r="J27" s="533"/>
      <c r="K27" s="533"/>
      <c r="L27" s="533"/>
      <c r="M27" s="533"/>
      <c r="N27" s="533"/>
      <c r="O27" s="533"/>
      <c r="P27" s="539">
        <f t="shared" si="0"/>
        <v>43184</v>
      </c>
      <c r="Q27" s="535" t="s">
        <v>74</v>
      </c>
    </row>
    <row r="28" spans="1:17" x14ac:dyDescent="0.3">
      <c r="A28" s="533">
        <v>2</v>
      </c>
      <c r="B28" s="534" t="s">
        <v>941</v>
      </c>
      <c r="C28" s="535" t="s">
        <v>496</v>
      </c>
      <c r="D28" s="435">
        <v>1264</v>
      </c>
      <c r="E28" s="536">
        <v>1585</v>
      </c>
      <c r="F28" s="537">
        <v>2212</v>
      </c>
      <c r="G28" s="538">
        <v>3819</v>
      </c>
      <c r="H28" s="538">
        <v>3775</v>
      </c>
      <c r="I28" s="533"/>
      <c r="J28" s="533"/>
      <c r="K28" s="533"/>
      <c r="L28" s="533"/>
      <c r="M28" s="533"/>
      <c r="N28" s="533"/>
      <c r="O28" s="533"/>
      <c r="P28" s="539">
        <f t="shared" si="0"/>
        <v>12655</v>
      </c>
      <c r="Q28" s="535" t="s">
        <v>73</v>
      </c>
    </row>
    <row r="29" spans="1:17" x14ac:dyDescent="0.3">
      <c r="A29" s="533">
        <v>2</v>
      </c>
      <c r="B29" s="534" t="s">
        <v>942</v>
      </c>
      <c r="C29" s="535" t="s">
        <v>13</v>
      </c>
      <c r="D29" s="435">
        <v>6979</v>
      </c>
      <c r="E29" s="536">
        <v>10415</v>
      </c>
      <c r="F29" s="537">
        <v>13545</v>
      </c>
      <c r="G29" s="538">
        <v>20686</v>
      </c>
      <c r="H29" s="538">
        <v>20525</v>
      </c>
      <c r="I29" s="533"/>
      <c r="J29" s="533"/>
      <c r="K29" s="533"/>
      <c r="L29" s="533"/>
      <c r="M29" s="533"/>
      <c r="N29" s="533"/>
      <c r="O29" s="533"/>
      <c r="P29" s="539">
        <f t="shared" si="0"/>
        <v>72150</v>
      </c>
      <c r="Q29" s="535" t="s">
        <v>424</v>
      </c>
    </row>
    <row r="30" spans="1:17" x14ac:dyDescent="0.3">
      <c r="A30" s="533">
        <v>2</v>
      </c>
      <c r="B30" s="534" t="s">
        <v>943</v>
      </c>
      <c r="C30" s="535" t="s">
        <v>22</v>
      </c>
      <c r="D30" s="435">
        <v>586</v>
      </c>
      <c r="E30" s="536">
        <v>517</v>
      </c>
      <c r="F30" s="537">
        <v>702</v>
      </c>
      <c r="G30" s="538">
        <v>1056</v>
      </c>
      <c r="H30" s="538">
        <v>1459</v>
      </c>
      <c r="I30" s="533"/>
      <c r="J30" s="533"/>
      <c r="K30" s="533"/>
      <c r="L30" s="533"/>
      <c r="M30" s="533"/>
      <c r="N30" s="533"/>
      <c r="O30" s="533"/>
      <c r="P30" s="539">
        <f t="shared" si="0"/>
        <v>4320</v>
      </c>
      <c r="Q30" s="535" t="s">
        <v>425</v>
      </c>
    </row>
    <row r="31" spans="1:17" x14ac:dyDescent="0.3">
      <c r="A31" s="533">
        <v>2</v>
      </c>
      <c r="B31" s="534" t="s">
        <v>944</v>
      </c>
      <c r="C31" s="535" t="s">
        <v>14</v>
      </c>
      <c r="D31" s="435">
        <v>5220</v>
      </c>
      <c r="E31" s="536">
        <v>6340</v>
      </c>
      <c r="F31" s="537">
        <v>4194</v>
      </c>
      <c r="G31" s="538">
        <v>10646</v>
      </c>
      <c r="H31" s="538">
        <v>9510</v>
      </c>
      <c r="I31" s="533"/>
      <c r="J31" s="533"/>
      <c r="K31" s="533"/>
      <c r="L31" s="533"/>
      <c r="M31" s="533"/>
      <c r="N31" s="533"/>
      <c r="O31" s="533"/>
      <c r="P31" s="539">
        <f t="shared" si="0"/>
        <v>35910</v>
      </c>
      <c r="Q31" s="535" t="s">
        <v>67</v>
      </c>
    </row>
    <row r="32" spans="1:17" x14ac:dyDescent="0.3">
      <c r="A32" s="533">
        <v>2</v>
      </c>
      <c r="B32" s="534" t="s">
        <v>945</v>
      </c>
      <c r="C32" s="535" t="s">
        <v>16</v>
      </c>
      <c r="D32" s="435">
        <v>13642</v>
      </c>
      <c r="E32" s="536">
        <v>19551</v>
      </c>
      <c r="F32" s="537">
        <v>32915</v>
      </c>
      <c r="G32" s="538">
        <v>37926</v>
      </c>
      <c r="H32" s="538">
        <v>45215</v>
      </c>
      <c r="I32" s="533"/>
      <c r="J32" s="533"/>
      <c r="K32" s="533"/>
      <c r="L32" s="533"/>
      <c r="M32" s="533"/>
      <c r="N32" s="533"/>
      <c r="O32" s="533"/>
      <c r="P32" s="539">
        <f t="shared" si="0"/>
        <v>149249</v>
      </c>
      <c r="Q32" s="535" t="s">
        <v>69</v>
      </c>
    </row>
    <row r="33" spans="1:17" x14ac:dyDescent="0.3">
      <c r="A33" s="529">
        <v>3</v>
      </c>
      <c r="B33" s="530" t="s">
        <v>946</v>
      </c>
      <c r="C33" s="529" t="s">
        <v>499</v>
      </c>
      <c r="D33" s="434">
        <v>0</v>
      </c>
      <c r="E33" s="531">
        <v>0</v>
      </c>
      <c r="F33" s="531">
        <v>0</v>
      </c>
      <c r="G33" s="531">
        <v>0</v>
      </c>
      <c r="H33" s="531"/>
      <c r="I33" s="529"/>
      <c r="J33" s="529"/>
      <c r="K33" s="529"/>
      <c r="L33" s="529"/>
      <c r="M33" s="529"/>
      <c r="N33" s="529"/>
      <c r="O33" s="529"/>
      <c r="P33" s="532">
        <f t="shared" si="0"/>
        <v>0</v>
      </c>
      <c r="Q33" s="529" t="s">
        <v>227</v>
      </c>
    </row>
    <row r="34" spans="1:17" x14ac:dyDescent="0.3">
      <c r="A34" s="533">
        <v>3</v>
      </c>
      <c r="B34" s="534" t="s">
        <v>947</v>
      </c>
      <c r="C34" s="535" t="s">
        <v>500</v>
      </c>
      <c r="D34" s="435">
        <v>0</v>
      </c>
      <c r="E34" s="536">
        <v>0</v>
      </c>
      <c r="F34" s="537">
        <v>0</v>
      </c>
      <c r="G34" s="538">
        <v>0</v>
      </c>
      <c r="H34" s="538"/>
      <c r="I34" s="533"/>
      <c r="J34" s="533"/>
      <c r="K34" s="533"/>
      <c r="L34" s="533"/>
      <c r="M34" s="533"/>
      <c r="N34" s="533"/>
      <c r="O34" s="533"/>
      <c r="P34" s="539">
        <f t="shared" si="0"/>
        <v>0</v>
      </c>
      <c r="Q34" s="535" t="s">
        <v>431</v>
      </c>
    </row>
    <row r="35" spans="1:17" x14ac:dyDescent="0.3">
      <c r="A35" s="529">
        <v>4</v>
      </c>
      <c r="B35" s="530" t="s">
        <v>948</v>
      </c>
      <c r="C35" s="529" t="s">
        <v>793</v>
      </c>
      <c r="D35" s="434">
        <v>0</v>
      </c>
      <c r="E35" s="531">
        <v>28</v>
      </c>
      <c r="F35" s="531">
        <v>0</v>
      </c>
      <c r="G35" s="531">
        <v>186</v>
      </c>
      <c r="H35" s="531">
        <v>190</v>
      </c>
      <c r="I35" s="529"/>
      <c r="J35" s="529"/>
      <c r="K35" s="529"/>
      <c r="L35" s="529"/>
      <c r="M35" s="529"/>
      <c r="N35" s="529"/>
      <c r="O35" s="529"/>
      <c r="P35" s="532">
        <f t="shared" si="0"/>
        <v>404</v>
      </c>
      <c r="Q35" s="529" t="s">
        <v>814</v>
      </c>
    </row>
    <row r="36" spans="1:17" x14ac:dyDescent="0.3">
      <c r="A36" s="533">
        <v>4</v>
      </c>
      <c r="B36" s="534" t="s">
        <v>949</v>
      </c>
      <c r="C36" s="535" t="s">
        <v>794</v>
      </c>
      <c r="D36" s="435">
        <v>0</v>
      </c>
      <c r="E36" s="536">
        <v>28</v>
      </c>
      <c r="F36" s="537">
        <v>0</v>
      </c>
      <c r="G36" s="538">
        <v>186</v>
      </c>
      <c r="H36" s="538">
        <v>190</v>
      </c>
      <c r="I36" s="533"/>
      <c r="J36" s="533"/>
      <c r="K36" s="533"/>
      <c r="L36" s="533"/>
      <c r="M36" s="533"/>
      <c r="N36" s="533"/>
      <c r="O36" s="533"/>
      <c r="P36" s="539">
        <f t="shared" si="0"/>
        <v>404</v>
      </c>
      <c r="Q36" s="535" t="s">
        <v>815</v>
      </c>
    </row>
    <row r="37" spans="1:17" x14ac:dyDescent="0.3">
      <c r="A37" s="529">
        <v>6</v>
      </c>
      <c r="B37" s="530" t="s">
        <v>950</v>
      </c>
      <c r="C37" s="529" t="s">
        <v>890</v>
      </c>
      <c r="D37" s="434">
        <v>0</v>
      </c>
      <c r="E37" s="531">
        <v>0</v>
      </c>
      <c r="F37" s="531">
        <v>0</v>
      </c>
      <c r="G37" s="531">
        <v>0</v>
      </c>
      <c r="H37" s="531">
        <v>0</v>
      </c>
      <c r="I37" s="529"/>
      <c r="J37" s="529"/>
      <c r="K37" s="529"/>
      <c r="L37" s="529"/>
      <c r="M37" s="529"/>
      <c r="N37" s="529"/>
      <c r="O37" s="529"/>
      <c r="P37" s="532">
        <f t="shared" si="0"/>
        <v>0</v>
      </c>
      <c r="Q37" s="529" t="s">
        <v>470</v>
      </c>
    </row>
    <row r="38" spans="1:17" x14ac:dyDescent="0.3">
      <c r="A38" s="533">
        <v>6</v>
      </c>
      <c r="B38" s="534" t="s">
        <v>951</v>
      </c>
      <c r="C38" s="535" t="s">
        <v>802</v>
      </c>
      <c r="D38" s="435">
        <v>0</v>
      </c>
      <c r="E38" s="536">
        <v>0</v>
      </c>
      <c r="F38" s="537">
        <v>0</v>
      </c>
      <c r="G38" s="538">
        <v>0</v>
      </c>
      <c r="H38" s="538">
        <v>0</v>
      </c>
      <c r="I38" s="533"/>
      <c r="J38" s="533"/>
      <c r="K38" s="533"/>
      <c r="L38" s="533"/>
      <c r="M38" s="533"/>
      <c r="N38" s="533"/>
      <c r="O38" s="533"/>
      <c r="P38" s="539">
        <f t="shared" si="0"/>
        <v>0</v>
      </c>
      <c r="Q38" s="535" t="s">
        <v>824</v>
      </c>
    </row>
    <row r="39" spans="1:17" x14ac:dyDescent="0.3">
      <c r="A39" s="533">
        <v>6</v>
      </c>
      <c r="B39" s="534" t="s">
        <v>952</v>
      </c>
      <c r="C39" s="535" t="s">
        <v>568</v>
      </c>
      <c r="D39" s="435">
        <v>0</v>
      </c>
      <c r="E39" s="536">
        <v>0</v>
      </c>
      <c r="F39" s="537">
        <v>0</v>
      </c>
      <c r="G39" s="538">
        <v>0</v>
      </c>
      <c r="H39" s="538">
        <v>0</v>
      </c>
      <c r="I39" s="533"/>
      <c r="J39" s="533"/>
      <c r="K39" s="533"/>
      <c r="L39" s="533"/>
      <c r="M39" s="533"/>
      <c r="N39" s="533"/>
      <c r="O39" s="533"/>
      <c r="P39" s="539">
        <f t="shared" si="0"/>
        <v>0</v>
      </c>
      <c r="Q39" s="535" t="s">
        <v>647</v>
      </c>
    </row>
    <row r="40" spans="1:17" x14ac:dyDescent="0.3">
      <c r="A40" s="529">
        <v>7</v>
      </c>
      <c r="B40" s="530" t="s">
        <v>953</v>
      </c>
      <c r="C40" s="529" t="s">
        <v>891</v>
      </c>
      <c r="D40" s="434">
        <v>8272</v>
      </c>
      <c r="E40" s="531">
        <v>9645</v>
      </c>
      <c r="F40" s="531">
        <v>15299</v>
      </c>
      <c r="G40" s="531">
        <v>20751</v>
      </c>
      <c r="H40" s="531">
        <v>19456</v>
      </c>
      <c r="I40" s="529"/>
      <c r="J40" s="529"/>
      <c r="K40" s="529"/>
      <c r="L40" s="529"/>
      <c r="M40" s="529"/>
      <c r="N40" s="529"/>
      <c r="O40" s="529"/>
      <c r="P40" s="532">
        <f t="shared" si="0"/>
        <v>73423</v>
      </c>
      <c r="Q40" s="529" t="s">
        <v>200</v>
      </c>
    </row>
    <row r="41" spans="1:17" x14ac:dyDescent="0.3">
      <c r="A41" s="533">
        <v>7</v>
      </c>
      <c r="B41" s="534" t="s">
        <v>954</v>
      </c>
      <c r="C41" s="535" t="s">
        <v>573</v>
      </c>
      <c r="D41" s="435">
        <v>8272</v>
      </c>
      <c r="E41" s="536">
        <v>9645</v>
      </c>
      <c r="F41" s="537">
        <v>15299</v>
      </c>
      <c r="G41" s="538">
        <v>20751</v>
      </c>
      <c r="H41" s="538">
        <v>19456</v>
      </c>
      <c r="I41" s="533"/>
      <c r="J41" s="533"/>
      <c r="K41" s="533"/>
      <c r="L41" s="533"/>
      <c r="M41" s="533"/>
      <c r="N41" s="533"/>
      <c r="O41" s="533"/>
      <c r="P41" s="539">
        <f t="shared" si="0"/>
        <v>73423</v>
      </c>
      <c r="Q41" s="535" t="s">
        <v>661</v>
      </c>
    </row>
    <row r="42" spans="1:17" x14ac:dyDescent="0.3">
      <c r="A42" s="529">
        <v>11</v>
      </c>
      <c r="B42" s="530" t="s">
        <v>955</v>
      </c>
      <c r="C42" s="529" t="s">
        <v>892</v>
      </c>
      <c r="D42" s="434">
        <v>36754</v>
      </c>
      <c r="E42" s="531">
        <v>54375</v>
      </c>
      <c r="F42" s="531">
        <v>101062</v>
      </c>
      <c r="G42" s="531">
        <v>162014</v>
      </c>
      <c r="H42" s="531">
        <v>133367</v>
      </c>
      <c r="I42" s="529"/>
      <c r="J42" s="529"/>
      <c r="K42" s="529"/>
      <c r="L42" s="529"/>
      <c r="M42" s="529"/>
      <c r="N42" s="529"/>
      <c r="O42" s="529"/>
      <c r="P42" s="532">
        <f t="shared" si="0"/>
        <v>487572</v>
      </c>
      <c r="Q42" s="529" t="s">
        <v>54</v>
      </c>
    </row>
    <row r="43" spans="1:17" ht="16.2" x14ac:dyDescent="0.3">
      <c r="A43" s="533">
        <v>11</v>
      </c>
      <c r="B43" s="534" t="s">
        <v>956</v>
      </c>
      <c r="C43" s="535" t="s">
        <v>916</v>
      </c>
      <c r="D43" s="435">
        <v>14634</v>
      </c>
      <c r="E43" s="536">
        <v>22634</v>
      </c>
      <c r="F43" s="537">
        <v>39328</v>
      </c>
      <c r="G43" s="538">
        <v>65336</v>
      </c>
      <c r="H43" s="538">
        <v>56392</v>
      </c>
      <c r="I43" s="533"/>
      <c r="J43" s="533"/>
      <c r="K43" s="533"/>
      <c r="L43" s="533"/>
      <c r="M43" s="533"/>
      <c r="N43" s="533"/>
      <c r="O43" s="533"/>
      <c r="P43" s="539">
        <f t="shared" si="0"/>
        <v>198324</v>
      </c>
      <c r="Q43" s="535" t="s">
        <v>55</v>
      </c>
    </row>
    <row r="44" spans="1:17" x14ac:dyDescent="0.3">
      <c r="A44" s="533">
        <v>11</v>
      </c>
      <c r="B44" s="534" t="s">
        <v>957</v>
      </c>
      <c r="C44" s="535" t="s">
        <v>213</v>
      </c>
      <c r="D44" s="435">
        <v>80</v>
      </c>
      <c r="E44" s="536">
        <v>65</v>
      </c>
      <c r="F44" s="537">
        <v>95</v>
      </c>
      <c r="G44" s="538">
        <v>134</v>
      </c>
      <c r="H44" s="538">
        <v>260</v>
      </c>
      <c r="I44" s="533"/>
      <c r="J44" s="533"/>
      <c r="K44" s="533"/>
      <c r="L44" s="533"/>
      <c r="M44" s="533"/>
      <c r="N44" s="533"/>
      <c r="O44" s="533"/>
      <c r="P44" s="539">
        <f t="shared" si="0"/>
        <v>634</v>
      </c>
      <c r="Q44" s="535" t="s">
        <v>286</v>
      </c>
    </row>
    <row r="45" spans="1:17" x14ac:dyDescent="0.3">
      <c r="A45" s="533">
        <v>11</v>
      </c>
      <c r="B45" s="534" t="s">
        <v>958</v>
      </c>
      <c r="C45" s="535" t="s">
        <v>893</v>
      </c>
      <c r="D45" s="434">
        <v>7738</v>
      </c>
      <c r="E45" s="536">
        <v>9876</v>
      </c>
      <c r="F45" s="537">
        <v>17221</v>
      </c>
      <c r="G45" s="538">
        <v>29435</v>
      </c>
      <c r="H45" s="538">
        <v>25972</v>
      </c>
      <c r="I45" s="533"/>
      <c r="J45" s="533"/>
      <c r="K45" s="533"/>
      <c r="L45" s="533"/>
      <c r="M45" s="533"/>
      <c r="N45" s="533"/>
      <c r="O45" s="533"/>
      <c r="P45" s="539">
        <f t="shared" si="0"/>
        <v>90242</v>
      </c>
      <c r="Q45" s="535" t="s">
        <v>57</v>
      </c>
    </row>
    <row r="46" spans="1:17" x14ac:dyDescent="0.3">
      <c r="A46" s="533">
        <v>11</v>
      </c>
      <c r="B46" s="534" t="s">
        <v>959</v>
      </c>
      <c r="C46" s="535" t="s">
        <v>5</v>
      </c>
      <c r="D46" s="435">
        <v>510</v>
      </c>
      <c r="E46" s="536">
        <v>549</v>
      </c>
      <c r="F46" s="537">
        <v>1015</v>
      </c>
      <c r="G46" s="538">
        <v>1791</v>
      </c>
      <c r="H46" s="538">
        <v>2145</v>
      </c>
      <c r="I46" s="533"/>
      <c r="J46" s="533"/>
      <c r="K46" s="533"/>
      <c r="L46" s="533"/>
      <c r="M46" s="533"/>
      <c r="N46" s="533"/>
      <c r="O46" s="533"/>
      <c r="P46" s="539">
        <f t="shared" si="0"/>
        <v>6010</v>
      </c>
      <c r="Q46" s="535" t="s">
        <v>58</v>
      </c>
    </row>
    <row r="47" spans="1:17" x14ac:dyDescent="0.3">
      <c r="A47" s="533">
        <v>11</v>
      </c>
      <c r="B47" s="534" t="s">
        <v>960</v>
      </c>
      <c r="C47" s="535" t="s">
        <v>421</v>
      </c>
      <c r="D47" s="435">
        <v>5274</v>
      </c>
      <c r="E47" s="536">
        <v>7294</v>
      </c>
      <c r="F47" s="537">
        <v>17914</v>
      </c>
      <c r="G47" s="538">
        <v>28066</v>
      </c>
      <c r="H47" s="538">
        <v>17958</v>
      </c>
      <c r="I47" s="533"/>
      <c r="J47" s="533"/>
      <c r="K47" s="533"/>
      <c r="L47" s="533"/>
      <c r="M47" s="533"/>
      <c r="N47" s="533"/>
      <c r="O47" s="533"/>
      <c r="P47" s="539">
        <f t="shared" si="0"/>
        <v>76506</v>
      </c>
      <c r="Q47" s="535" t="s">
        <v>59</v>
      </c>
    </row>
    <row r="48" spans="1:17" x14ac:dyDescent="0.3">
      <c r="A48" s="533">
        <v>11</v>
      </c>
      <c r="B48" s="534" t="s">
        <v>961</v>
      </c>
      <c r="C48" s="535" t="s">
        <v>894</v>
      </c>
      <c r="D48" s="435">
        <v>340</v>
      </c>
      <c r="E48" s="536">
        <v>402</v>
      </c>
      <c r="F48" s="537">
        <v>1696</v>
      </c>
      <c r="G48" s="538">
        <v>1388</v>
      </c>
      <c r="H48" s="538">
        <v>1812</v>
      </c>
      <c r="I48" s="533"/>
      <c r="J48" s="533"/>
      <c r="K48" s="533"/>
      <c r="L48" s="533"/>
      <c r="M48" s="533"/>
      <c r="N48" s="533"/>
      <c r="O48" s="533"/>
      <c r="P48" s="539">
        <f t="shared" si="0"/>
        <v>5638</v>
      </c>
      <c r="Q48" s="535" t="s">
        <v>811</v>
      </c>
    </row>
    <row r="49" spans="1:17" x14ac:dyDescent="0.3">
      <c r="A49" s="533">
        <v>11</v>
      </c>
      <c r="B49" s="534" t="s">
        <v>962</v>
      </c>
      <c r="C49" s="535" t="s">
        <v>7</v>
      </c>
      <c r="D49" s="434">
        <v>8109</v>
      </c>
      <c r="E49" s="536">
        <v>13497</v>
      </c>
      <c r="F49" s="537">
        <v>23584</v>
      </c>
      <c r="G49" s="538">
        <v>35291</v>
      </c>
      <c r="H49" s="538">
        <v>28193</v>
      </c>
      <c r="I49" s="533"/>
      <c r="J49" s="533"/>
      <c r="K49" s="533"/>
      <c r="L49" s="533"/>
      <c r="M49" s="533"/>
      <c r="N49" s="533"/>
      <c r="O49" s="533"/>
      <c r="P49" s="539">
        <f t="shared" si="0"/>
        <v>108674</v>
      </c>
      <c r="Q49" s="535" t="s">
        <v>60</v>
      </c>
    </row>
    <row r="50" spans="1:17" x14ac:dyDescent="0.3">
      <c r="A50" s="533">
        <v>11</v>
      </c>
      <c r="B50" s="534" t="s">
        <v>963</v>
      </c>
      <c r="C50" s="535" t="s">
        <v>791</v>
      </c>
      <c r="D50" s="435">
        <v>69</v>
      </c>
      <c r="E50" s="536">
        <v>58</v>
      </c>
      <c r="F50" s="537">
        <v>209</v>
      </c>
      <c r="G50" s="538">
        <v>573</v>
      </c>
      <c r="H50" s="538">
        <v>635</v>
      </c>
      <c r="I50" s="533"/>
      <c r="J50" s="533"/>
      <c r="K50" s="533"/>
      <c r="L50" s="533"/>
      <c r="M50" s="533"/>
      <c r="N50" s="533"/>
      <c r="O50" s="533"/>
      <c r="P50" s="539">
        <f t="shared" si="0"/>
        <v>1544</v>
      </c>
      <c r="Q50" s="535" t="s">
        <v>812</v>
      </c>
    </row>
    <row r="51" spans="1:17" x14ac:dyDescent="0.3">
      <c r="A51" s="529">
        <v>12</v>
      </c>
      <c r="B51" s="530" t="s">
        <v>964</v>
      </c>
      <c r="C51" s="529" t="s">
        <v>491</v>
      </c>
      <c r="D51" s="434">
        <v>137</v>
      </c>
      <c r="E51" s="531">
        <v>157</v>
      </c>
      <c r="F51" s="531">
        <v>121</v>
      </c>
      <c r="G51" s="531">
        <v>135</v>
      </c>
      <c r="H51" s="531">
        <v>131</v>
      </c>
      <c r="I51" s="529"/>
      <c r="J51" s="529"/>
      <c r="K51" s="529"/>
      <c r="L51" s="529"/>
      <c r="M51" s="529"/>
      <c r="N51" s="529"/>
      <c r="O51" s="529"/>
      <c r="P51" s="532">
        <f t="shared" si="0"/>
        <v>681</v>
      </c>
      <c r="Q51" s="529" t="s">
        <v>492</v>
      </c>
    </row>
    <row r="52" spans="1:17" x14ac:dyDescent="0.3">
      <c r="A52" s="533">
        <v>12</v>
      </c>
      <c r="B52" s="534" t="s">
        <v>965</v>
      </c>
      <c r="C52" s="535" t="s">
        <v>493</v>
      </c>
      <c r="D52" s="435">
        <v>137</v>
      </c>
      <c r="E52" s="536">
        <v>157</v>
      </c>
      <c r="F52" s="537">
        <v>121</v>
      </c>
      <c r="G52" s="538">
        <v>135</v>
      </c>
      <c r="H52" s="538">
        <v>131</v>
      </c>
      <c r="I52" s="533"/>
      <c r="J52" s="533"/>
      <c r="K52" s="533"/>
      <c r="L52" s="533"/>
      <c r="M52" s="533"/>
      <c r="N52" s="533"/>
      <c r="O52" s="533"/>
      <c r="P52" s="539">
        <f t="shared" si="0"/>
        <v>681</v>
      </c>
      <c r="Q52" s="535" t="s">
        <v>676</v>
      </c>
    </row>
    <row r="53" spans="1:17" x14ac:dyDescent="0.3">
      <c r="A53" s="529">
        <v>13</v>
      </c>
      <c r="B53" s="530" t="s">
        <v>966</v>
      </c>
      <c r="C53" s="529" t="s">
        <v>895</v>
      </c>
      <c r="D53" s="434">
        <v>0</v>
      </c>
      <c r="E53" s="531">
        <v>0</v>
      </c>
      <c r="F53" s="531">
        <v>11</v>
      </c>
      <c r="G53" s="531">
        <v>10</v>
      </c>
      <c r="H53" s="531">
        <v>14</v>
      </c>
      <c r="I53" s="529"/>
      <c r="J53" s="529"/>
      <c r="K53" s="529"/>
      <c r="L53" s="529"/>
      <c r="M53" s="529"/>
      <c r="N53" s="529"/>
      <c r="O53" s="529"/>
      <c r="P53" s="532">
        <f t="shared" si="0"/>
        <v>35</v>
      </c>
      <c r="Q53" s="529" t="s">
        <v>427</v>
      </c>
    </row>
    <row r="54" spans="1:17" x14ac:dyDescent="0.3">
      <c r="A54" s="533">
        <v>13</v>
      </c>
      <c r="B54" s="534" t="s">
        <v>967</v>
      </c>
      <c r="C54" s="535" t="s">
        <v>429</v>
      </c>
      <c r="D54" s="435">
        <v>0</v>
      </c>
      <c r="E54" s="536">
        <v>0</v>
      </c>
      <c r="F54" s="537">
        <v>11</v>
      </c>
      <c r="G54" s="538">
        <v>10</v>
      </c>
      <c r="H54" s="538">
        <v>14</v>
      </c>
      <c r="I54" s="533"/>
      <c r="J54" s="533"/>
      <c r="K54" s="533"/>
      <c r="L54" s="533"/>
      <c r="M54" s="533"/>
      <c r="N54" s="533"/>
      <c r="O54" s="533"/>
      <c r="P54" s="539">
        <f t="shared" si="0"/>
        <v>35</v>
      </c>
      <c r="Q54" s="535" t="s">
        <v>430</v>
      </c>
    </row>
    <row r="55" spans="1:17" x14ac:dyDescent="0.3">
      <c r="A55" s="529">
        <v>14</v>
      </c>
      <c r="B55" s="530" t="s">
        <v>968</v>
      </c>
      <c r="C55" s="529" t="s">
        <v>509</v>
      </c>
      <c r="D55" s="434">
        <v>3786</v>
      </c>
      <c r="E55" s="531">
        <v>5049</v>
      </c>
      <c r="F55" s="531">
        <v>14477</v>
      </c>
      <c r="G55" s="531">
        <v>28672</v>
      </c>
      <c r="H55" s="531">
        <v>42273</v>
      </c>
      <c r="I55" s="529"/>
      <c r="J55" s="529"/>
      <c r="K55" s="529"/>
      <c r="L55" s="529"/>
      <c r="M55" s="529"/>
      <c r="N55" s="529"/>
      <c r="O55" s="529"/>
      <c r="P55" s="532">
        <f t="shared" si="0"/>
        <v>94257</v>
      </c>
      <c r="Q55" s="529" t="s">
        <v>88</v>
      </c>
    </row>
    <row r="56" spans="1:17" x14ac:dyDescent="0.3">
      <c r="A56" s="533">
        <v>14</v>
      </c>
      <c r="B56" s="534" t="s">
        <v>969</v>
      </c>
      <c r="C56" s="535" t="s">
        <v>225</v>
      </c>
      <c r="D56" s="434">
        <v>2932</v>
      </c>
      <c r="E56" s="536">
        <v>3809</v>
      </c>
      <c r="F56" s="537">
        <v>12500</v>
      </c>
      <c r="G56" s="538">
        <v>23624</v>
      </c>
      <c r="H56" s="538">
        <v>35307</v>
      </c>
      <c r="I56" s="533"/>
      <c r="J56" s="533"/>
      <c r="K56" s="533"/>
      <c r="L56" s="533"/>
      <c r="M56" s="533"/>
      <c r="N56" s="533"/>
      <c r="O56" s="533"/>
      <c r="P56" s="539">
        <f t="shared" si="0"/>
        <v>78172</v>
      </c>
      <c r="Q56" s="535" t="s">
        <v>89</v>
      </c>
    </row>
    <row r="57" spans="1:17" x14ac:dyDescent="0.3">
      <c r="A57" s="533">
        <v>14</v>
      </c>
      <c r="B57" s="534" t="s">
        <v>970</v>
      </c>
      <c r="C57" s="535" t="s">
        <v>327</v>
      </c>
      <c r="D57" s="435">
        <v>219</v>
      </c>
      <c r="E57" s="536">
        <v>616</v>
      </c>
      <c r="F57" s="537">
        <v>872</v>
      </c>
      <c r="G57" s="538">
        <v>1341</v>
      </c>
      <c r="H57" s="538">
        <v>2123</v>
      </c>
      <c r="I57" s="533"/>
      <c r="J57" s="533"/>
      <c r="K57" s="533"/>
      <c r="L57" s="533"/>
      <c r="M57" s="533"/>
      <c r="N57" s="533"/>
      <c r="O57" s="533"/>
      <c r="P57" s="539">
        <f t="shared" si="0"/>
        <v>5171</v>
      </c>
      <c r="Q57" s="535" t="s">
        <v>351</v>
      </c>
    </row>
    <row r="58" spans="1:17" x14ac:dyDescent="0.3">
      <c r="A58" s="533">
        <v>14</v>
      </c>
      <c r="B58" s="534" t="s">
        <v>971</v>
      </c>
      <c r="C58" s="535" t="s">
        <v>510</v>
      </c>
      <c r="D58" s="435">
        <v>635</v>
      </c>
      <c r="E58" s="536">
        <v>624</v>
      </c>
      <c r="F58" s="537">
        <v>1105</v>
      </c>
      <c r="G58" s="538">
        <v>3707</v>
      </c>
      <c r="H58" s="538">
        <v>4843</v>
      </c>
      <c r="I58" s="533"/>
      <c r="J58" s="533"/>
      <c r="K58" s="533"/>
      <c r="L58" s="533"/>
      <c r="M58" s="533"/>
      <c r="N58" s="533"/>
      <c r="O58" s="533"/>
      <c r="P58" s="539">
        <f t="shared" si="0"/>
        <v>10914</v>
      </c>
      <c r="Q58" s="535" t="s">
        <v>90</v>
      </c>
    </row>
    <row r="59" spans="1:17" x14ac:dyDescent="0.3">
      <c r="A59" s="529">
        <v>15</v>
      </c>
      <c r="B59" s="530" t="s">
        <v>972</v>
      </c>
      <c r="C59" s="529" t="s">
        <v>533</v>
      </c>
      <c r="D59" s="434">
        <v>8357</v>
      </c>
      <c r="E59" s="531">
        <v>10191</v>
      </c>
      <c r="F59" s="531">
        <v>18876</v>
      </c>
      <c r="G59" s="531">
        <v>33264</v>
      </c>
      <c r="H59" s="531">
        <v>38591</v>
      </c>
      <c r="I59" s="529"/>
      <c r="J59" s="529"/>
      <c r="K59" s="529"/>
      <c r="L59" s="529"/>
      <c r="M59" s="529"/>
      <c r="N59" s="529"/>
      <c r="O59" s="529"/>
      <c r="P59" s="532">
        <f t="shared" si="0"/>
        <v>109279</v>
      </c>
      <c r="Q59" s="529" t="s">
        <v>151</v>
      </c>
    </row>
    <row r="60" spans="1:17" x14ac:dyDescent="0.3">
      <c r="A60" s="533">
        <v>15</v>
      </c>
      <c r="B60" s="534" t="s">
        <v>973</v>
      </c>
      <c r="C60" s="535" t="s">
        <v>241</v>
      </c>
      <c r="D60" s="435">
        <v>6821</v>
      </c>
      <c r="E60" s="536">
        <v>8114</v>
      </c>
      <c r="F60" s="537">
        <v>14511</v>
      </c>
      <c r="G60" s="538">
        <v>28144</v>
      </c>
      <c r="H60" s="538">
        <v>32337</v>
      </c>
      <c r="I60" s="533"/>
      <c r="J60" s="533"/>
      <c r="K60" s="533"/>
      <c r="L60" s="533"/>
      <c r="M60" s="533"/>
      <c r="N60" s="533"/>
      <c r="O60" s="533"/>
      <c r="P60" s="539">
        <f t="shared" si="0"/>
        <v>89927</v>
      </c>
      <c r="Q60" s="535" t="s">
        <v>152</v>
      </c>
    </row>
    <row r="61" spans="1:17" x14ac:dyDescent="0.3">
      <c r="A61" s="533">
        <v>15</v>
      </c>
      <c r="B61" s="534" t="s">
        <v>974</v>
      </c>
      <c r="C61" s="535" t="s">
        <v>112</v>
      </c>
      <c r="D61" s="435">
        <v>328</v>
      </c>
      <c r="E61" s="536">
        <v>380</v>
      </c>
      <c r="F61" s="537">
        <v>1481</v>
      </c>
      <c r="G61" s="538">
        <v>1440</v>
      </c>
      <c r="H61" s="538">
        <v>1506</v>
      </c>
      <c r="I61" s="533"/>
      <c r="J61" s="533"/>
      <c r="K61" s="533"/>
      <c r="L61" s="533"/>
      <c r="M61" s="533"/>
      <c r="N61" s="533"/>
      <c r="O61" s="533"/>
      <c r="P61" s="539">
        <f t="shared" si="0"/>
        <v>5135</v>
      </c>
      <c r="Q61" s="535" t="s">
        <v>154</v>
      </c>
    </row>
    <row r="62" spans="1:17" x14ac:dyDescent="0.3">
      <c r="A62" s="533">
        <v>15</v>
      </c>
      <c r="B62" s="534" t="s">
        <v>975</v>
      </c>
      <c r="C62" s="535" t="s">
        <v>388</v>
      </c>
      <c r="D62" s="435">
        <v>143</v>
      </c>
      <c r="E62" s="536">
        <v>101</v>
      </c>
      <c r="F62" s="537">
        <v>270</v>
      </c>
      <c r="G62" s="538">
        <v>148</v>
      </c>
      <c r="H62" s="538">
        <v>337</v>
      </c>
      <c r="I62" s="533"/>
      <c r="J62" s="533"/>
      <c r="K62" s="533"/>
      <c r="L62" s="533"/>
      <c r="M62" s="533"/>
      <c r="N62" s="533"/>
      <c r="O62" s="533"/>
      <c r="P62" s="539">
        <f t="shared" si="0"/>
        <v>999</v>
      </c>
      <c r="Q62" s="535" t="s">
        <v>353</v>
      </c>
    </row>
    <row r="63" spans="1:17" x14ac:dyDescent="0.3">
      <c r="A63" s="533">
        <v>15</v>
      </c>
      <c r="B63" s="534" t="s">
        <v>976</v>
      </c>
      <c r="C63" s="535" t="s">
        <v>534</v>
      </c>
      <c r="D63" s="435">
        <v>1065</v>
      </c>
      <c r="E63" s="536">
        <v>1596</v>
      </c>
      <c r="F63" s="537">
        <v>2614</v>
      </c>
      <c r="G63" s="538">
        <v>3532</v>
      </c>
      <c r="H63" s="538">
        <v>4411</v>
      </c>
      <c r="I63" s="533"/>
      <c r="J63" s="533"/>
      <c r="K63" s="533"/>
      <c r="L63" s="533"/>
      <c r="M63" s="533"/>
      <c r="N63" s="533"/>
      <c r="O63" s="533"/>
      <c r="P63" s="539">
        <f t="shared" si="0"/>
        <v>13218</v>
      </c>
      <c r="Q63" s="535" t="s">
        <v>155</v>
      </c>
    </row>
    <row r="64" spans="1:17" x14ac:dyDescent="0.3">
      <c r="A64" s="529">
        <v>16</v>
      </c>
      <c r="B64" s="530" t="s">
        <v>922</v>
      </c>
      <c r="C64" s="529" t="s">
        <v>543</v>
      </c>
      <c r="D64" s="434">
        <v>2810</v>
      </c>
      <c r="E64" s="531">
        <v>3697</v>
      </c>
      <c r="F64" s="531">
        <v>62</v>
      </c>
      <c r="G64" s="531">
        <v>18859</v>
      </c>
      <c r="H64" s="531">
        <v>23208</v>
      </c>
      <c r="I64" s="529"/>
      <c r="J64" s="529"/>
      <c r="K64" s="529"/>
      <c r="L64" s="529"/>
      <c r="M64" s="529"/>
      <c r="N64" s="529"/>
      <c r="O64" s="529"/>
      <c r="P64" s="532">
        <f t="shared" si="0"/>
        <v>48636</v>
      </c>
      <c r="Q64" s="529" t="s">
        <v>160</v>
      </c>
    </row>
    <row r="65" spans="1:17" x14ac:dyDescent="0.3">
      <c r="A65" s="533">
        <v>16</v>
      </c>
      <c r="B65" s="534" t="s">
        <v>977</v>
      </c>
      <c r="C65" s="535" t="s">
        <v>244</v>
      </c>
      <c r="D65" s="435">
        <v>2748</v>
      </c>
      <c r="E65" s="536">
        <v>3618</v>
      </c>
      <c r="F65" s="537">
        <v>6351</v>
      </c>
      <c r="G65" s="538">
        <v>18699</v>
      </c>
      <c r="H65" s="538">
        <v>22952</v>
      </c>
      <c r="I65" s="533"/>
      <c r="J65" s="533"/>
      <c r="K65" s="533"/>
      <c r="L65" s="533"/>
      <c r="M65" s="533"/>
      <c r="N65" s="533"/>
      <c r="O65" s="533"/>
      <c r="P65" s="539">
        <f t="shared" si="0"/>
        <v>54368</v>
      </c>
      <c r="Q65" s="535" t="s">
        <v>161</v>
      </c>
    </row>
    <row r="66" spans="1:17" x14ac:dyDescent="0.3">
      <c r="A66" s="533">
        <v>16</v>
      </c>
      <c r="B66" s="534" t="s">
        <v>978</v>
      </c>
      <c r="C66" s="535" t="s">
        <v>863</v>
      </c>
      <c r="D66" s="435">
        <v>62</v>
      </c>
      <c r="E66" s="536">
        <v>79</v>
      </c>
      <c r="F66" s="537">
        <v>150</v>
      </c>
      <c r="G66" s="538">
        <v>160</v>
      </c>
      <c r="H66" s="538">
        <v>256</v>
      </c>
      <c r="I66" s="533"/>
      <c r="J66" s="533"/>
      <c r="K66" s="533"/>
      <c r="L66" s="533"/>
      <c r="M66" s="533"/>
      <c r="N66" s="533"/>
      <c r="O66" s="533"/>
      <c r="P66" s="539">
        <f t="shared" si="0"/>
        <v>707</v>
      </c>
      <c r="Q66" s="535" t="s">
        <v>896</v>
      </c>
    </row>
    <row r="67" spans="1:17" x14ac:dyDescent="0.3">
      <c r="A67" s="529">
        <v>17</v>
      </c>
      <c r="B67" s="530" t="s">
        <v>923</v>
      </c>
      <c r="C67" s="529" t="s">
        <v>553</v>
      </c>
      <c r="D67" s="434">
        <v>2550</v>
      </c>
      <c r="E67" s="531">
        <v>5945</v>
      </c>
      <c r="F67" s="531">
        <v>67</v>
      </c>
      <c r="G67" s="531">
        <v>23585</v>
      </c>
      <c r="H67" s="531">
        <v>28039</v>
      </c>
      <c r="I67" s="529"/>
      <c r="J67" s="529"/>
      <c r="K67" s="529"/>
      <c r="L67" s="529"/>
      <c r="M67" s="529"/>
      <c r="N67" s="529"/>
      <c r="O67" s="529"/>
      <c r="P67" s="532">
        <f t="shared" si="0"/>
        <v>60186</v>
      </c>
      <c r="Q67" s="529" t="s">
        <v>173</v>
      </c>
    </row>
    <row r="68" spans="1:17" x14ac:dyDescent="0.3">
      <c r="A68" s="533">
        <v>17</v>
      </c>
      <c r="B68" s="534" t="s">
        <v>979</v>
      </c>
      <c r="C68" s="535" t="s">
        <v>554</v>
      </c>
      <c r="D68" s="435">
        <v>226</v>
      </c>
      <c r="E68" s="536">
        <v>2234</v>
      </c>
      <c r="F68" s="537">
        <v>1368</v>
      </c>
      <c r="G68" s="538">
        <v>2664</v>
      </c>
      <c r="H68" s="538">
        <v>4064</v>
      </c>
      <c r="I68" s="533"/>
      <c r="J68" s="533"/>
      <c r="K68" s="533"/>
      <c r="L68" s="533"/>
      <c r="M68" s="533"/>
      <c r="N68" s="533"/>
      <c r="O68" s="533"/>
      <c r="P68" s="539">
        <f t="shared" si="0"/>
        <v>10556</v>
      </c>
      <c r="Q68" s="535" t="s">
        <v>174</v>
      </c>
    </row>
    <row r="69" spans="1:17" x14ac:dyDescent="0.3">
      <c r="A69" s="533">
        <v>17</v>
      </c>
      <c r="B69" s="534" t="s">
        <v>980</v>
      </c>
      <c r="C69" s="535" t="s">
        <v>897</v>
      </c>
      <c r="D69" s="435">
        <v>39</v>
      </c>
      <c r="E69" s="536">
        <v>49</v>
      </c>
      <c r="F69" s="537">
        <v>61</v>
      </c>
      <c r="G69" s="538">
        <v>136</v>
      </c>
      <c r="H69" s="538">
        <v>293</v>
      </c>
      <c r="I69" s="533"/>
      <c r="J69" s="533"/>
      <c r="K69" s="533"/>
      <c r="L69" s="533"/>
      <c r="M69" s="533"/>
      <c r="N69" s="533"/>
      <c r="O69" s="533"/>
      <c r="P69" s="539">
        <f t="shared" si="0"/>
        <v>578</v>
      </c>
      <c r="Q69" s="535" t="s">
        <v>781</v>
      </c>
    </row>
    <row r="70" spans="1:17" x14ac:dyDescent="0.3">
      <c r="A70" s="533">
        <v>17</v>
      </c>
      <c r="B70" s="534" t="s">
        <v>981</v>
      </c>
      <c r="C70" s="535" t="s">
        <v>555</v>
      </c>
      <c r="D70" s="435">
        <v>934</v>
      </c>
      <c r="E70" s="536">
        <v>1176</v>
      </c>
      <c r="F70" s="537">
        <v>1702</v>
      </c>
      <c r="G70" s="538">
        <v>7224</v>
      </c>
      <c r="H70" s="538">
        <v>7033</v>
      </c>
      <c r="I70" s="533"/>
      <c r="J70" s="533"/>
      <c r="K70" s="533"/>
      <c r="L70" s="533"/>
      <c r="M70" s="533"/>
      <c r="N70" s="533"/>
      <c r="O70" s="533"/>
      <c r="P70" s="539">
        <f t="shared" si="0"/>
        <v>18069</v>
      </c>
      <c r="Q70" s="535" t="s">
        <v>689</v>
      </c>
    </row>
    <row r="71" spans="1:17" x14ac:dyDescent="0.3">
      <c r="A71" s="533">
        <v>17</v>
      </c>
      <c r="B71" s="534" t="s">
        <v>982</v>
      </c>
      <c r="C71" s="535" t="s">
        <v>374</v>
      </c>
      <c r="D71" s="435">
        <v>489</v>
      </c>
      <c r="E71" s="536">
        <v>1103</v>
      </c>
      <c r="F71" s="537">
        <v>3195</v>
      </c>
      <c r="G71" s="538">
        <v>6940</v>
      </c>
      <c r="H71" s="538">
        <v>7977</v>
      </c>
      <c r="I71" s="533"/>
      <c r="J71" s="533"/>
      <c r="K71" s="533"/>
      <c r="L71" s="533"/>
      <c r="M71" s="533"/>
      <c r="N71" s="533"/>
      <c r="O71" s="533"/>
      <c r="P71" s="539">
        <f t="shared" si="0"/>
        <v>19704</v>
      </c>
      <c r="Q71" s="535" t="s">
        <v>175</v>
      </c>
    </row>
    <row r="72" spans="1:17" x14ac:dyDescent="0.3">
      <c r="A72" s="533">
        <v>17</v>
      </c>
      <c r="B72" s="534" t="s">
        <v>983</v>
      </c>
      <c r="C72" s="535" t="s">
        <v>458</v>
      </c>
      <c r="D72" s="435">
        <v>468</v>
      </c>
      <c r="E72" s="536">
        <v>795</v>
      </c>
      <c r="F72" s="537">
        <v>760</v>
      </c>
      <c r="G72" s="538">
        <v>2113</v>
      </c>
      <c r="H72" s="538">
        <v>2637</v>
      </c>
      <c r="I72" s="533"/>
      <c r="J72" s="533"/>
      <c r="K72" s="533"/>
      <c r="L72" s="533"/>
      <c r="M72" s="533"/>
      <c r="N72" s="533"/>
      <c r="O72" s="533"/>
      <c r="P72" s="539">
        <f t="shared" ref="P72:P138" si="1">SUM(D72:O72)</f>
        <v>6773</v>
      </c>
      <c r="Q72" s="535" t="s">
        <v>459</v>
      </c>
    </row>
    <row r="73" spans="1:17" x14ac:dyDescent="0.3">
      <c r="A73" s="533">
        <v>17</v>
      </c>
      <c r="B73" s="534" t="s">
        <v>984</v>
      </c>
      <c r="C73" s="535" t="s">
        <v>134</v>
      </c>
      <c r="D73" s="435">
        <v>394</v>
      </c>
      <c r="E73" s="536">
        <v>588</v>
      </c>
      <c r="F73" s="537">
        <v>1596</v>
      </c>
      <c r="G73" s="538">
        <v>4508</v>
      </c>
      <c r="H73" s="538">
        <v>6035</v>
      </c>
      <c r="I73" s="533"/>
      <c r="J73" s="533"/>
      <c r="K73" s="533"/>
      <c r="L73" s="533"/>
      <c r="M73" s="533"/>
      <c r="N73" s="533"/>
      <c r="O73" s="533"/>
      <c r="P73" s="539">
        <f t="shared" si="1"/>
        <v>13121</v>
      </c>
      <c r="Q73" s="535" t="s">
        <v>176</v>
      </c>
    </row>
    <row r="74" spans="1:17" x14ac:dyDescent="0.3">
      <c r="A74" s="529">
        <v>21</v>
      </c>
      <c r="B74" s="530" t="s">
        <v>985</v>
      </c>
      <c r="C74" s="529" t="s">
        <v>508</v>
      </c>
      <c r="D74" s="434">
        <v>32</v>
      </c>
      <c r="E74" s="531">
        <v>114</v>
      </c>
      <c r="F74" s="531">
        <v>79</v>
      </c>
      <c r="G74" s="531">
        <v>1192</v>
      </c>
      <c r="H74" s="531">
        <v>3833</v>
      </c>
      <c r="I74" s="529"/>
      <c r="J74" s="529"/>
      <c r="K74" s="529"/>
      <c r="L74" s="529"/>
      <c r="M74" s="529"/>
      <c r="N74" s="529"/>
      <c r="O74" s="529"/>
      <c r="P74" s="532">
        <f t="shared" si="1"/>
        <v>5250</v>
      </c>
      <c r="Q74" s="529" t="s">
        <v>86</v>
      </c>
    </row>
    <row r="75" spans="1:17" x14ac:dyDescent="0.3">
      <c r="A75" s="533">
        <v>21</v>
      </c>
      <c r="B75" s="534" t="s">
        <v>986</v>
      </c>
      <c r="C75" s="535" t="s">
        <v>34</v>
      </c>
      <c r="D75" s="435">
        <v>32</v>
      </c>
      <c r="E75" s="536">
        <v>114</v>
      </c>
      <c r="F75" s="537">
        <v>79</v>
      </c>
      <c r="G75" s="538">
        <v>1192</v>
      </c>
      <c r="H75" s="538">
        <v>3833</v>
      </c>
      <c r="I75" s="533"/>
      <c r="J75" s="533"/>
      <c r="K75" s="533"/>
      <c r="L75" s="533"/>
      <c r="M75" s="533"/>
      <c r="N75" s="533"/>
      <c r="O75" s="533"/>
      <c r="P75" s="539">
        <f t="shared" si="1"/>
        <v>5250</v>
      </c>
      <c r="Q75" s="535" t="s">
        <v>87</v>
      </c>
    </row>
    <row r="76" spans="1:17" x14ac:dyDescent="0.3">
      <c r="A76" s="529">
        <v>22</v>
      </c>
      <c r="B76" s="530" t="s">
        <v>987</v>
      </c>
      <c r="C76" s="529" t="s">
        <v>527</v>
      </c>
      <c r="D76" s="434">
        <v>1245</v>
      </c>
      <c r="E76" s="531">
        <v>1982</v>
      </c>
      <c r="F76" s="531">
        <v>4170</v>
      </c>
      <c r="G76" s="531">
        <v>31794</v>
      </c>
      <c r="H76" s="531">
        <v>55848</v>
      </c>
      <c r="I76" s="529"/>
      <c r="J76" s="529"/>
      <c r="K76" s="529"/>
      <c r="L76" s="529"/>
      <c r="M76" s="529"/>
      <c r="N76" s="529"/>
      <c r="O76" s="529"/>
      <c r="P76" s="532">
        <f t="shared" si="1"/>
        <v>95039</v>
      </c>
      <c r="Q76" s="529" t="s">
        <v>149</v>
      </c>
    </row>
    <row r="77" spans="1:17" x14ac:dyDescent="0.3">
      <c r="A77" s="540">
        <v>22</v>
      </c>
      <c r="B77" s="541">
        <v>2299</v>
      </c>
      <c r="C77" s="542" t="s">
        <v>528</v>
      </c>
      <c r="D77" s="435"/>
      <c r="E77" s="543"/>
      <c r="F77" s="544"/>
      <c r="G77" s="544">
        <v>3664</v>
      </c>
      <c r="H77" s="544">
        <v>7135</v>
      </c>
      <c r="I77" s="540"/>
      <c r="J77" s="540"/>
      <c r="K77" s="540"/>
      <c r="L77" s="540"/>
      <c r="M77" s="540"/>
      <c r="N77" s="540"/>
      <c r="O77" s="540"/>
      <c r="P77" s="545">
        <f>SUM(D77:O77)</f>
        <v>10799</v>
      </c>
      <c r="Q77" s="542"/>
    </row>
    <row r="78" spans="1:17" x14ac:dyDescent="0.3">
      <c r="A78" s="533">
        <v>22</v>
      </c>
      <c r="B78" s="534" t="s">
        <v>988</v>
      </c>
      <c r="C78" s="535" t="s">
        <v>529</v>
      </c>
      <c r="D78" s="435">
        <v>1245</v>
      </c>
      <c r="E78" s="536">
        <v>1982</v>
      </c>
      <c r="F78" s="537">
        <v>4170</v>
      </c>
      <c r="G78" s="538">
        <v>23712</v>
      </c>
      <c r="H78" s="538">
        <v>40985</v>
      </c>
      <c r="I78" s="533"/>
      <c r="J78" s="533"/>
      <c r="K78" s="533"/>
      <c r="L78" s="533"/>
      <c r="M78" s="533"/>
      <c r="N78" s="533"/>
      <c r="O78" s="533"/>
      <c r="P78" s="539">
        <f t="shared" si="1"/>
        <v>72094</v>
      </c>
      <c r="Q78" s="535" t="s">
        <v>150</v>
      </c>
    </row>
    <row r="79" spans="1:17" x14ac:dyDescent="0.3">
      <c r="A79" s="540">
        <v>22</v>
      </c>
      <c r="B79" s="541">
        <v>22101</v>
      </c>
      <c r="C79" s="542" t="s">
        <v>839</v>
      </c>
      <c r="D79" s="435"/>
      <c r="E79" s="543"/>
      <c r="F79" s="544"/>
      <c r="G79" s="544">
        <v>4418</v>
      </c>
      <c r="H79" s="544">
        <v>7728</v>
      </c>
      <c r="I79" s="540"/>
      <c r="J79" s="540"/>
      <c r="K79" s="540"/>
      <c r="L79" s="540"/>
      <c r="M79" s="540"/>
      <c r="N79" s="540"/>
      <c r="O79" s="540"/>
      <c r="P79" s="545">
        <f>SUM(D79:O79)</f>
        <v>12146</v>
      </c>
      <c r="Q79" s="542"/>
    </row>
    <row r="80" spans="1:17" x14ac:dyDescent="0.3">
      <c r="A80" s="529">
        <v>23</v>
      </c>
      <c r="B80" s="530" t="s">
        <v>989</v>
      </c>
      <c r="C80" s="529" t="s">
        <v>797</v>
      </c>
      <c r="D80" s="434">
        <v>53</v>
      </c>
      <c r="E80" s="531">
        <v>36</v>
      </c>
      <c r="F80" s="531">
        <v>176</v>
      </c>
      <c r="G80" s="531">
        <v>647</v>
      </c>
      <c r="H80" s="531">
        <v>2153</v>
      </c>
      <c r="I80" s="529"/>
      <c r="J80" s="529"/>
      <c r="K80" s="529"/>
      <c r="L80" s="529"/>
      <c r="M80" s="529"/>
      <c r="N80" s="529"/>
      <c r="O80" s="529"/>
      <c r="P80" s="532">
        <f t="shared" si="1"/>
        <v>3065</v>
      </c>
      <c r="Q80" s="529" t="s">
        <v>898</v>
      </c>
    </row>
    <row r="81" spans="1:17" x14ac:dyDescent="0.3">
      <c r="A81" s="533">
        <v>23</v>
      </c>
      <c r="B81" s="534" t="s">
        <v>990</v>
      </c>
      <c r="C81" s="535" t="s">
        <v>799</v>
      </c>
      <c r="D81" s="435">
        <v>53</v>
      </c>
      <c r="E81" s="536">
        <v>36</v>
      </c>
      <c r="F81" s="537">
        <v>176</v>
      </c>
      <c r="G81" s="538">
        <v>647</v>
      </c>
      <c r="H81" s="538">
        <v>1776</v>
      </c>
      <c r="I81" s="533"/>
      <c r="J81" s="533"/>
      <c r="K81" s="533"/>
      <c r="L81" s="533"/>
      <c r="M81" s="533"/>
      <c r="N81" s="533"/>
      <c r="O81" s="533"/>
      <c r="P81" s="539">
        <f t="shared" si="1"/>
        <v>2688</v>
      </c>
      <c r="Q81" s="535" t="s">
        <v>820</v>
      </c>
    </row>
    <row r="82" spans="1:17" x14ac:dyDescent="0.3">
      <c r="A82" s="533">
        <v>23</v>
      </c>
      <c r="B82" s="534" t="s">
        <v>991</v>
      </c>
      <c r="C82" s="535" t="s">
        <v>838</v>
      </c>
      <c r="D82" s="435">
        <v>0</v>
      </c>
      <c r="E82" s="536">
        <v>0</v>
      </c>
      <c r="F82" s="537">
        <v>0</v>
      </c>
      <c r="G82" s="538">
        <v>0</v>
      </c>
      <c r="H82" s="538">
        <v>377</v>
      </c>
      <c r="I82" s="533"/>
      <c r="J82" s="533"/>
      <c r="K82" s="533"/>
      <c r="L82" s="533"/>
      <c r="M82" s="533"/>
      <c r="N82" s="533"/>
      <c r="O82" s="533"/>
      <c r="P82" s="539">
        <f t="shared" si="1"/>
        <v>377</v>
      </c>
      <c r="Q82" s="535" t="s">
        <v>841</v>
      </c>
    </row>
    <row r="83" spans="1:17" x14ac:dyDescent="0.3">
      <c r="A83" s="529">
        <v>24</v>
      </c>
      <c r="B83" s="530" t="s">
        <v>992</v>
      </c>
      <c r="C83" s="529" t="s">
        <v>899</v>
      </c>
      <c r="D83" s="434">
        <v>46</v>
      </c>
      <c r="E83" s="531">
        <v>238</v>
      </c>
      <c r="F83" s="531">
        <v>508</v>
      </c>
      <c r="G83" s="531">
        <v>1172</v>
      </c>
      <c r="H83" s="531">
        <v>1672</v>
      </c>
      <c r="I83" s="529"/>
      <c r="J83" s="529"/>
      <c r="K83" s="529"/>
      <c r="L83" s="529"/>
      <c r="M83" s="529"/>
      <c r="N83" s="529"/>
      <c r="O83" s="529"/>
      <c r="P83" s="532">
        <f t="shared" si="1"/>
        <v>3636</v>
      </c>
      <c r="Q83" s="529" t="s">
        <v>758</v>
      </c>
    </row>
    <row r="84" spans="1:17" x14ac:dyDescent="0.3">
      <c r="A84" s="533">
        <v>24</v>
      </c>
      <c r="B84" s="534" t="s">
        <v>993</v>
      </c>
      <c r="C84" s="535" t="s">
        <v>900</v>
      </c>
      <c r="D84" s="435">
        <v>46</v>
      </c>
      <c r="E84" s="536">
        <v>238</v>
      </c>
      <c r="F84" s="537">
        <v>508</v>
      </c>
      <c r="G84" s="538">
        <v>1172</v>
      </c>
      <c r="H84" s="538">
        <v>1672</v>
      </c>
      <c r="I84" s="533"/>
      <c r="J84" s="533"/>
      <c r="K84" s="533"/>
      <c r="L84" s="533"/>
      <c r="M84" s="533"/>
      <c r="N84" s="533"/>
      <c r="O84" s="533"/>
      <c r="P84" s="539">
        <f t="shared" si="1"/>
        <v>3636</v>
      </c>
      <c r="Q84" s="535" t="s">
        <v>759</v>
      </c>
    </row>
    <row r="85" spans="1:17" x14ac:dyDescent="0.3">
      <c r="A85" s="529">
        <v>32</v>
      </c>
      <c r="B85" s="530" t="s">
        <v>994</v>
      </c>
      <c r="C85" s="529" t="s">
        <v>515</v>
      </c>
      <c r="D85" s="434">
        <v>2</v>
      </c>
      <c r="E85" s="531">
        <v>39</v>
      </c>
      <c r="F85" s="531">
        <v>24</v>
      </c>
      <c r="G85" s="531">
        <v>433</v>
      </c>
      <c r="H85" s="531">
        <v>350</v>
      </c>
      <c r="I85" s="529"/>
      <c r="J85" s="529"/>
      <c r="K85" s="529"/>
      <c r="L85" s="529"/>
      <c r="M85" s="529"/>
      <c r="N85" s="529"/>
      <c r="O85" s="529"/>
      <c r="P85" s="532">
        <f t="shared" si="1"/>
        <v>848</v>
      </c>
      <c r="Q85" s="529" t="s">
        <v>433</v>
      </c>
    </row>
    <row r="86" spans="1:17" x14ac:dyDescent="0.3">
      <c r="A86" s="533">
        <v>32</v>
      </c>
      <c r="B86" s="534" t="s">
        <v>995</v>
      </c>
      <c r="C86" s="535" t="s">
        <v>516</v>
      </c>
      <c r="D86" s="435">
        <v>2</v>
      </c>
      <c r="E86" s="536">
        <v>39</v>
      </c>
      <c r="F86" s="537">
        <v>24</v>
      </c>
      <c r="G86" s="538">
        <v>364</v>
      </c>
      <c r="H86" s="538">
        <v>223</v>
      </c>
      <c r="I86" s="533"/>
      <c r="J86" s="533"/>
      <c r="K86" s="533"/>
      <c r="L86" s="533"/>
      <c r="M86" s="533"/>
      <c r="N86" s="533"/>
      <c r="O86" s="533"/>
      <c r="P86" s="539">
        <f t="shared" si="1"/>
        <v>652</v>
      </c>
      <c r="Q86" s="535" t="s">
        <v>679</v>
      </c>
    </row>
    <row r="87" spans="1:17" x14ac:dyDescent="0.3">
      <c r="A87" s="533">
        <v>32</v>
      </c>
      <c r="B87" s="534" t="s">
        <v>996</v>
      </c>
      <c r="C87" s="535" t="s">
        <v>517</v>
      </c>
      <c r="D87" s="435">
        <v>0</v>
      </c>
      <c r="E87" s="536">
        <v>0</v>
      </c>
      <c r="F87" s="537">
        <v>0</v>
      </c>
      <c r="G87" s="538">
        <v>0</v>
      </c>
      <c r="H87" s="538">
        <v>0</v>
      </c>
      <c r="I87" s="533"/>
      <c r="J87" s="533"/>
      <c r="K87" s="533"/>
      <c r="L87" s="533"/>
      <c r="M87" s="533"/>
      <c r="N87" s="533"/>
      <c r="O87" s="533"/>
      <c r="P87" s="539">
        <f t="shared" si="1"/>
        <v>0</v>
      </c>
      <c r="Q87" s="535" t="s">
        <v>680</v>
      </c>
    </row>
    <row r="88" spans="1:17" x14ac:dyDescent="0.3">
      <c r="A88" s="533">
        <v>32</v>
      </c>
      <c r="B88" s="534" t="s">
        <v>997</v>
      </c>
      <c r="C88" s="535" t="s">
        <v>518</v>
      </c>
      <c r="D88" s="435">
        <v>0</v>
      </c>
      <c r="E88" s="536">
        <v>0</v>
      </c>
      <c r="F88" s="537">
        <v>0</v>
      </c>
      <c r="G88" s="538">
        <v>51</v>
      </c>
      <c r="H88" s="538">
        <v>106</v>
      </c>
      <c r="I88" s="533"/>
      <c r="J88" s="533"/>
      <c r="K88" s="533"/>
      <c r="L88" s="533"/>
      <c r="M88" s="533"/>
      <c r="N88" s="533"/>
      <c r="O88" s="533"/>
      <c r="P88" s="539">
        <f t="shared" si="1"/>
        <v>157</v>
      </c>
      <c r="Q88" s="535" t="s">
        <v>681</v>
      </c>
    </row>
    <row r="89" spans="1:17" x14ac:dyDescent="0.3">
      <c r="A89" s="533">
        <v>32</v>
      </c>
      <c r="B89" s="534" t="s">
        <v>998</v>
      </c>
      <c r="C89" s="535" t="s">
        <v>519</v>
      </c>
      <c r="D89" s="435">
        <v>0</v>
      </c>
      <c r="E89" s="536">
        <v>0</v>
      </c>
      <c r="F89" s="537">
        <v>0</v>
      </c>
      <c r="G89" s="538">
        <v>18</v>
      </c>
      <c r="H89" s="538">
        <v>21</v>
      </c>
      <c r="I89" s="533"/>
      <c r="J89" s="533"/>
      <c r="K89" s="533"/>
      <c r="L89" s="533"/>
      <c r="M89" s="533"/>
      <c r="N89" s="533"/>
      <c r="O89" s="533"/>
      <c r="P89" s="539">
        <f t="shared" si="1"/>
        <v>39</v>
      </c>
      <c r="Q89" s="535" t="s">
        <v>682</v>
      </c>
    </row>
    <row r="90" spans="1:17" x14ac:dyDescent="0.3">
      <c r="A90" s="533">
        <v>32</v>
      </c>
      <c r="B90" s="534" t="s">
        <v>999</v>
      </c>
      <c r="C90" s="535" t="s">
        <v>520</v>
      </c>
      <c r="D90" s="435">
        <v>0</v>
      </c>
      <c r="E90" s="536">
        <v>0</v>
      </c>
      <c r="F90" s="537">
        <v>0</v>
      </c>
      <c r="G90" s="538">
        <v>0</v>
      </c>
      <c r="H90" s="538">
        <v>0</v>
      </c>
      <c r="I90" s="533"/>
      <c r="J90" s="533"/>
      <c r="K90" s="533"/>
      <c r="L90" s="533"/>
      <c r="M90" s="533"/>
      <c r="N90" s="533"/>
      <c r="O90" s="533"/>
      <c r="P90" s="539">
        <f t="shared" si="1"/>
        <v>0</v>
      </c>
      <c r="Q90" s="535" t="s">
        <v>434</v>
      </c>
    </row>
    <row r="91" spans="1:17" x14ac:dyDescent="0.3">
      <c r="A91" s="529">
        <v>33</v>
      </c>
      <c r="B91" s="530" t="s">
        <v>1000</v>
      </c>
      <c r="C91" s="529" t="s">
        <v>522</v>
      </c>
      <c r="D91" s="434">
        <v>565</v>
      </c>
      <c r="E91" s="531">
        <v>1365</v>
      </c>
      <c r="F91" s="531">
        <v>5175</v>
      </c>
      <c r="G91" s="531">
        <v>5732</v>
      </c>
      <c r="H91" s="531">
        <v>6077</v>
      </c>
      <c r="I91" s="529"/>
      <c r="J91" s="529"/>
      <c r="K91" s="529"/>
      <c r="L91" s="529"/>
      <c r="M91" s="529"/>
      <c r="N91" s="529"/>
      <c r="O91" s="529"/>
      <c r="P91" s="532">
        <f t="shared" si="1"/>
        <v>18914</v>
      </c>
      <c r="Q91" s="529" t="s">
        <v>146</v>
      </c>
    </row>
    <row r="92" spans="1:17" x14ac:dyDescent="0.3">
      <c r="A92" s="533">
        <v>33</v>
      </c>
      <c r="B92" s="534" t="s">
        <v>1001</v>
      </c>
      <c r="C92" s="535" t="s">
        <v>237</v>
      </c>
      <c r="D92" s="435">
        <v>565</v>
      </c>
      <c r="E92" s="536">
        <v>1365</v>
      </c>
      <c r="F92" s="537">
        <v>5175</v>
      </c>
      <c r="G92" s="538">
        <v>5732</v>
      </c>
      <c r="H92" s="538">
        <v>6077</v>
      </c>
      <c r="I92" s="533"/>
      <c r="J92" s="533"/>
      <c r="K92" s="533"/>
      <c r="L92" s="533"/>
      <c r="M92" s="533"/>
      <c r="N92" s="533"/>
      <c r="O92" s="533"/>
      <c r="P92" s="539">
        <f t="shared" si="1"/>
        <v>18914</v>
      </c>
      <c r="Q92" s="535" t="s">
        <v>147</v>
      </c>
    </row>
    <row r="93" spans="1:17" x14ac:dyDescent="0.3">
      <c r="A93" s="529">
        <v>34</v>
      </c>
      <c r="B93" s="530" t="s">
        <v>1002</v>
      </c>
      <c r="C93" s="529" t="s">
        <v>901</v>
      </c>
      <c r="D93" s="434">
        <v>263</v>
      </c>
      <c r="E93" s="531">
        <v>691</v>
      </c>
      <c r="F93" s="531">
        <v>1833</v>
      </c>
      <c r="G93" s="531">
        <v>6174</v>
      </c>
      <c r="H93" s="531">
        <v>8908</v>
      </c>
      <c r="I93" s="529"/>
      <c r="J93" s="529"/>
      <c r="K93" s="529"/>
      <c r="L93" s="529"/>
      <c r="M93" s="529"/>
      <c r="N93" s="529"/>
      <c r="O93" s="529"/>
      <c r="P93" s="532">
        <f t="shared" si="1"/>
        <v>17869</v>
      </c>
      <c r="Q93" s="529" t="s">
        <v>194</v>
      </c>
    </row>
    <row r="94" spans="1:17" x14ac:dyDescent="0.3">
      <c r="A94" s="533">
        <v>34</v>
      </c>
      <c r="B94" s="534" t="s">
        <v>1003</v>
      </c>
      <c r="C94" s="535" t="s">
        <v>256</v>
      </c>
      <c r="D94" s="435">
        <v>0</v>
      </c>
      <c r="E94" s="536">
        <v>0</v>
      </c>
      <c r="F94" s="537">
        <v>57</v>
      </c>
      <c r="G94" s="538">
        <v>448</v>
      </c>
      <c r="H94" s="538">
        <v>1060</v>
      </c>
      <c r="I94" s="533"/>
      <c r="J94" s="533"/>
      <c r="K94" s="533"/>
      <c r="L94" s="533"/>
      <c r="M94" s="533"/>
      <c r="N94" s="533"/>
      <c r="O94" s="533"/>
      <c r="P94" s="539">
        <f t="shared" si="1"/>
        <v>1565</v>
      </c>
      <c r="Q94" s="535" t="s">
        <v>461</v>
      </c>
    </row>
    <row r="95" spans="1:17" x14ac:dyDescent="0.3">
      <c r="A95" s="533">
        <v>34</v>
      </c>
      <c r="B95" s="534" t="s">
        <v>1004</v>
      </c>
      <c r="C95" s="535" t="s">
        <v>257</v>
      </c>
      <c r="D95" s="435">
        <v>153</v>
      </c>
      <c r="E95" s="536">
        <v>261</v>
      </c>
      <c r="F95" s="537">
        <v>656</v>
      </c>
      <c r="G95" s="538">
        <v>3226</v>
      </c>
      <c r="H95" s="538">
        <v>4373</v>
      </c>
      <c r="I95" s="533"/>
      <c r="J95" s="533"/>
      <c r="K95" s="533"/>
      <c r="L95" s="533"/>
      <c r="M95" s="533"/>
      <c r="N95" s="533"/>
      <c r="O95" s="533"/>
      <c r="P95" s="539">
        <f t="shared" si="1"/>
        <v>8669</v>
      </c>
      <c r="Q95" s="535" t="s">
        <v>462</v>
      </c>
    </row>
    <row r="96" spans="1:17" x14ac:dyDescent="0.3">
      <c r="A96" s="533">
        <v>34</v>
      </c>
      <c r="B96" s="534" t="s">
        <v>1005</v>
      </c>
      <c r="C96" s="535" t="s">
        <v>561</v>
      </c>
      <c r="D96" s="435">
        <v>110</v>
      </c>
      <c r="E96" s="536">
        <v>430</v>
      </c>
      <c r="F96" s="537">
        <v>1120</v>
      </c>
      <c r="G96" s="538">
        <v>2500</v>
      </c>
      <c r="H96" s="538">
        <v>3475</v>
      </c>
      <c r="I96" s="533"/>
      <c r="J96" s="533"/>
      <c r="K96" s="533"/>
      <c r="L96" s="533"/>
      <c r="M96" s="533"/>
      <c r="N96" s="533"/>
      <c r="O96" s="533"/>
      <c r="P96" s="539">
        <f t="shared" si="1"/>
        <v>7635</v>
      </c>
      <c r="Q96" s="535" t="s">
        <v>690</v>
      </c>
    </row>
    <row r="97" spans="1:17" x14ac:dyDescent="0.3">
      <c r="A97" s="529">
        <v>41</v>
      </c>
      <c r="B97" s="530" t="s">
        <v>1006</v>
      </c>
      <c r="C97" s="529" t="s">
        <v>902</v>
      </c>
      <c r="D97" s="434">
        <v>170</v>
      </c>
      <c r="E97" s="531">
        <v>176</v>
      </c>
      <c r="F97" s="531">
        <v>149</v>
      </c>
      <c r="G97" s="531">
        <v>222</v>
      </c>
      <c r="H97" s="531">
        <v>171</v>
      </c>
      <c r="I97" s="529"/>
      <c r="J97" s="529"/>
      <c r="K97" s="529"/>
      <c r="L97" s="529"/>
      <c r="M97" s="529"/>
      <c r="N97" s="529"/>
      <c r="O97" s="529"/>
      <c r="P97" s="532">
        <f t="shared" si="1"/>
        <v>888</v>
      </c>
      <c r="Q97" s="529" t="s">
        <v>765</v>
      </c>
    </row>
    <row r="98" spans="1:17" x14ac:dyDescent="0.3">
      <c r="A98" s="533">
        <v>41</v>
      </c>
      <c r="B98" s="534" t="s">
        <v>1007</v>
      </c>
      <c r="C98" s="535" t="s">
        <v>733</v>
      </c>
      <c r="D98" s="435">
        <v>170</v>
      </c>
      <c r="E98" s="536">
        <v>176</v>
      </c>
      <c r="F98" s="537">
        <v>149</v>
      </c>
      <c r="G98" s="538">
        <v>222</v>
      </c>
      <c r="H98" s="538">
        <v>171</v>
      </c>
      <c r="I98" s="533"/>
      <c r="J98" s="533"/>
      <c r="K98" s="533"/>
      <c r="L98" s="533"/>
      <c r="M98" s="533"/>
      <c r="N98" s="533"/>
      <c r="O98" s="533"/>
      <c r="P98" s="539">
        <f t="shared" si="1"/>
        <v>888</v>
      </c>
      <c r="Q98" s="535" t="s">
        <v>766</v>
      </c>
    </row>
    <row r="99" spans="1:17" x14ac:dyDescent="0.3">
      <c r="A99" s="529">
        <v>43</v>
      </c>
      <c r="B99" s="530" t="s">
        <v>1008</v>
      </c>
      <c r="C99" s="529" t="s">
        <v>551</v>
      </c>
      <c r="D99" s="434">
        <v>289</v>
      </c>
      <c r="E99" s="531">
        <v>390</v>
      </c>
      <c r="F99" s="531">
        <v>437</v>
      </c>
      <c r="G99" s="531">
        <v>882</v>
      </c>
      <c r="H99" s="531">
        <v>2708</v>
      </c>
      <c r="I99" s="529"/>
      <c r="J99" s="529"/>
      <c r="K99" s="529"/>
      <c r="L99" s="529"/>
      <c r="M99" s="529"/>
      <c r="N99" s="529"/>
      <c r="O99" s="529"/>
      <c r="P99" s="532">
        <f t="shared" si="1"/>
        <v>4706</v>
      </c>
      <c r="Q99" s="529" t="s">
        <v>171</v>
      </c>
    </row>
    <row r="100" spans="1:17" x14ac:dyDescent="0.3">
      <c r="A100" s="533">
        <v>43</v>
      </c>
      <c r="B100" s="534" t="s">
        <v>1009</v>
      </c>
      <c r="C100" s="535" t="s">
        <v>248</v>
      </c>
      <c r="D100" s="435">
        <v>153</v>
      </c>
      <c r="E100" s="536">
        <v>253</v>
      </c>
      <c r="F100" s="537">
        <v>292</v>
      </c>
      <c r="G100" s="538">
        <v>185</v>
      </c>
      <c r="H100" s="538">
        <v>1957</v>
      </c>
      <c r="I100" s="533"/>
      <c r="J100" s="533"/>
      <c r="K100" s="533"/>
      <c r="L100" s="533"/>
      <c r="M100" s="533"/>
      <c r="N100" s="533"/>
      <c r="O100" s="533"/>
      <c r="P100" s="539">
        <f t="shared" si="1"/>
        <v>2840</v>
      </c>
      <c r="Q100" s="535" t="s">
        <v>456</v>
      </c>
    </row>
    <row r="101" spans="1:17" x14ac:dyDescent="0.3">
      <c r="A101" s="533">
        <v>43</v>
      </c>
      <c r="B101" s="534" t="s">
        <v>1010</v>
      </c>
      <c r="C101" s="535" t="s">
        <v>249</v>
      </c>
      <c r="D101" s="435">
        <v>80</v>
      </c>
      <c r="E101" s="536">
        <v>67</v>
      </c>
      <c r="F101" s="537">
        <v>71</v>
      </c>
      <c r="G101" s="538">
        <v>619</v>
      </c>
      <c r="H101" s="538">
        <v>662</v>
      </c>
      <c r="I101" s="533"/>
      <c r="J101" s="533"/>
      <c r="K101" s="533"/>
      <c r="L101" s="533"/>
      <c r="M101" s="533"/>
      <c r="N101" s="533"/>
      <c r="O101" s="533"/>
      <c r="P101" s="539">
        <f t="shared" si="1"/>
        <v>1499</v>
      </c>
      <c r="Q101" s="535" t="s">
        <v>254</v>
      </c>
    </row>
    <row r="102" spans="1:17" x14ac:dyDescent="0.3">
      <c r="A102" s="533">
        <v>43</v>
      </c>
      <c r="B102" s="534" t="s">
        <v>1011</v>
      </c>
      <c r="C102" s="535" t="s">
        <v>552</v>
      </c>
      <c r="D102" s="435">
        <v>56</v>
      </c>
      <c r="E102" s="536">
        <v>70</v>
      </c>
      <c r="F102" s="537">
        <v>74</v>
      </c>
      <c r="G102" s="538">
        <v>78</v>
      </c>
      <c r="H102" s="538">
        <v>89</v>
      </c>
      <c r="I102" s="533"/>
      <c r="J102" s="533"/>
      <c r="K102" s="533"/>
      <c r="L102" s="533"/>
      <c r="M102" s="533"/>
      <c r="N102" s="533"/>
      <c r="O102" s="533"/>
      <c r="P102" s="539">
        <f t="shared" si="1"/>
        <v>367</v>
      </c>
      <c r="Q102" s="535" t="s">
        <v>645</v>
      </c>
    </row>
    <row r="103" spans="1:17" x14ac:dyDescent="0.3">
      <c r="A103" s="529">
        <v>44</v>
      </c>
      <c r="B103" s="530" t="s">
        <v>1012</v>
      </c>
      <c r="C103" s="529" t="s">
        <v>566</v>
      </c>
      <c r="D103" s="434">
        <v>1368</v>
      </c>
      <c r="E103" s="531">
        <v>907</v>
      </c>
      <c r="F103" s="531">
        <v>214</v>
      </c>
      <c r="G103" s="531">
        <v>2039</v>
      </c>
      <c r="H103" s="531">
        <v>1973</v>
      </c>
      <c r="I103" s="529"/>
      <c r="J103" s="529"/>
      <c r="K103" s="529"/>
      <c r="L103" s="529"/>
      <c r="M103" s="529"/>
      <c r="N103" s="529"/>
      <c r="O103" s="529"/>
      <c r="P103" s="532">
        <f t="shared" si="1"/>
        <v>6501</v>
      </c>
      <c r="Q103" s="529" t="s">
        <v>466</v>
      </c>
    </row>
    <row r="104" spans="1:17" x14ac:dyDescent="0.3">
      <c r="A104" s="533">
        <v>44</v>
      </c>
      <c r="B104" s="534" t="s">
        <v>1013</v>
      </c>
      <c r="C104" s="535" t="s">
        <v>467</v>
      </c>
      <c r="D104" s="435">
        <v>1368</v>
      </c>
      <c r="E104" s="536">
        <v>907</v>
      </c>
      <c r="F104" s="537">
        <v>214</v>
      </c>
      <c r="G104" s="538">
        <v>2039</v>
      </c>
      <c r="H104" s="538">
        <v>1973</v>
      </c>
      <c r="I104" s="533"/>
      <c r="J104" s="533"/>
      <c r="K104" s="533"/>
      <c r="L104" s="533"/>
      <c r="M104" s="533"/>
      <c r="N104" s="533"/>
      <c r="O104" s="533"/>
      <c r="P104" s="539">
        <f t="shared" si="1"/>
        <v>6501</v>
      </c>
      <c r="Q104" s="535" t="s">
        <v>468</v>
      </c>
    </row>
    <row r="105" spans="1:17" x14ac:dyDescent="0.3">
      <c r="A105" s="529">
        <v>53</v>
      </c>
      <c r="B105" s="530" t="s">
        <v>1014</v>
      </c>
      <c r="C105" s="529" t="s">
        <v>511</v>
      </c>
      <c r="D105" s="434">
        <v>7439</v>
      </c>
      <c r="E105" s="531">
        <v>9738</v>
      </c>
      <c r="F105" s="531">
        <v>15721</v>
      </c>
      <c r="G105" s="531">
        <v>22523</v>
      </c>
      <c r="H105" s="531">
        <v>21992</v>
      </c>
      <c r="I105" s="529"/>
      <c r="J105" s="529"/>
      <c r="K105" s="529"/>
      <c r="L105" s="529"/>
      <c r="M105" s="529"/>
      <c r="N105" s="529"/>
      <c r="O105" s="529"/>
      <c r="P105" s="532">
        <f t="shared" si="1"/>
        <v>77413</v>
      </c>
      <c r="Q105" s="529" t="s">
        <v>91</v>
      </c>
    </row>
    <row r="106" spans="1:17" x14ac:dyDescent="0.3">
      <c r="A106" s="533">
        <v>53</v>
      </c>
      <c r="B106" s="534" t="s">
        <v>1015</v>
      </c>
      <c r="C106" s="535" t="s">
        <v>40</v>
      </c>
      <c r="D106" s="435">
        <v>7439</v>
      </c>
      <c r="E106" s="536">
        <v>9738</v>
      </c>
      <c r="F106" s="537">
        <v>15721</v>
      </c>
      <c r="G106" s="538">
        <v>22523</v>
      </c>
      <c r="H106" s="538">
        <v>21992</v>
      </c>
      <c r="I106" s="533"/>
      <c r="J106" s="533"/>
      <c r="K106" s="533"/>
      <c r="L106" s="533"/>
      <c r="M106" s="533"/>
      <c r="N106" s="533"/>
      <c r="O106" s="533"/>
      <c r="P106" s="539">
        <f t="shared" si="1"/>
        <v>77413</v>
      </c>
      <c r="Q106" s="535" t="s">
        <v>93</v>
      </c>
    </row>
    <row r="107" spans="1:17" x14ac:dyDescent="0.3">
      <c r="A107" s="529">
        <v>54</v>
      </c>
      <c r="B107" s="530" t="s">
        <v>1016</v>
      </c>
      <c r="C107" s="529" t="s">
        <v>521</v>
      </c>
      <c r="D107" s="434">
        <v>2845</v>
      </c>
      <c r="E107" s="531">
        <v>3366</v>
      </c>
      <c r="F107" s="531">
        <v>3992</v>
      </c>
      <c r="G107" s="531">
        <v>5719</v>
      </c>
      <c r="H107" s="531">
        <v>6992</v>
      </c>
      <c r="I107" s="529"/>
      <c r="J107" s="529"/>
      <c r="K107" s="529"/>
      <c r="L107" s="529"/>
      <c r="M107" s="529"/>
      <c r="N107" s="529"/>
      <c r="O107" s="529"/>
      <c r="P107" s="532">
        <f t="shared" si="1"/>
        <v>22914</v>
      </c>
      <c r="Q107" s="529" t="s">
        <v>650</v>
      </c>
    </row>
    <row r="108" spans="1:17" x14ac:dyDescent="0.3">
      <c r="A108" s="533">
        <v>54</v>
      </c>
      <c r="B108" s="534" t="s">
        <v>1017</v>
      </c>
      <c r="C108" s="535" t="s">
        <v>14</v>
      </c>
      <c r="D108" s="435">
        <v>81</v>
      </c>
      <c r="E108" s="536">
        <v>54</v>
      </c>
      <c r="F108" s="537">
        <v>372</v>
      </c>
      <c r="G108" s="538">
        <v>336</v>
      </c>
      <c r="H108" s="538">
        <v>380</v>
      </c>
      <c r="I108" s="533"/>
      <c r="J108" s="533"/>
      <c r="K108" s="533"/>
      <c r="L108" s="533"/>
      <c r="M108" s="533"/>
      <c r="N108" s="533"/>
      <c r="O108" s="533"/>
      <c r="P108" s="539">
        <f t="shared" si="1"/>
        <v>1223</v>
      </c>
      <c r="Q108" s="535" t="s">
        <v>683</v>
      </c>
    </row>
    <row r="109" spans="1:17" x14ac:dyDescent="0.3">
      <c r="A109" s="533">
        <v>54</v>
      </c>
      <c r="B109" s="534" t="s">
        <v>1018</v>
      </c>
      <c r="C109" s="535" t="s">
        <v>795</v>
      </c>
      <c r="D109" s="435">
        <v>328</v>
      </c>
      <c r="E109" s="536">
        <v>242</v>
      </c>
      <c r="F109" s="537">
        <v>284</v>
      </c>
      <c r="G109" s="538">
        <v>614</v>
      </c>
      <c r="H109" s="538">
        <v>589</v>
      </c>
      <c r="I109" s="533"/>
      <c r="J109" s="533"/>
      <c r="K109" s="533"/>
      <c r="L109" s="533"/>
      <c r="M109" s="533"/>
      <c r="N109" s="533"/>
      <c r="O109" s="533"/>
      <c r="P109" s="539">
        <f t="shared" si="1"/>
        <v>2057</v>
      </c>
      <c r="Q109" s="535" t="s">
        <v>816</v>
      </c>
    </row>
    <row r="110" spans="1:17" x14ac:dyDescent="0.3">
      <c r="A110" s="533">
        <v>54</v>
      </c>
      <c r="B110" s="534" t="s">
        <v>1019</v>
      </c>
      <c r="C110" s="535" t="s">
        <v>796</v>
      </c>
      <c r="D110" s="435">
        <v>2436</v>
      </c>
      <c r="E110" s="536">
        <v>3070</v>
      </c>
      <c r="F110" s="537">
        <v>3336</v>
      </c>
      <c r="G110" s="538">
        <v>4769</v>
      </c>
      <c r="H110" s="538">
        <v>6023</v>
      </c>
      <c r="I110" s="533"/>
      <c r="J110" s="533"/>
      <c r="K110" s="533"/>
      <c r="L110" s="533"/>
      <c r="M110" s="533"/>
      <c r="N110" s="533"/>
      <c r="O110" s="533"/>
      <c r="P110" s="539">
        <f t="shared" si="1"/>
        <v>19634</v>
      </c>
      <c r="Q110" s="535" t="s">
        <v>903</v>
      </c>
    </row>
    <row r="111" spans="1:17" x14ac:dyDescent="0.3">
      <c r="A111" s="529">
        <v>55</v>
      </c>
      <c r="B111" s="530" t="s">
        <v>1020</v>
      </c>
      <c r="C111" s="529" t="s">
        <v>523</v>
      </c>
      <c r="D111" s="434">
        <v>2153</v>
      </c>
      <c r="E111" s="531">
        <v>2745</v>
      </c>
      <c r="F111" s="531">
        <v>5578</v>
      </c>
      <c r="G111" s="531">
        <v>12622</v>
      </c>
      <c r="H111" s="531">
        <v>12814</v>
      </c>
      <c r="I111" s="529"/>
      <c r="J111" s="529"/>
      <c r="K111" s="529"/>
      <c r="L111" s="529"/>
      <c r="M111" s="529"/>
      <c r="N111" s="529"/>
      <c r="O111" s="529"/>
      <c r="P111" s="532">
        <f t="shared" si="1"/>
        <v>35912</v>
      </c>
      <c r="Q111" s="529" t="s">
        <v>148</v>
      </c>
    </row>
    <row r="112" spans="1:17" x14ac:dyDescent="0.3">
      <c r="A112" s="533">
        <v>55</v>
      </c>
      <c r="B112" s="534" t="s">
        <v>1021</v>
      </c>
      <c r="C112" s="535" t="s">
        <v>524</v>
      </c>
      <c r="D112" s="435">
        <v>2153</v>
      </c>
      <c r="E112" s="536">
        <v>2745</v>
      </c>
      <c r="F112" s="537">
        <v>5578</v>
      </c>
      <c r="G112" s="538">
        <v>12622</v>
      </c>
      <c r="H112" s="538">
        <v>12814</v>
      </c>
      <c r="I112" s="533"/>
      <c r="J112" s="533"/>
      <c r="K112" s="533"/>
      <c r="L112" s="533"/>
      <c r="M112" s="533"/>
      <c r="N112" s="533"/>
      <c r="O112" s="533"/>
      <c r="P112" s="539">
        <f t="shared" si="1"/>
        <v>35912</v>
      </c>
      <c r="Q112" s="535" t="s">
        <v>684</v>
      </c>
    </row>
    <row r="113" spans="1:17" x14ac:dyDescent="0.3">
      <c r="A113" s="529">
        <v>56</v>
      </c>
      <c r="B113" s="530" t="s">
        <v>1022</v>
      </c>
      <c r="C113" s="529" t="s">
        <v>525</v>
      </c>
      <c r="D113" s="434">
        <v>25</v>
      </c>
      <c r="E113" s="531">
        <v>13</v>
      </c>
      <c r="F113" s="531">
        <v>86</v>
      </c>
      <c r="G113" s="531">
        <v>98</v>
      </c>
      <c r="H113" s="531">
        <v>157</v>
      </c>
      <c r="I113" s="529"/>
      <c r="J113" s="529"/>
      <c r="K113" s="529"/>
      <c r="L113" s="529"/>
      <c r="M113" s="529"/>
      <c r="N113" s="529"/>
      <c r="O113" s="529"/>
      <c r="P113" s="532">
        <f t="shared" si="1"/>
        <v>379</v>
      </c>
      <c r="Q113" s="529" t="s">
        <v>526</v>
      </c>
    </row>
    <row r="114" spans="1:17" x14ac:dyDescent="0.3">
      <c r="A114" s="533">
        <v>56</v>
      </c>
      <c r="B114" s="534" t="s">
        <v>1023</v>
      </c>
      <c r="C114" s="535" t="s">
        <v>904</v>
      </c>
      <c r="D114" s="435">
        <v>25</v>
      </c>
      <c r="E114" s="536">
        <v>13</v>
      </c>
      <c r="F114" s="537">
        <v>86</v>
      </c>
      <c r="G114" s="538">
        <v>98</v>
      </c>
      <c r="H114" s="538">
        <v>157</v>
      </c>
      <c r="I114" s="533"/>
      <c r="J114" s="533"/>
      <c r="K114" s="533"/>
      <c r="L114" s="533"/>
      <c r="M114" s="533"/>
      <c r="N114" s="533"/>
      <c r="O114" s="533"/>
      <c r="P114" s="539">
        <f t="shared" si="1"/>
        <v>379</v>
      </c>
      <c r="Q114" s="535" t="s">
        <v>643</v>
      </c>
    </row>
    <row r="115" spans="1:17" x14ac:dyDescent="0.3">
      <c r="A115" s="529">
        <v>57</v>
      </c>
      <c r="B115" s="530" t="s">
        <v>1024</v>
      </c>
      <c r="C115" s="529" t="s">
        <v>740</v>
      </c>
      <c r="D115" s="434">
        <v>29</v>
      </c>
      <c r="E115" s="531">
        <v>33</v>
      </c>
      <c r="F115" s="531">
        <v>79</v>
      </c>
      <c r="G115" s="531">
        <v>365</v>
      </c>
      <c r="H115" s="531">
        <v>382</v>
      </c>
      <c r="I115" s="529"/>
      <c r="J115" s="529"/>
      <c r="K115" s="529"/>
      <c r="L115" s="529"/>
      <c r="M115" s="529"/>
      <c r="N115" s="529"/>
      <c r="O115" s="529"/>
      <c r="P115" s="532">
        <f t="shared" si="1"/>
        <v>888</v>
      </c>
      <c r="Q115" s="529" t="s">
        <v>767</v>
      </c>
    </row>
    <row r="116" spans="1:17" x14ac:dyDescent="0.3">
      <c r="A116" s="533">
        <v>57</v>
      </c>
      <c r="B116" s="534" t="s">
        <v>1025</v>
      </c>
      <c r="C116" s="535" t="s">
        <v>905</v>
      </c>
      <c r="D116" s="435">
        <v>11</v>
      </c>
      <c r="E116" s="536">
        <v>22</v>
      </c>
      <c r="F116" s="537">
        <v>18</v>
      </c>
      <c r="G116" s="538">
        <v>256</v>
      </c>
      <c r="H116" s="538">
        <v>277</v>
      </c>
      <c r="I116" s="533"/>
      <c r="J116" s="533"/>
      <c r="K116" s="533"/>
      <c r="L116" s="533"/>
      <c r="M116" s="533"/>
      <c r="N116" s="533"/>
      <c r="O116" s="533"/>
      <c r="P116" s="539">
        <f t="shared" si="1"/>
        <v>584</v>
      </c>
      <c r="Q116" s="535" t="s">
        <v>768</v>
      </c>
    </row>
    <row r="117" spans="1:17" x14ac:dyDescent="0.3">
      <c r="A117" s="533">
        <v>57</v>
      </c>
      <c r="B117" s="534" t="s">
        <v>1026</v>
      </c>
      <c r="C117" s="535" t="s">
        <v>906</v>
      </c>
      <c r="D117" s="435">
        <v>18</v>
      </c>
      <c r="E117" s="536">
        <v>11</v>
      </c>
      <c r="F117" s="537">
        <v>61</v>
      </c>
      <c r="G117" s="538">
        <v>109</v>
      </c>
      <c r="H117" s="538">
        <v>105</v>
      </c>
      <c r="I117" s="533"/>
      <c r="J117" s="533"/>
      <c r="K117" s="533"/>
      <c r="L117" s="533"/>
      <c r="M117" s="533"/>
      <c r="N117" s="533"/>
      <c r="O117" s="533"/>
      <c r="P117" s="539">
        <f t="shared" si="1"/>
        <v>304</v>
      </c>
      <c r="Q117" s="535" t="s">
        <v>769</v>
      </c>
    </row>
    <row r="118" spans="1:17" x14ac:dyDescent="0.3">
      <c r="A118" s="529">
        <v>58</v>
      </c>
      <c r="B118" s="530" t="s">
        <v>1027</v>
      </c>
      <c r="C118" s="529" t="s">
        <v>530</v>
      </c>
      <c r="D118" s="434">
        <v>0</v>
      </c>
      <c r="E118" s="531">
        <v>0</v>
      </c>
      <c r="F118" s="531">
        <v>0</v>
      </c>
      <c r="G118" s="531">
        <v>41</v>
      </c>
      <c r="H118" s="531">
        <v>82</v>
      </c>
      <c r="I118" s="529"/>
      <c r="J118" s="529"/>
      <c r="K118" s="529"/>
      <c r="L118" s="529"/>
      <c r="M118" s="529"/>
      <c r="N118" s="529"/>
      <c r="O118" s="529"/>
      <c r="P118" s="532">
        <f t="shared" si="1"/>
        <v>123</v>
      </c>
      <c r="Q118" s="529" t="s">
        <v>252</v>
      </c>
    </row>
    <row r="119" spans="1:17" x14ac:dyDescent="0.3">
      <c r="A119" s="533">
        <v>58</v>
      </c>
      <c r="B119" s="534" t="s">
        <v>1028</v>
      </c>
      <c r="C119" s="535" t="s">
        <v>531</v>
      </c>
      <c r="D119" s="435">
        <v>0</v>
      </c>
      <c r="E119" s="536">
        <v>0</v>
      </c>
      <c r="F119" s="537">
        <v>0</v>
      </c>
      <c r="G119" s="538">
        <v>26</v>
      </c>
      <c r="H119" s="538">
        <v>9</v>
      </c>
      <c r="I119" s="533"/>
      <c r="J119" s="533"/>
      <c r="K119" s="533"/>
      <c r="L119" s="533"/>
      <c r="M119" s="533"/>
      <c r="N119" s="533"/>
      <c r="O119" s="533"/>
      <c r="P119" s="539">
        <f t="shared" si="1"/>
        <v>35</v>
      </c>
      <c r="Q119" s="535" t="s">
        <v>253</v>
      </c>
    </row>
    <row r="120" spans="1:17" x14ac:dyDescent="0.3">
      <c r="A120" s="533">
        <v>58</v>
      </c>
      <c r="B120" s="534" t="s">
        <v>1029</v>
      </c>
      <c r="C120" s="535" t="s">
        <v>532</v>
      </c>
      <c r="D120" s="435">
        <v>0</v>
      </c>
      <c r="E120" s="536">
        <v>0</v>
      </c>
      <c r="F120" s="537">
        <v>0</v>
      </c>
      <c r="G120" s="538">
        <v>15</v>
      </c>
      <c r="H120" s="538">
        <v>73</v>
      </c>
      <c r="I120" s="533"/>
      <c r="J120" s="533"/>
      <c r="K120" s="533"/>
      <c r="L120" s="533"/>
      <c r="M120" s="533"/>
      <c r="N120" s="533"/>
      <c r="O120" s="533"/>
      <c r="P120" s="539">
        <f t="shared" si="1"/>
        <v>88</v>
      </c>
      <c r="Q120" s="535" t="s">
        <v>439</v>
      </c>
    </row>
    <row r="121" spans="1:17" x14ac:dyDescent="0.3">
      <c r="A121" s="529">
        <v>59</v>
      </c>
      <c r="B121" s="530" t="s">
        <v>1030</v>
      </c>
      <c r="C121" s="529" t="s">
        <v>907</v>
      </c>
      <c r="D121" s="434">
        <v>650</v>
      </c>
      <c r="E121" s="531">
        <v>820</v>
      </c>
      <c r="F121" s="531">
        <v>2120</v>
      </c>
      <c r="G121" s="531">
        <v>2799</v>
      </c>
      <c r="H121" s="531">
        <v>3718</v>
      </c>
      <c r="I121" s="529"/>
      <c r="J121" s="529"/>
      <c r="K121" s="529"/>
      <c r="L121" s="529"/>
      <c r="M121" s="529"/>
      <c r="N121" s="529"/>
      <c r="O121" s="529"/>
      <c r="P121" s="532">
        <f t="shared" si="1"/>
        <v>10107</v>
      </c>
      <c r="Q121" s="529" t="s">
        <v>177</v>
      </c>
    </row>
    <row r="122" spans="1:17" x14ac:dyDescent="0.3">
      <c r="A122" s="533">
        <v>59</v>
      </c>
      <c r="B122" s="534" t="s">
        <v>1031</v>
      </c>
      <c r="C122" s="535" t="s">
        <v>557</v>
      </c>
      <c r="D122" s="435">
        <v>650</v>
      </c>
      <c r="E122" s="536">
        <v>820</v>
      </c>
      <c r="F122" s="537">
        <v>2120</v>
      </c>
      <c r="G122" s="538">
        <v>2799</v>
      </c>
      <c r="H122" s="538">
        <v>3718</v>
      </c>
      <c r="I122" s="533"/>
      <c r="J122" s="533"/>
      <c r="K122" s="533"/>
      <c r="L122" s="533"/>
      <c r="M122" s="533"/>
      <c r="N122" s="533"/>
      <c r="O122" s="533"/>
      <c r="P122" s="539">
        <f t="shared" si="1"/>
        <v>10107</v>
      </c>
      <c r="Q122" s="535" t="s">
        <v>178</v>
      </c>
    </row>
    <row r="123" spans="1:17" x14ac:dyDescent="0.3">
      <c r="A123" s="529">
        <v>61</v>
      </c>
      <c r="B123" s="530" t="s">
        <v>1032</v>
      </c>
      <c r="C123" s="529" t="s">
        <v>558</v>
      </c>
      <c r="D123" s="434">
        <v>1477</v>
      </c>
      <c r="E123" s="531">
        <v>1621</v>
      </c>
      <c r="F123" s="531">
        <v>4998</v>
      </c>
      <c r="G123" s="531">
        <v>10467</v>
      </c>
      <c r="H123" s="531">
        <v>17710</v>
      </c>
      <c r="I123" s="529"/>
      <c r="J123" s="529"/>
      <c r="K123" s="529"/>
      <c r="L123" s="529"/>
      <c r="M123" s="529"/>
      <c r="N123" s="529"/>
      <c r="O123" s="529"/>
      <c r="P123" s="532">
        <f t="shared" si="1"/>
        <v>36273</v>
      </c>
      <c r="Q123" s="529" t="s">
        <v>192</v>
      </c>
    </row>
    <row r="124" spans="1:17" x14ac:dyDescent="0.3">
      <c r="A124" s="533">
        <v>61</v>
      </c>
      <c r="B124" s="534" t="s">
        <v>1033</v>
      </c>
      <c r="C124" s="535" t="s">
        <v>559</v>
      </c>
      <c r="D124" s="435">
        <v>1138</v>
      </c>
      <c r="E124" s="536">
        <v>1218</v>
      </c>
      <c r="F124" s="537">
        <v>3286</v>
      </c>
      <c r="G124" s="538">
        <v>7361</v>
      </c>
      <c r="H124" s="538">
        <v>12422</v>
      </c>
      <c r="I124" s="533"/>
      <c r="J124" s="533"/>
      <c r="K124" s="533"/>
      <c r="L124" s="533"/>
      <c r="M124" s="533"/>
      <c r="N124" s="533"/>
      <c r="O124" s="533"/>
      <c r="P124" s="539">
        <f t="shared" si="1"/>
        <v>25425</v>
      </c>
      <c r="Q124" s="535" t="s">
        <v>193</v>
      </c>
    </row>
    <row r="125" spans="1:17" x14ac:dyDescent="0.3">
      <c r="A125" s="533">
        <v>61</v>
      </c>
      <c r="B125" s="534" t="s">
        <v>1034</v>
      </c>
      <c r="C125" s="535" t="s">
        <v>255</v>
      </c>
      <c r="D125" s="435">
        <v>339</v>
      </c>
      <c r="E125" s="536">
        <v>403</v>
      </c>
      <c r="F125" s="537">
        <v>1712</v>
      </c>
      <c r="G125" s="538">
        <v>3106</v>
      </c>
      <c r="H125" s="538">
        <v>5288</v>
      </c>
      <c r="I125" s="533"/>
      <c r="J125" s="533"/>
      <c r="K125" s="533"/>
      <c r="L125" s="533"/>
      <c r="M125" s="533"/>
      <c r="N125" s="533"/>
      <c r="O125" s="533"/>
      <c r="P125" s="539">
        <f t="shared" si="1"/>
        <v>10848</v>
      </c>
      <c r="Q125" s="535" t="s">
        <v>263</v>
      </c>
    </row>
    <row r="126" spans="1:17" x14ac:dyDescent="0.3">
      <c r="A126" s="529">
        <v>63</v>
      </c>
      <c r="B126" s="530" t="s">
        <v>1035</v>
      </c>
      <c r="C126" s="529" t="s">
        <v>908</v>
      </c>
      <c r="D126" s="434">
        <v>0</v>
      </c>
      <c r="E126" s="531">
        <v>10</v>
      </c>
      <c r="F126" s="531">
        <v>15</v>
      </c>
      <c r="G126" s="531">
        <v>47</v>
      </c>
      <c r="H126" s="531">
        <v>122</v>
      </c>
      <c r="I126" s="529"/>
      <c r="J126" s="529"/>
      <c r="K126" s="529"/>
      <c r="L126" s="529"/>
      <c r="M126" s="529"/>
      <c r="N126" s="529"/>
      <c r="O126" s="529"/>
      <c r="P126" s="532">
        <f t="shared" si="1"/>
        <v>194</v>
      </c>
      <c r="Q126" s="529" t="s">
        <v>657</v>
      </c>
    </row>
    <row r="127" spans="1:17" x14ac:dyDescent="0.3">
      <c r="A127" s="533">
        <v>63</v>
      </c>
      <c r="B127" s="534" t="s">
        <v>1036</v>
      </c>
      <c r="C127" s="535" t="s">
        <v>570</v>
      </c>
      <c r="D127" s="435">
        <v>0</v>
      </c>
      <c r="E127" s="536">
        <v>0</v>
      </c>
      <c r="F127" s="537">
        <v>0</v>
      </c>
      <c r="G127" s="538">
        <v>43</v>
      </c>
      <c r="H127" s="538">
        <v>45</v>
      </c>
      <c r="I127" s="533"/>
      <c r="J127" s="533"/>
      <c r="K127" s="533"/>
      <c r="L127" s="533"/>
      <c r="M127" s="533"/>
      <c r="N127" s="533"/>
      <c r="O127" s="533"/>
      <c r="P127" s="539">
        <f t="shared" si="1"/>
        <v>88</v>
      </c>
      <c r="Q127" s="535" t="s">
        <v>658</v>
      </c>
    </row>
    <row r="128" spans="1:17" x14ac:dyDescent="0.3">
      <c r="A128" s="533">
        <v>63</v>
      </c>
      <c r="B128" s="534" t="s">
        <v>1037</v>
      </c>
      <c r="C128" s="535" t="s">
        <v>571</v>
      </c>
      <c r="D128" s="435">
        <v>0</v>
      </c>
      <c r="E128" s="536">
        <v>10</v>
      </c>
      <c r="F128" s="537">
        <v>15</v>
      </c>
      <c r="G128" s="538">
        <v>4</v>
      </c>
      <c r="H128" s="538">
        <v>77</v>
      </c>
      <c r="I128" s="533"/>
      <c r="J128" s="533"/>
      <c r="K128" s="533"/>
      <c r="L128" s="533"/>
      <c r="M128" s="533"/>
      <c r="N128" s="533"/>
      <c r="O128" s="533"/>
      <c r="P128" s="539">
        <f t="shared" si="1"/>
        <v>106</v>
      </c>
      <c r="Q128" s="535" t="s">
        <v>659</v>
      </c>
    </row>
    <row r="129" spans="1:17" x14ac:dyDescent="0.3">
      <c r="A129" s="529">
        <v>64</v>
      </c>
      <c r="B129" s="530" t="s">
        <v>1038</v>
      </c>
      <c r="C129" s="529" t="s">
        <v>574</v>
      </c>
      <c r="D129" s="434">
        <v>1217</v>
      </c>
      <c r="E129" s="531">
        <v>1726</v>
      </c>
      <c r="F129" s="531">
        <v>3080</v>
      </c>
      <c r="G129" s="531">
        <v>6535</v>
      </c>
      <c r="H129" s="531">
        <v>11813</v>
      </c>
      <c r="I129" s="529"/>
      <c r="J129" s="529"/>
      <c r="K129" s="529"/>
      <c r="L129" s="529"/>
      <c r="M129" s="529"/>
      <c r="N129" s="529"/>
      <c r="O129" s="529"/>
      <c r="P129" s="532">
        <f t="shared" si="1"/>
        <v>24371</v>
      </c>
      <c r="Q129" s="529" t="s">
        <v>202</v>
      </c>
    </row>
    <row r="130" spans="1:17" x14ac:dyDescent="0.3">
      <c r="A130" s="533">
        <v>64</v>
      </c>
      <c r="B130" s="534" t="s">
        <v>1039</v>
      </c>
      <c r="C130" s="535" t="s">
        <v>190</v>
      </c>
      <c r="D130" s="435">
        <v>0</v>
      </c>
      <c r="E130" s="536">
        <v>0</v>
      </c>
      <c r="F130" s="537">
        <v>0</v>
      </c>
      <c r="G130" s="538">
        <v>583</v>
      </c>
      <c r="H130" s="538">
        <v>1793</v>
      </c>
      <c r="I130" s="533"/>
      <c r="J130" s="533"/>
      <c r="K130" s="533"/>
      <c r="L130" s="533"/>
      <c r="M130" s="533"/>
      <c r="N130" s="533"/>
      <c r="O130" s="533"/>
      <c r="P130" s="539">
        <f t="shared" si="1"/>
        <v>2376</v>
      </c>
      <c r="Q130" s="535" t="s">
        <v>203</v>
      </c>
    </row>
    <row r="131" spans="1:17" x14ac:dyDescent="0.3">
      <c r="A131" s="533">
        <v>64</v>
      </c>
      <c r="B131" s="534" t="s">
        <v>1040</v>
      </c>
      <c r="C131" s="535" t="s">
        <v>473</v>
      </c>
      <c r="D131" s="435">
        <v>1217</v>
      </c>
      <c r="E131" s="536">
        <v>1726</v>
      </c>
      <c r="F131" s="537">
        <v>3080</v>
      </c>
      <c r="G131" s="538">
        <v>5952</v>
      </c>
      <c r="H131" s="538">
        <v>10020</v>
      </c>
      <c r="I131" s="533"/>
      <c r="J131" s="533"/>
      <c r="K131" s="533"/>
      <c r="L131" s="533"/>
      <c r="M131" s="533"/>
      <c r="N131" s="533"/>
      <c r="O131" s="533"/>
      <c r="P131" s="539">
        <f t="shared" si="1"/>
        <v>21995</v>
      </c>
      <c r="Q131" s="535" t="s">
        <v>474</v>
      </c>
    </row>
    <row r="132" spans="1:17" x14ac:dyDescent="0.3">
      <c r="A132" s="529">
        <v>71</v>
      </c>
      <c r="B132" s="530" t="s">
        <v>1041</v>
      </c>
      <c r="C132" s="529" t="s">
        <v>506</v>
      </c>
      <c r="D132" s="434">
        <v>52</v>
      </c>
      <c r="E132" s="531">
        <v>36</v>
      </c>
      <c r="F132" s="531">
        <v>47</v>
      </c>
      <c r="G132" s="531">
        <v>93</v>
      </c>
      <c r="H132" s="531">
        <v>256</v>
      </c>
      <c r="I132" s="529"/>
      <c r="J132" s="529"/>
      <c r="K132" s="529"/>
      <c r="L132" s="529"/>
      <c r="M132" s="529"/>
      <c r="N132" s="529"/>
      <c r="O132" s="529"/>
      <c r="P132" s="532">
        <f t="shared" si="1"/>
        <v>484</v>
      </c>
      <c r="Q132" s="529" t="s">
        <v>83</v>
      </c>
    </row>
    <row r="133" spans="1:17" x14ac:dyDescent="0.3">
      <c r="A133" s="533">
        <v>71</v>
      </c>
      <c r="B133" s="534" t="s">
        <v>1042</v>
      </c>
      <c r="C133" s="535" t="s">
        <v>269</v>
      </c>
      <c r="D133" s="435">
        <v>52</v>
      </c>
      <c r="E133" s="536">
        <v>36</v>
      </c>
      <c r="F133" s="537">
        <v>47</v>
      </c>
      <c r="G133" s="538">
        <v>82</v>
      </c>
      <c r="H133" s="538">
        <v>256</v>
      </c>
      <c r="I133" s="533"/>
      <c r="J133" s="533"/>
      <c r="K133" s="533"/>
      <c r="L133" s="533"/>
      <c r="M133" s="533"/>
      <c r="N133" s="533"/>
      <c r="O133" s="533"/>
      <c r="P133" s="539">
        <f t="shared" si="1"/>
        <v>473</v>
      </c>
      <c r="Q133" s="535" t="s">
        <v>85</v>
      </c>
    </row>
    <row r="134" spans="1:17" x14ac:dyDescent="0.3">
      <c r="A134" s="540">
        <v>71</v>
      </c>
      <c r="B134" s="541">
        <v>7159</v>
      </c>
      <c r="C134" s="542" t="s">
        <v>507</v>
      </c>
      <c r="D134" s="435"/>
      <c r="E134" s="543"/>
      <c r="F134" s="544"/>
      <c r="G134" s="544">
        <v>11</v>
      </c>
      <c r="H134" s="544"/>
      <c r="I134" s="540"/>
      <c r="J134" s="540"/>
      <c r="K134" s="540"/>
      <c r="L134" s="540"/>
      <c r="M134" s="540"/>
      <c r="N134" s="540"/>
      <c r="O134" s="540"/>
      <c r="P134" s="545">
        <f>SUM(D134:O134)</f>
        <v>11</v>
      </c>
      <c r="Q134" s="542"/>
    </row>
    <row r="135" spans="1:17" x14ac:dyDescent="0.3">
      <c r="A135" s="529">
        <v>72</v>
      </c>
      <c r="B135" s="530" t="s">
        <v>1043</v>
      </c>
      <c r="C135" s="529" t="s">
        <v>800</v>
      </c>
      <c r="D135" s="434">
        <v>17</v>
      </c>
      <c r="E135" s="531">
        <v>29</v>
      </c>
      <c r="F135" s="531">
        <v>99</v>
      </c>
      <c r="G135" s="531">
        <v>206</v>
      </c>
      <c r="H135" s="531">
        <v>698</v>
      </c>
      <c r="I135" s="529"/>
      <c r="J135" s="529"/>
      <c r="K135" s="529"/>
      <c r="L135" s="529"/>
      <c r="M135" s="529"/>
      <c r="N135" s="529"/>
      <c r="O135" s="529"/>
      <c r="P135" s="532">
        <f t="shared" si="1"/>
        <v>1049</v>
      </c>
      <c r="Q135" s="529" t="s">
        <v>822</v>
      </c>
    </row>
    <row r="136" spans="1:17" x14ac:dyDescent="0.3">
      <c r="A136" s="533">
        <v>72</v>
      </c>
      <c r="B136" s="534" t="s">
        <v>1044</v>
      </c>
      <c r="C136" s="535" t="s">
        <v>801</v>
      </c>
      <c r="D136" s="435">
        <v>17</v>
      </c>
      <c r="E136" s="536">
        <v>29</v>
      </c>
      <c r="F136" s="537">
        <v>99</v>
      </c>
      <c r="G136" s="538">
        <v>206</v>
      </c>
      <c r="H136" s="538">
        <v>698</v>
      </c>
      <c r="I136" s="533"/>
      <c r="J136" s="533"/>
      <c r="K136" s="533"/>
      <c r="L136" s="533"/>
      <c r="M136" s="533"/>
      <c r="N136" s="533"/>
      <c r="O136" s="533"/>
      <c r="P136" s="539">
        <f t="shared" si="1"/>
        <v>1049</v>
      </c>
      <c r="Q136" s="535" t="s">
        <v>909</v>
      </c>
    </row>
    <row r="137" spans="1:17" x14ac:dyDescent="0.3">
      <c r="A137" s="529">
        <v>73</v>
      </c>
      <c r="B137" s="530" t="s">
        <v>1045</v>
      </c>
      <c r="C137" s="529" t="s">
        <v>562</v>
      </c>
      <c r="D137" s="434">
        <v>2</v>
      </c>
      <c r="E137" s="531">
        <v>0</v>
      </c>
      <c r="F137" s="531">
        <v>8</v>
      </c>
      <c r="G137" s="531">
        <v>42</v>
      </c>
      <c r="H137" s="531">
        <v>276</v>
      </c>
      <c r="I137" s="529"/>
      <c r="J137" s="529"/>
      <c r="K137" s="529"/>
      <c r="L137" s="529"/>
      <c r="M137" s="529"/>
      <c r="N137" s="529"/>
      <c r="O137" s="529"/>
      <c r="P137" s="532">
        <f t="shared" si="1"/>
        <v>328</v>
      </c>
      <c r="Q137" s="529" t="s">
        <v>691</v>
      </c>
    </row>
    <row r="138" spans="1:17" x14ac:dyDescent="0.3">
      <c r="A138" s="533">
        <v>73</v>
      </c>
      <c r="B138" s="534" t="s">
        <v>1046</v>
      </c>
      <c r="C138" s="535" t="s">
        <v>564</v>
      </c>
      <c r="D138" s="435">
        <v>2</v>
      </c>
      <c r="E138" s="536">
        <v>0</v>
      </c>
      <c r="F138" s="537">
        <v>8</v>
      </c>
      <c r="G138" s="538">
        <v>42</v>
      </c>
      <c r="H138" s="538">
        <v>276</v>
      </c>
      <c r="I138" s="533"/>
      <c r="J138" s="533"/>
      <c r="K138" s="533"/>
      <c r="L138" s="533"/>
      <c r="M138" s="533"/>
      <c r="N138" s="533"/>
      <c r="O138" s="533"/>
      <c r="P138" s="539">
        <f t="shared" si="1"/>
        <v>328</v>
      </c>
      <c r="Q138" s="535" t="s">
        <v>692</v>
      </c>
    </row>
    <row r="139" spans="1:17" x14ac:dyDescent="0.3">
      <c r="A139" s="529">
        <v>81</v>
      </c>
      <c r="B139" s="530" t="s">
        <v>1047</v>
      </c>
      <c r="C139" s="529" t="s">
        <v>501</v>
      </c>
      <c r="D139" s="434">
        <v>1517</v>
      </c>
      <c r="E139" s="531">
        <v>2910</v>
      </c>
      <c r="F139" s="531">
        <v>7296</v>
      </c>
      <c r="G139" s="531">
        <v>65972</v>
      </c>
      <c r="H139" s="531">
        <v>129185</v>
      </c>
      <c r="I139" s="529"/>
      <c r="J139" s="529"/>
      <c r="K139" s="529"/>
      <c r="L139" s="529"/>
      <c r="M139" s="529"/>
      <c r="N139" s="529"/>
      <c r="O139" s="529"/>
      <c r="P139" s="532">
        <f t="shared" ref="P139:P198" si="2">SUM(D139:O139)</f>
        <v>206880</v>
      </c>
      <c r="Q139" s="529" t="s">
        <v>76</v>
      </c>
    </row>
    <row r="140" spans="1:17" x14ac:dyDescent="0.3">
      <c r="A140" s="533">
        <v>81</v>
      </c>
      <c r="B140" s="534" t="s">
        <v>1048</v>
      </c>
      <c r="C140" s="535" t="s">
        <v>223</v>
      </c>
      <c r="D140" s="435">
        <v>173</v>
      </c>
      <c r="E140" s="536">
        <v>542</v>
      </c>
      <c r="F140" s="537">
        <v>1040</v>
      </c>
      <c r="G140" s="538">
        <v>4104</v>
      </c>
      <c r="H140" s="538">
        <v>14709</v>
      </c>
      <c r="I140" s="533"/>
      <c r="J140" s="533"/>
      <c r="K140" s="533"/>
      <c r="L140" s="533"/>
      <c r="M140" s="533"/>
      <c r="N140" s="533"/>
      <c r="O140" s="533"/>
      <c r="P140" s="539">
        <f t="shared" si="2"/>
        <v>20568</v>
      </c>
      <c r="Q140" s="535" t="s">
        <v>80</v>
      </c>
    </row>
    <row r="141" spans="1:17" x14ac:dyDescent="0.3">
      <c r="A141" s="533">
        <v>81</v>
      </c>
      <c r="B141" s="534" t="s">
        <v>1049</v>
      </c>
      <c r="C141" s="535" t="s">
        <v>502</v>
      </c>
      <c r="D141" s="435">
        <v>201</v>
      </c>
      <c r="E141" s="536">
        <v>223</v>
      </c>
      <c r="F141" s="537">
        <v>699</v>
      </c>
      <c r="G141" s="538">
        <v>5523</v>
      </c>
      <c r="H141" s="538">
        <v>6891</v>
      </c>
      <c r="I141" s="533"/>
      <c r="J141" s="533"/>
      <c r="K141" s="533"/>
      <c r="L141" s="533"/>
      <c r="M141" s="533"/>
      <c r="N141" s="533"/>
      <c r="O141" s="533"/>
      <c r="P141" s="539">
        <f t="shared" si="2"/>
        <v>13537</v>
      </c>
      <c r="Q141" s="535" t="s">
        <v>77</v>
      </c>
    </row>
    <row r="142" spans="1:17" x14ac:dyDescent="0.3">
      <c r="A142" s="533">
        <v>81</v>
      </c>
      <c r="B142" s="534" t="s">
        <v>1050</v>
      </c>
      <c r="C142" s="535" t="s">
        <v>288</v>
      </c>
      <c r="D142" s="435">
        <v>308</v>
      </c>
      <c r="E142" s="536">
        <v>492</v>
      </c>
      <c r="F142" s="537">
        <v>1409</v>
      </c>
      <c r="G142" s="538">
        <v>9626</v>
      </c>
      <c r="H142" s="538">
        <v>12757</v>
      </c>
      <c r="I142" s="533"/>
      <c r="J142" s="533"/>
      <c r="K142" s="533"/>
      <c r="L142" s="533"/>
      <c r="M142" s="533"/>
      <c r="N142" s="533"/>
      <c r="O142" s="533"/>
      <c r="P142" s="539">
        <f t="shared" si="2"/>
        <v>24592</v>
      </c>
      <c r="Q142" s="535" t="s">
        <v>79</v>
      </c>
    </row>
    <row r="143" spans="1:17" x14ac:dyDescent="0.3">
      <c r="A143" s="533">
        <v>81</v>
      </c>
      <c r="B143" s="534" t="s">
        <v>1051</v>
      </c>
      <c r="C143" s="535" t="s">
        <v>503</v>
      </c>
      <c r="D143" s="435">
        <v>0</v>
      </c>
      <c r="E143" s="536">
        <v>0</v>
      </c>
      <c r="F143" s="537">
        <v>0</v>
      </c>
      <c r="G143" s="538">
        <v>2555</v>
      </c>
      <c r="H143" s="538">
        <v>13995</v>
      </c>
      <c r="I143" s="533"/>
      <c r="J143" s="533"/>
      <c r="K143" s="533"/>
      <c r="L143" s="533"/>
      <c r="M143" s="533"/>
      <c r="N143" s="533"/>
      <c r="O143" s="533"/>
      <c r="P143" s="539">
        <f t="shared" si="2"/>
        <v>16550</v>
      </c>
      <c r="Q143" s="535" t="s">
        <v>81</v>
      </c>
    </row>
    <row r="144" spans="1:17" x14ac:dyDescent="0.3">
      <c r="A144" s="533">
        <v>81</v>
      </c>
      <c r="B144" s="534" t="s">
        <v>1052</v>
      </c>
      <c r="C144" s="535" t="s">
        <v>504</v>
      </c>
      <c r="D144" s="435">
        <v>777</v>
      </c>
      <c r="E144" s="536">
        <v>1517</v>
      </c>
      <c r="F144" s="537">
        <v>4054</v>
      </c>
      <c r="G144" s="538">
        <v>40779</v>
      </c>
      <c r="H144" s="538">
        <v>74276</v>
      </c>
      <c r="I144" s="533"/>
      <c r="J144" s="533"/>
      <c r="K144" s="533"/>
      <c r="L144" s="533"/>
      <c r="M144" s="533"/>
      <c r="N144" s="533"/>
      <c r="O144" s="533"/>
      <c r="P144" s="539">
        <f t="shared" si="2"/>
        <v>121403</v>
      </c>
      <c r="Q144" s="535" t="s">
        <v>78</v>
      </c>
    </row>
    <row r="145" spans="1:17" x14ac:dyDescent="0.3">
      <c r="A145" s="533">
        <v>81</v>
      </c>
      <c r="B145" s="534" t="s">
        <v>1053</v>
      </c>
      <c r="C145" s="535" t="s">
        <v>505</v>
      </c>
      <c r="D145" s="435">
        <v>58</v>
      </c>
      <c r="E145" s="536">
        <v>136</v>
      </c>
      <c r="F145" s="537">
        <v>94</v>
      </c>
      <c r="G145" s="538">
        <v>781</v>
      </c>
      <c r="H145" s="538">
        <v>2667</v>
      </c>
      <c r="I145" s="533"/>
      <c r="J145" s="533"/>
      <c r="K145" s="533"/>
      <c r="L145" s="533"/>
      <c r="M145" s="533"/>
      <c r="N145" s="533"/>
      <c r="O145" s="533"/>
      <c r="P145" s="539">
        <f t="shared" si="2"/>
        <v>3736</v>
      </c>
      <c r="Q145" s="535" t="s">
        <v>82</v>
      </c>
    </row>
    <row r="146" spans="1:17" x14ac:dyDescent="0.3">
      <c r="A146" s="533">
        <v>81</v>
      </c>
      <c r="B146" s="534" t="s">
        <v>1054</v>
      </c>
      <c r="C146" s="535" t="s">
        <v>386</v>
      </c>
      <c r="D146" s="435">
        <v>0</v>
      </c>
      <c r="E146" s="536">
        <v>0</v>
      </c>
      <c r="F146" s="537">
        <v>0</v>
      </c>
      <c r="G146" s="538">
        <v>2604</v>
      </c>
      <c r="H146" s="538">
        <v>3890</v>
      </c>
      <c r="I146" s="533"/>
      <c r="J146" s="533"/>
      <c r="K146" s="533"/>
      <c r="L146" s="533"/>
      <c r="M146" s="533"/>
      <c r="N146" s="533"/>
      <c r="O146" s="533"/>
      <c r="P146" s="539">
        <f t="shared" si="2"/>
        <v>6494</v>
      </c>
      <c r="Q146" s="535" t="s">
        <v>432</v>
      </c>
    </row>
    <row r="147" spans="1:17" x14ac:dyDescent="0.3">
      <c r="A147" s="529">
        <v>82</v>
      </c>
      <c r="B147" s="530" t="s">
        <v>1055</v>
      </c>
      <c r="C147" s="529" t="s">
        <v>535</v>
      </c>
      <c r="D147" s="434">
        <v>942</v>
      </c>
      <c r="E147" s="531">
        <v>1269</v>
      </c>
      <c r="F147" s="531">
        <v>5098</v>
      </c>
      <c r="G147" s="531">
        <v>34082</v>
      </c>
      <c r="H147" s="531">
        <v>69629</v>
      </c>
      <c r="I147" s="529"/>
      <c r="J147" s="529"/>
      <c r="K147" s="529"/>
      <c r="L147" s="529"/>
      <c r="M147" s="529"/>
      <c r="N147" s="529"/>
      <c r="O147" s="529"/>
      <c r="P147" s="532">
        <f t="shared" si="2"/>
        <v>111020</v>
      </c>
      <c r="Q147" s="529" t="s">
        <v>156</v>
      </c>
    </row>
    <row r="148" spans="1:17" x14ac:dyDescent="0.3">
      <c r="A148" s="533">
        <v>82</v>
      </c>
      <c r="B148" s="534" t="s">
        <v>1056</v>
      </c>
      <c r="C148" s="535" t="s">
        <v>536</v>
      </c>
      <c r="D148" s="435">
        <v>7</v>
      </c>
      <c r="E148" s="536">
        <v>9</v>
      </c>
      <c r="F148" s="537">
        <v>19</v>
      </c>
      <c r="G148" s="538">
        <v>242</v>
      </c>
      <c r="H148" s="538">
        <v>760</v>
      </c>
      <c r="I148" s="533"/>
      <c r="J148" s="533"/>
      <c r="K148" s="533"/>
      <c r="L148" s="533"/>
      <c r="M148" s="533"/>
      <c r="N148" s="533"/>
      <c r="O148" s="533"/>
      <c r="P148" s="539">
        <f t="shared" si="2"/>
        <v>1037</v>
      </c>
      <c r="Q148" s="535" t="s">
        <v>642</v>
      </c>
    </row>
    <row r="149" spans="1:17" x14ac:dyDescent="0.3">
      <c r="A149" s="533">
        <v>82</v>
      </c>
      <c r="B149" s="534" t="s">
        <v>1057</v>
      </c>
      <c r="C149" s="535" t="s">
        <v>537</v>
      </c>
      <c r="D149" s="435">
        <v>0</v>
      </c>
      <c r="E149" s="536">
        <v>0</v>
      </c>
      <c r="F149" s="537">
        <v>0</v>
      </c>
      <c r="G149" s="538">
        <v>0</v>
      </c>
      <c r="H149" s="538">
        <v>0</v>
      </c>
      <c r="I149" s="533"/>
      <c r="J149" s="533"/>
      <c r="K149" s="533"/>
      <c r="L149" s="533"/>
      <c r="M149" s="533"/>
      <c r="N149" s="533"/>
      <c r="O149" s="533"/>
      <c r="P149" s="539">
        <f t="shared" si="2"/>
        <v>0</v>
      </c>
      <c r="Q149" s="535" t="s">
        <v>644</v>
      </c>
    </row>
    <row r="150" spans="1:17" x14ac:dyDescent="0.3">
      <c r="A150" s="533">
        <v>82</v>
      </c>
      <c r="B150" s="534" t="s">
        <v>1058</v>
      </c>
      <c r="C150" s="535" t="s">
        <v>538</v>
      </c>
      <c r="D150" s="435">
        <v>907</v>
      </c>
      <c r="E150" s="536">
        <v>1154</v>
      </c>
      <c r="F150" s="537">
        <v>3743</v>
      </c>
      <c r="G150" s="538">
        <v>19481</v>
      </c>
      <c r="H150" s="538">
        <v>29312</v>
      </c>
      <c r="I150" s="533"/>
      <c r="J150" s="533"/>
      <c r="K150" s="533"/>
      <c r="L150" s="533"/>
      <c r="M150" s="533"/>
      <c r="N150" s="533"/>
      <c r="O150" s="533"/>
      <c r="P150" s="539">
        <f t="shared" si="2"/>
        <v>54597</v>
      </c>
      <c r="Q150" s="535" t="s">
        <v>157</v>
      </c>
    </row>
    <row r="151" spans="1:17" x14ac:dyDescent="0.3">
      <c r="A151" s="533">
        <v>82</v>
      </c>
      <c r="B151" s="534" t="s">
        <v>1059</v>
      </c>
      <c r="C151" s="535" t="s">
        <v>910</v>
      </c>
      <c r="D151" s="435">
        <v>13</v>
      </c>
      <c r="E151" s="536">
        <v>36</v>
      </c>
      <c r="F151" s="537">
        <v>104</v>
      </c>
      <c r="G151" s="538">
        <v>626</v>
      </c>
      <c r="H151" s="538">
        <v>1200</v>
      </c>
      <c r="I151" s="533"/>
      <c r="J151" s="533"/>
      <c r="K151" s="533"/>
      <c r="L151" s="533"/>
      <c r="M151" s="533"/>
      <c r="N151" s="533"/>
      <c r="O151" s="533"/>
      <c r="P151" s="539">
        <f t="shared" si="2"/>
        <v>1979</v>
      </c>
      <c r="Q151" s="535" t="s">
        <v>770</v>
      </c>
    </row>
    <row r="152" spans="1:17" x14ac:dyDescent="0.3">
      <c r="A152" s="533">
        <v>82</v>
      </c>
      <c r="B152" s="534" t="s">
        <v>1060</v>
      </c>
      <c r="C152" s="535" t="s">
        <v>911</v>
      </c>
      <c r="D152" s="435">
        <v>0</v>
      </c>
      <c r="E152" s="536">
        <v>38</v>
      </c>
      <c r="F152" s="537">
        <v>636</v>
      </c>
      <c r="G152" s="538">
        <v>3307</v>
      </c>
      <c r="H152" s="538">
        <v>8876</v>
      </c>
      <c r="I152" s="533"/>
      <c r="J152" s="533"/>
      <c r="K152" s="533"/>
      <c r="L152" s="533"/>
      <c r="M152" s="533"/>
      <c r="N152" s="533"/>
      <c r="O152" s="533"/>
      <c r="P152" s="539">
        <f t="shared" si="2"/>
        <v>12857</v>
      </c>
      <c r="Q152" s="535" t="s">
        <v>771</v>
      </c>
    </row>
    <row r="153" spans="1:17" x14ac:dyDescent="0.3">
      <c r="A153" s="533">
        <v>82</v>
      </c>
      <c r="B153" s="534" t="s">
        <v>1061</v>
      </c>
      <c r="C153" s="535" t="s">
        <v>270</v>
      </c>
      <c r="D153" s="435">
        <v>0</v>
      </c>
      <c r="E153" s="536">
        <v>0</v>
      </c>
      <c r="F153" s="537">
        <v>467</v>
      </c>
      <c r="G153" s="538">
        <v>1863</v>
      </c>
      <c r="H153" s="538">
        <v>2971</v>
      </c>
      <c r="I153" s="533"/>
      <c r="J153" s="533"/>
      <c r="K153" s="533"/>
      <c r="L153" s="533"/>
      <c r="M153" s="533"/>
      <c r="N153" s="533"/>
      <c r="O153" s="533"/>
      <c r="P153" s="539">
        <f t="shared" si="2"/>
        <v>5301</v>
      </c>
      <c r="Q153" s="535" t="s">
        <v>293</v>
      </c>
    </row>
    <row r="154" spans="1:17" x14ac:dyDescent="0.3">
      <c r="A154" s="540">
        <v>82</v>
      </c>
      <c r="B154" s="541">
        <v>82125</v>
      </c>
      <c r="C154" s="542" t="s">
        <v>243</v>
      </c>
      <c r="D154" s="435"/>
      <c r="E154" s="543"/>
      <c r="F154" s="544"/>
      <c r="G154" s="544">
        <v>7235</v>
      </c>
      <c r="H154" s="544">
        <v>22346</v>
      </c>
      <c r="I154" s="540"/>
      <c r="J154" s="540"/>
      <c r="K154" s="540"/>
      <c r="L154" s="540"/>
      <c r="M154" s="540"/>
      <c r="N154" s="540"/>
      <c r="O154" s="540"/>
      <c r="P154" s="545">
        <f>SUM(D154:O154)</f>
        <v>29581</v>
      </c>
      <c r="Q154" s="542"/>
    </row>
    <row r="155" spans="1:17" x14ac:dyDescent="0.3">
      <c r="A155" s="533">
        <v>82</v>
      </c>
      <c r="B155" s="534" t="s">
        <v>1062</v>
      </c>
      <c r="C155" s="535" t="s">
        <v>735</v>
      </c>
      <c r="D155" s="435">
        <v>0</v>
      </c>
      <c r="E155" s="536">
        <v>4</v>
      </c>
      <c r="F155" s="537">
        <v>0</v>
      </c>
      <c r="G155" s="538">
        <v>83</v>
      </c>
      <c r="H155" s="538">
        <v>131</v>
      </c>
      <c r="I155" s="533"/>
      <c r="J155" s="533"/>
      <c r="K155" s="533"/>
      <c r="L155" s="533"/>
      <c r="M155" s="533"/>
      <c r="N155" s="533"/>
      <c r="O155" s="533"/>
      <c r="P155" s="539">
        <f t="shared" si="2"/>
        <v>218</v>
      </c>
      <c r="Q155" s="535" t="s">
        <v>446</v>
      </c>
    </row>
    <row r="156" spans="1:17" x14ac:dyDescent="0.3">
      <c r="A156" s="533">
        <v>82</v>
      </c>
      <c r="B156" s="534" t="s">
        <v>1063</v>
      </c>
      <c r="C156" s="535" t="s">
        <v>117</v>
      </c>
      <c r="D156" s="435">
        <v>15</v>
      </c>
      <c r="E156" s="536">
        <v>28</v>
      </c>
      <c r="F156" s="537">
        <v>129</v>
      </c>
      <c r="G156" s="538">
        <v>1147</v>
      </c>
      <c r="H156" s="538">
        <v>3675</v>
      </c>
      <c r="I156" s="533"/>
      <c r="J156" s="533"/>
      <c r="K156" s="533"/>
      <c r="L156" s="533"/>
      <c r="M156" s="533"/>
      <c r="N156" s="533"/>
      <c r="O156" s="533"/>
      <c r="P156" s="539">
        <f t="shared" si="2"/>
        <v>4994</v>
      </c>
      <c r="Q156" s="535" t="s">
        <v>444</v>
      </c>
    </row>
    <row r="157" spans="1:17" x14ac:dyDescent="0.3">
      <c r="A157" s="533">
        <v>82</v>
      </c>
      <c r="B157" s="534" t="s">
        <v>1064</v>
      </c>
      <c r="C157" s="535" t="s">
        <v>540</v>
      </c>
      <c r="D157" s="435">
        <v>0</v>
      </c>
      <c r="E157" s="536">
        <v>0</v>
      </c>
      <c r="F157" s="537">
        <v>0</v>
      </c>
      <c r="G157" s="538">
        <v>0</v>
      </c>
      <c r="H157" s="538">
        <v>186</v>
      </c>
      <c r="I157" s="533"/>
      <c r="J157" s="533"/>
      <c r="K157" s="533"/>
      <c r="L157" s="533"/>
      <c r="M157" s="533"/>
      <c r="N157" s="533"/>
      <c r="O157" s="533"/>
      <c r="P157" s="539">
        <f t="shared" si="2"/>
        <v>186</v>
      </c>
      <c r="Q157" s="535" t="s">
        <v>641</v>
      </c>
    </row>
    <row r="158" spans="1:17" x14ac:dyDescent="0.3">
      <c r="A158" s="533">
        <v>82</v>
      </c>
      <c r="B158" s="534" t="s">
        <v>1065</v>
      </c>
      <c r="C158" s="535" t="s">
        <v>912</v>
      </c>
      <c r="D158" s="435">
        <v>0</v>
      </c>
      <c r="E158" s="536">
        <v>0</v>
      </c>
      <c r="F158" s="537">
        <v>0</v>
      </c>
      <c r="G158" s="538">
        <v>98</v>
      </c>
      <c r="H158" s="538">
        <v>172</v>
      </c>
      <c r="I158" s="533"/>
      <c r="J158" s="533"/>
      <c r="K158" s="533"/>
      <c r="L158" s="533"/>
      <c r="M158" s="533"/>
      <c r="N158" s="533"/>
      <c r="O158" s="533"/>
      <c r="P158" s="539">
        <f t="shared" si="2"/>
        <v>270</v>
      </c>
      <c r="Q158" s="535" t="s">
        <v>448</v>
      </c>
    </row>
    <row r="159" spans="1:17" x14ac:dyDescent="0.3">
      <c r="A159" s="533">
        <v>82</v>
      </c>
      <c r="B159" s="534" t="s">
        <v>1066</v>
      </c>
      <c r="C159" s="535" t="s">
        <v>542</v>
      </c>
      <c r="D159" s="435">
        <v>0</v>
      </c>
      <c r="E159" s="536">
        <v>0</v>
      </c>
      <c r="F159" s="537">
        <v>0</v>
      </c>
      <c r="G159" s="538">
        <v>0</v>
      </c>
      <c r="H159" s="538">
        <v>0</v>
      </c>
      <c r="I159" s="533"/>
      <c r="J159" s="533"/>
      <c r="K159" s="533"/>
      <c r="L159" s="533"/>
      <c r="M159" s="533"/>
      <c r="N159" s="533"/>
      <c r="O159" s="533"/>
      <c r="P159" s="539">
        <f t="shared" si="2"/>
        <v>0</v>
      </c>
      <c r="Q159" s="535" t="s">
        <v>450</v>
      </c>
    </row>
    <row r="160" spans="1:17" x14ac:dyDescent="0.3">
      <c r="A160" s="529">
        <v>83</v>
      </c>
      <c r="B160" s="530" t="s">
        <v>1067</v>
      </c>
      <c r="C160" s="529" t="s">
        <v>550</v>
      </c>
      <c r="D160" s="434">
        <v>377</v>
      </c>
      <c r="E160" s="531">
        <v>751</v>
      </c>
      <c r="F160" s="531">
        <v>1820</v>
      </c>
      <c r="G160" s="531">
        <v>3225</v>
      </c>
      <c r="H160" s="531">
        <v>7635</v>
      </c>
      <c r="I160" s="529"/>
      <c r="J160" s="529"/>
      <c r="K160" s="529"/>
      <c r="L160" s="529"/>
      <c r="M160" s="529"/>
      <c r="N160" s="529"/>
      <c r="O160" s="529"/>
      <c r="P160" s="532">
        <f t="shared" si="2"/>
        <v>13808</v>
      </c>
      <c r="Q160" s="529" t="s">
        <v>168</v>
      </c>
    </row>
    <row r="161" spans="1:17" x14ac:dyDescent="0.3">
      <c r="A161" s="533">
        <v>83</v>
      </c>
      <c r="B161" s="534" t="s">
        <v>1068</v>
      </c>
      <c r="C161" s="535" t="s">
        <v>686</v>
      </c>
      <c r="D161" s="435">
        <v>0</v>
      </c>
      <c r="E161" s="536">
        <v>0</v>
      </c>
      <c r="F161" s="537">
        <v>32</v>
      </c>
      <c r="G161" s="538">
        <v>66</v>
      </c>
      <c r="H161" s="538">
        <v>201</v>
      </c>
      <c r="I161" s="533"/>
      <c r="J161" s="533"/>
      <c r="K161" s="533"/>
      <c r="L161" s="533"/>
      <c r="M161" s="533"/>
      <c r="N161" s="533"/>
      <c r="O161" s="533"/>
      <c r="P161" s="539">
        <f t="shared" si="2"/>
        <v>299</v>
      </c>
      <c r="Q161" s="535" t="s">
        <v>687</v>
      </c>
    </row>
    <row r="162" spans="1:17" x14ac:dyDescent="0.3">
      <c r="A162" s="533">
        <v>83</v>
      </c>
      <c r="B162" s="534" t="s">
        <v>1069</v>
      </c>
      <c r="C162" s="535" t="s">
        <v>864</v>
      </c>
      <c r="D162" s="435">
        <v>0</v>
      </c>
      <c r="E162" s="536">
        <v>0</v>
      </c>
      <c r="F162" s="537">
        <v>0</v>
      </c>
      <c r="G162" s="538">
        <v>357</v>
      </c>
      <c r="H162" s="538">
        <v>551</v>
      </c>
      <c r="I162" s="533"/>
      <c r="J162" s="533"/>
      <c r="K162" s="533"/>
      <c r="L162" s="533"/>
      <c r="M162" s="533"/>
      <c r="N162" s="533"/>
      <c r="O162" s="533"/>
      <c r="P162" s="539">
        <f t="shared" si="2"/>
        <v>908</v>
      </c>
      <c r="Q162" s="535" t="s">
        <v>774</v>
      </c>
    </row>
    <row r="163" spans="1:17" x14ac:dyDescent="0.3">
      <c r="A163" s="533">
        <v>83</v>
      </c>
      <c r="B163" s="534" t="s">
        <v>1070</v>
      </c>
      <c r="C163" s="535" t="s">
        <v>865</v>
      </c>
      <c r="D163" s="435">
        <v>2</v>
      </c>
      <c r="E163" s="536">
        <v>0</v>
      </c>
      <c r="F163" s="537">
        <v>4</v>
      </c>
      <c r="G163" s="538">
        <v>45</v>
      </c>
      <c r="H163" s="538">
        <v>22</v>
      </c>
      <c r="I163" s="533"/>
      <c r="J163" s="533"/>
      <c r="K163" s="533"/>
      <c r="L163" s="533"/>
      <c r="M163" s="533"/>
      <c r="N163" s="533"/>
      <c r="O163" s="533"/>
      <c r="P163" s="539">
        <f t="shared" si="2"/>
        <v>73</v>
      </c>
      <c r="Q163" s="535" t="s">
        <v>775</v>
      </c>
    </row>
    <row r="164" spans="1:17" x14ac:dyDescent="0.3">
      <c r="A164" s="533">
        <v>83</v>
      </c>
      <c r="B164" s="534" t="s">
        <v>1071</v>
      </c>
      <c r="C164" s="535" t="s">
        <v>866</v>
      </c>
      <c r="D164" s="435">
        <v>11</v>
      </c>
      <c r="E164" s="536">
        <v>16</v>
      </c>
      <c r="F164" s="537">
        <v>32</v>
      </c>
      <c r="G164" s="538">
        <v>434</v>
      </c>
      <c r="H164" s="538">
        <v>678</v>
      </c>
      <c r="I164" s="533"/>
      <c r="J164" s="533"/>
      <c r="K164" s="533"/>
      <c r="L164" s="533"/>
      <c r="M164" s="533"/>
      <c r="N164" s="533"/>
      <c r="O164" s="533"/>
      <c r="P164" s="539">
        <f t="shared" si="2"/>
        <v>1171</v>
      </c>
      <c r="Q164" s="535" t="s">
        <v>776</v>
      </c>
    </row>
    <row r="165" spans="1:17" x14ac:dyDescent="0.3">
      <c r="A165" s="533">
        <v>83</v>
      </c>
      <c r="B165" s="534" t="s">
        <v>1072</v>
      </c>
      <c r="C165" s="535" t="s">
        <v>867</v>
      </c>
      <c r="D165" s="435">
        <v>14</v>
      </c>
      <c r="E165" s="536">
        <v>18</v>
      </c>
      <c r="F165" s="537">
        <v>26</v>
      </c>
      <c r="G165" s="538">
        <v>416</v>
      </c>
      <c r="H165" s="538">
        <v>1021</v>
      </c>
      <c r="I165" s="533"/>
      <c r="J165" s="533"/>
      <c r="K165" s="533"/>
      <c r="L165" s="533"/>
      <c r="M165" s="533"/>
      <c r="N165" s="533"/>
      <c r="O165" s="533"/>
      <c r="P165" s="539">
        <f t="shared" si="2"/>
        <v>1495</v>
      </c>
      <c r="Q165" s="535" t="s">
        <v>777</v>
      </c>
    </row>
    <row r="166" spans="1:17" x14ac:dyDescent="0.3">
      <c r="A166" s="533">
        <v>83</v>
      </c>
      <c r="B166" s="534" t="s">
        <v>1073</v>
      </c>
      <c r="C166" s="535" t="s">
        <v>868</v>
      </c>
      <c r="D166" s="435">
        <v>0</v>
      </c>
      <c r="E166" s="536">
        <v>73</v>
      </c>
      <c r="F166" s="537">
        <v>115</v>
      </c>
      <c r="G166" s="538">
        <v>113</v>
      </c>
      <c r="H166" s="538">
        <v>562</v>
      </c>
      <c r="I166" s="533"/>
      <c r="J166" s="533"/>
      <c r="K166" s="533"/>
      <c r="L166" s="533"/>
      <c r="M166" s="533"/>
      <c r="N166" s="533"/>
      <c r="O166" s="533"/>
      <c r="P166" s="539">
        <f t="shared" si="2"/>
        <v>863</v>
      </c>
      <c r="Q166" s="535" t="s">
        <v>821</v>
      </c>
    </row>
    <row r="167" spans="1:17" x14ac:dyDescent="0.3">
      <c r="A167" s="533">
        <v>83</v>
      </c>
      <c r="B167" s="534" t="s">
        <v>1074</v>
      </c>
      <c r="C167" s="535" t="s">
        <v>246</v>
      </c>
      <c r="D167" s="435">
        <v>235</v>
      </c>
      <c r="E167" s="536">
        <v>510</v>
      </c>
      <c r="F167" s="537">
        <v>1066</v>
      </c>
      <c r="G167" s="538">
        <v>933</v>
      </c>
      <c r="H167" s="538">
        <v>1412</v>
      </c>
      <c r="I167" s="533"/>
      <c r="J167" s="533"/>
      <c r="K167" s="533"/>
      <c r="L167" s="533"/>
      <c r="M167" s="533"/>
      <c r="N167" s="533"/>
      <c r="O167" s="533"/>
      <c r="P167" s="539">
        <f t="shared" si="2"/>
        <v>4156</v>
      </c>
      <c r="Q167" s="535" t="s">
        <v>169</v>
      </c>
    </row>
    <row r="168" spans="1:17" x14ac:dyDescent="0.3">
      <c r="A168" s="533">
        <v>83</v>
      </c>
      <c r="B168" s="534" t="s">
        <v>1075</v>
      </c>
      <c r="C168" s="535" t="s">
        <v>869</v>
      </c>
      <c r="D168" s="435">
        <v>16</v>
      </c>
      <c r="E168" s="536">
        <v>9</v>
      </c>
      <c r="F168" s="537">
        <v>24</v>
      </c>
      <c r="G168" s="538">
        <v>32</v>
      </c>
      <c r="H168" s="538">
        <v>64</v>
      </c>
      <c r="I168" s="533"/>
      <c r="J168" s="533"/>
      <c r="K168" s="533"/>
      <c r="L168" s="533"/>
      <c r="M168" s="533"/>
      <c r="N168" s="533"/>
      <c r="O168" s="533"/>
      <c r="P168" s="539">
        <f t="shared" si="2"/>
        <v>145</v>
      </c>
      <c r="Q168" s="535" t="s">
        <v>780</v>
      </c>
    </row>
    <row r="169" spans="1:17" x14ac:dyDescent="0.3">
      <c r="A169" s="533">
        <v>83</v>
      </c>
      <c r="B169" s="534" t="s">
        <v>1076</v>
      </c>
      <c r="C169" s="535" t="s">
        <v>294</v>
      </c>
      <c r="D169" s="435">
        <v>99</v>
      </c>
      <c r="E169" s="536">
        <v>125</v>
      </c>
      <c r="F169" s="537">
        <v>521</v>
      </c>
      <c r="G169" s="538">
        <v>829</v>
      </c>
      <c r="H169" s="538">
        <v>3124</v>
      </c>
      <c r="I169" s="533"/>
      <c r="J169" s="533"/>
      <c r="K169" s="533"/>
      <c r="L169" s="533"/>
      <c r="M169" s="533"/>
      <c r="N169" s="533"/>
      <c r="O169" s="533"/>
      <c r="P169" s="539">
        <f t="shared" si="2"/>
        <v>4698</v>
      </c>
      <c r="Q169" s="535" t="s">
        <v>688</v>
      </c>
    </row>
    <row r="170" spans="1:17" x14ac:dyDescent="0.3">
      <c r="A170" s="529">
        <v>84</v>
      </c>
      <c r="B170" s="530" t="s">
        <v>1077</v>
      </c>
      <c r="C170" s="529" t="s">
        <v>565</v>
      </c>
      <c r="D170" s="434">
        <v>45</v>
      </c>
      <c r="E170" s="531">
        <v>21</v>
      </c>
      <c r="F170" s="531">
        <v>139</v>
      </c>
      <c r="G170" s="531">
        <v>1079</v>
      </c>
      <c r="H170" s="531">
        <v>3891</v>
      </c>
      <c r="I170" s="529"/>
      <c r="J170" s="529"/>
      <c r="K170" s="529"/>
      <c r="L170" s="529"/>
      <c r="M170" s="529"/>
      <c r="N170" s="529"/>
      <c r="O170" s="529"/>
      <c r="P170" s="532">
        <f t="shared" si="2"/>
        <v>5175</v>
      </c>
      <c r="Q170" s="529" t="s">
        <v>197</v>
      </c>
    </row>
    <row r="171" spans="1:17" x14ac:dyDescent="0.3">
      <c r="A171" s="533">
        <v>84</v>
      </c>
      <c r="B171" s="534" t="s">
        <v>1078</v>
      </c>
      <c r="C171" s="535" t="s">
        <v>258</v>
      </c>
      <c r="D171" s="435">
        <v>0</v>
      </c>
      <c r="E171" s="536">
        <v>0</v>
      </c>
      <c r="F171" s="537">
        <v>0</v>
      </c>
      <c r="G171" s="538">
        <v>673</v>
      </c>
      <c r="H171" s="538">
        <v>2295</v>
      </c>
      <c r="I171" s="533"/>
      <c r="J171" s="533"/>
      <c r="K171" s="533"/>
      <c r="L171" s="533"/>
      <c r="M171" s="533"/>
      <c r="N171" s="533"/>
      <c r="O171" s="533"/>
      <c r="P171" s="539">
        <f t="shared" si="2"/>
        <v>2968</v>
      </c>
      <c r="Q171" s="535" t="s">
        <v>199</v>
      </c>
    </row>
    <row r="172" spans="1:17" x14ac:dyDescent="0.3">
      <c r="A172" s="533">
        <v>84</v>
      </c>
      <c r="B172" s="534" t="s">
        <v>1079</v>
      </c>
      <c r="C172" s="535" t="s">
        <v>259</v>
      </c>
      <c r="D172" s="435">
        <v>45</v>
      </c>
      <c r="E172" s="536">
        <v>21</v>
      </c>
      <c r="F172" s="537">
        <v>139</v>
      </c>
      <c r="G172" s="538">
        <v>406</v>
      </c>
      <c r="H172" s="538">
        <v>1596</v>
      </c>
      <c r="I172" s="533"/>
      <c r="J172" s="533"/>
      <c r="K172" s="533"/>
      <c r="L172" s="533"/>
      <c r="M172" s="533"/>
      <c r="N172" s="533"/>
      <c r="O172" s="533"/>
      <c r="P172" s="539">
        <f t="shared" si="2"/>
        <v>2207</v>
      </c>
      <c r="Q172" s="535" t="s">
        <v>198</v>
      </c>
    </row>
    <row r="173" spans="1:17" x14ac:dyDescent="0.3">
      <c r="A173" s="529">
        <v>85</v>
      </c>
      <c r="B173" s="530" t="s">
        <v>1080</v>
      </c>
      <c r="C173" s="529" t="s">
        <v>575</v>
      </c>
      <c r="D173" s="434">
        <v>11</v>
      </c>
      <c r="E173" s="531">
        <v>4</v>
      </c>
      <c r="F173" s="531">
        <v>41</v>
      </c>
      <c r="G173" s="531">
        <v>69</v>
      </c>
      <c r="H173" s="531">
        <v>80</v>
      </c>
      <c r="I173" s="529"/>
      <c r="J173" s="529"/>
      <c r="K173" s="529"/>
      <c r="L173" s="529"/>
      <c r="M173" s="529"/>
      <c r="N173" s="529"/>
      <c r="O173" s="529"/>
      <c r="P173" s="532">
        <f t="shared" si="2"/>
        <v>205</v>
      </c>
      <c r="Q173" s="529" t="s">
        <v>660</v>
      </c>
    </row>
    <row r="174" spans="1:17" x14ac:dyDescent="0.3">
      <c r="A174" s="533">
        <v>85</v>
      </c>
      <c r="B174" s="534" t="s">
        <v>1081</v>
      </c>
      <c r="C174" s="535" t="s">
        <v>577</v>
      </c>
      <c r="D174" s="435">
        <v>11</v>
      </c>
      <c r="E174" s="536">
        <v>4</v>
      </c>
      <c r="F174" s="537">
        <v>41</v>
      </c>
      <c r="G174" s="538">
        <v>69</v>
      </c>
      <c r="H174" s="538">
        <v>80</v>
      </c>
      <c r="I174" s="533"/>
      <c r="J174" s="533"/>
      <c r="K174" s="533"/>
      <c r="L174" s="533"/>
      <c r="M174" s="533"/>
      <c r="N174" s="533"/>
      <c r="O174" s="533"/>
      <c r="P174" s="539">
        <f t="shared" si="2"/>
        <v>205</v>
      </c>
      <c r="Q174" s="535" t="s">
        <v>702</v>
      </c>
    </row>
    <row r="175" spans="1:17" x14ac:dyDescent="0.3">
      <c r="A175" s="529">
        <v>91</v>
      </c>
      <c r="B175" s="530" t="s">
        <v>1082</v>
      </c>
      <c r="C175" s="529" t="s">
        <v>512</v>
      </c>
      <c r="D175" s="434">
        <v>7194</v>
      </c>
      <c r="E175" s="531">
        <v>9272</v>
      </c>
      <c r="F175" s="531">
        <v>16552</v>
      </c>
      <c r="G175" s="531">
        <v>117360</v>
      </c>
      <c r="H175" s="531">
        <v>155393</v>
      </c>
      <c r="I175" s="529"/>
      <c r="J175" s="529"/>
      <c r="K175" s="529"/>
      <c r="L175" s="529"/>
      <c r="M175" s="529"/>
      <c r="N175" s="529"/>
      <c r="O175" s="529"/>
      <c r="P175" s="532">
        <f t="shared" si="2"/>
        <v>305771</v>
      </c>
      <c r="Q175" s="529" t="s">
        <v>137</v>
      </c>
    </row>
    <row r="176" spans="1:17" x14ac:dyDescent="0.3">
      <c r="A176" s="533">
        <v>91</v>
      </c>
      <c r="B176" s="534" t="s">
        <v>1083</v>
      </c>
      <c r="C176" s="535" t="s">
        <v>230</v>
      </c>
      <c r="D176" s="435">
        <v>25</v>
      </c>
      <c r="E176" s="536">
        <v>49</v>
      </c>
      <c r="F176" s="537">
        <v>193</v>
      </c>
      <c r="G176" s="538">
        <v>748</v>
      </c>
      <c r="H176" s="538">
        <v>1063</v>
      </c>
      <c r="I176" s="533"/>
      <c r="J176" s="533"/>
      <c r="K176" s="533"/>
      <c r="L176" s="533"/>
      <c r="M176" s="533"/>
      <c r="N176" s="533"/>
      <c r="O176" s="533"/>
      <c r="P176" s="539">
        <f t="shared" si="2"/>
        <v>2078</v>
      </c>
      <c r="Q176" s="535" t="s">
        <v>143</v>
      </c>
    </row>
    <row r="177" spans="1:17" x14ac:dyDescent="0.3">
      <c r="A177" s="533">
        <v>91</v>
      </c>
      <c r="B177" s="534" t="s">
        <v>1084</v>
      </c>
      <c r="C177" s="535" t="s">
        <v>231</v>
      </c>
      <c r="D177" s="435">
        <v>450</v>
      </c>
      <c r="E177" s="536">
        <v>572</v>
      </c>
      <c r="F177" s="537">
        <v>1197</v>
      </c>
      <c r="G177" s="538">
        <v>5174</v>
      </c>
      <c r="H177" s="538">
        <v>7220</v>
      </c>
      <c r="I177" s="533"/>
      <c r="J177" s="533"/>
      <c r="K177" s="533"/>
      <c r="L177" s="533"/>
      <c r="M177" s="533"/>
      <c r="N177" s="533"/>
      <c r="O177" s="533"/>
      <c r="P177" s="539">
        <f t="shared" si="2"/>
        <v>14613</v>
      </c>
      <c r="Q177" s="535" t="s">
        <v>141</v>
      </c>
    </row>
    <row r="178" spans="1:17" x14ac:dyDescent="0.3">
      <c r="A178" s="533">
        <v>91</v>
      </c>
      <c r="B178" s="534" t="s">
        <v>1085</v>
      </c>
      <c r="C178" s="535" t="s">
        <v>232</v>
      </c>
      <c r="D178" s="435">
        <v>5139</v>
      </c>
      <c r="E178" s="536">
        <v>6723</v>
      </c>
      <c r="F178" s="537">
        <v>10567</v>
      </c>
      <c r="G178" s="538">
        <v>85242</v>
      </c>
      <c r="H178" s="538">
        <v>109395</v>
      </c>
      <c r="I178" s="533"/>
      <c r="J178" s="533"/>
      <c r="K178" s="533"/>
      <c r="L178" s="533"/>
      <c r="M178" s="533"/>
      <c r="N178" s="533"/>
      <c r="O178" s="533"/>
      <c r="P178" s="539">
        <f t="shared" si="2"/>
        <v>217066</v>
      </c>
      <c r="Q178" s="535" t="s">
        <v>138</v>
      </c>
    </row>
    <row r="179" spans="1:17" x14ac:dyDescent="0.3">
      <c r="A179" s="533">
        <v>91</v>
      </c>
      <c r="B179" s="534" t="s">
        <v>1086</v>
      </c>
      <c r="C179" s="535" t="s">
        <v>513</v>
      </c>
      <c r="D179" s="435">
        <v>0</v>
      </c>
      <c r="E179" s="536">
        <v>0</v>
      </c>
      <c r="F179" s="537">
        <v>0</v>
      </c>
      <c r="G179" s="538">
        <v>0</v>
      </c>
      <c r="H179" s="538">
        <v>794</v>
      </c>
      <c r="I179" s="533"/>
      <c r="J179" s="533"/>
      <c r="K179" s="533"/>
      <c r="L179" s="533"/>
      <c r="M179" s="533"/>
      <c r="N179" s="533"/>
      <c r="O179" s="533"/>
      <c r="P179" s="539">
        <f t="shared" si="2"/>
        <v>794</v>
      </c>
      <c r="Q179" s="535" t="s">
        <v>144</v>
      </c>
    </row>
    <row r="180" spans="1:17" x14ac:dyDescent="0.3">
      <c r="A180" s="533">
        <v>91</v>
      </c>
      <c r="B180" s="534" t="s">
        <v>1087</v>
      </c>
      <c r="C180" s="535" t="s">
        <v>102</v>
      </c>
      <c r="D180" s="435">
        <v>99</v>
      </c>
      <c r="E180" s="536">
        <v>155</v>
      </c>
      <c r="F180" s="537">
        <v>693</v>
      </c>
      <c r="G180" s="538">
        <v>7310</v>
      </c>
      <c r="H180" s="538">
        <v>12706</v>
      </c>
      <c r="I180" s="533"/>
      <c r="J180" s="533"/>
      <c r="K180" s="533"/>
      <c r="L180" s="533"/>
      <c r="M180" s="533"/>
      <c r="N180" s="533"/>
      <c r="O180" s="533"/>
      <c r="P180" s="539">
        <f t="shared" si="2"/>
        <v>20963</v>
      </c>
      <c r="Q180" s="535" t="s">
        <v>145</v>
      </c>
    </row>
    <row r="181" spans="1:17" x14ac:dyDescent="0.3">
      <c r="A181" s="533">
        <v>91</v>
      </c>
      <c r="B181" s="534" t="s">
        <v>1088</v>
      </c>
      <c r="C181" s="535" t="s">
        <v>234</v>
      </c>
      <c r="D181" s="435">
        <v>26</v>
      </c>
      <c r="E181" s="536">
        <v>18</v>
      </c>
      <c r="F181" s="537">
        <v>133</v>
      </c>
      <c r="G181" s="538">
        <v>395</v>
      </c>
      <c r="H181" s="538">
        <v>567</v>
      </c>
      <c r="I181" s="533"/>
      <c r="J181" s="533"/>
      <c r="K181" s="533"/>
      <c r="L181" s="533"/>
      <c r="M181" s="533"/>
      <c r="N181" s="533"/>
      <c r="O181" s="533"/>
      <c r="P181" s="539">
        <f t="shared" si="2"/>
        <v>1139</v>
      </c>
      <c r="Q181" s="535" t="s">
        <v>139</v>
      </c>
    </row>
    <row r="182" spans="1:17" x14ac:dyDescent="0.3">
      <c r="A182" s="533">
        <v>91</v>
      </c>
      <c r="B182" s="534" t="s">
        <v>1089</v>
      </c>
      <c r="C182" s="535" t="s">
        <v>235</v>
      </c>
      <c r="D182" s="435">
        <v>494</v>
      </c>
      <c r="E182" s="536">
        <v>464</v>
      </c>
      <c r="F182" s="537">
        <v>1160</v>
      </c>
      <c r="G182" s="538">
        <v>6861</v>
      </c>
      <c r="H182" s="538">
        <v>9515</v>
      </c>
      <c r="I182" s="533"/>
      <c r="J182" s="533"/>
      <c r="K182" s="533"/>
      <c r="L182" s="533"/>
      <c r="M182" s="533"/>
      <c r="N182" s="533"/>
      <c r="O182" s="533"/>
      <c r="P182" s="539">
        <f t="shared" si="2"/>
        <v>18494</v>
      </c>
      <c r="Q182" s="535" t="s">
        <v>142</v>
      </c>
    </row>
    <row r="183" spans="1:17" x14ac:dyDescent="0.3">
      <c r="A183" s="533">
        <v>91</v>
      </c>
      <c r="B183" s="534" t="s">
        <v>1090</v>
      </c>
      <c r="C183" s="535" t="s">
        <v>514</v>
      </c>
      <c r="D183" s="435">
        <v>961</v>
      </c>
      <c r="E183" s="536">
        <v>1291</v>
      </c>
      <c r="F183" s="537">
        <v>2609</v>
      </c>
      <c r="G183" s="538">
        <v>11630</v>
      </c>
      <c r="H183" s="538">
        <v>14133</v>
      </c>
      <c r="I183" s="533"/>
      <c r="J183" s="533"/>
      <c r="K183" s="533"/>
      <c r="L183" s="533"/>
      <c r="M183" s="533"/>
      <c r="N183" s="533"/>
      <c r="O183" s="533"/>
      <c r="P183" s="539">
        <f t="shared" si="2"/>
        <v>30624</v>
      </c>
      <c r="Q183" s="535" t="s">
        <v>140</v>
      </c>
    </row>
    <row r="184" spans="1:17" x14ac:dyDescent="0.3">
      <c r="A184" s="529">
        <v>92</v>
      </c>
      <c r="B184" s="530" t="s">
        <v>1091</v>
      </c>
      <c r="C184" s="529" t="s">
        <v>546</v>
      </c>
      <c r="D184" s="434">
        <v>449</v>
      </c>
      <c r="E184" s="531">
        <v>1376</v>
      </c>
      <c r="F184" s="531">
        <v>2896</v>
      </c>
      <c r="G184" s="531">
        <v>28994</v>
      </c>
      <c r="H184" s="531">
        <v>46833</v>
      </c>
      <c r="I184" s="529"/>
      <c r="J184" s="529"/>
      <c r="K184" s="529"/>
      <c r="L184" s="529"/>
      <c r="M184" s="529"/>
      <c r="N184" s="529"/>
      <c r="O184" s="529"/>
      <c r="P184" s="532">
        <f t="shared" si="2"/>
        <v>80548</v>
      </c>
      <c r="Q184" s="529" t="s">
        <v>162</v>
      </c>
    </row>
    <row r="185" spans="1:17" x14ac:dyDescent="0.3">
      <c r="A185" s="533">
        <v>92</v>
      </c>
      <c r="B185" s="534" t="s">
        <v>1092</v>
      </c>
      <c r="C185" s="535" t="s">
        <v>913</v>
      </c>
      <c r="D185" s="435">
        <v>0</v>
      </c>
      <c r="E185" s="536">
        <v>0</v>
      </c>
      <c r="F185" s="537">
        <v>0</v>
      </c>
      <c r="G185" s="538">
        <v>0</v>
      </c>
      <c r="H185" s="538">
        <v>0</v>
      </c>
      <c r="I185" s="533"/>
      <c r="J185" s="533"/>
      <c r="K185" s="533"/>
      <c r="L185" s="533"/>
      <c r="M185" s="533"/>
      <c r="N185" s="533"/>
      <c r="O185" s="533"/>
      <c r="P185" s="539">
        <f t="shared" si="2"/>
        <v>0</v>
      </c>
      <c r="Q185" s="535" t="s">
        <v>773</v>
      </c>
    </row>
    <row r="186" spans="1:17" x14ac:dyDescent="0.3">
      <c r="A186" s="533">
        <v>92</v>
      </c>
      <c r="B186" s="534" t="s">
        <v>1093</v>
      </c>
      <c r="C186" s="535" t="s">
        <v>547</v>
      </c>
      <c r="D186" s="435">
        <v>149</v>
      </c>
      <c r="E186" s="536">
        <v>157</v>
      </c>
      <c r="F186" s="537">
        <v>261</v>
      </c>
      <c r="G186" s="538">
        <v>1075</v>
      </c>
      <c r="H186" s="538">
        <v>1612</v>
      </c>
      <c r="I186" s="533"/>
      <c r="J186" s="533"/>
      <c r="K186" s="533"/>
      <c r="L186" s="533"/>
      <c r="M186" s="533"/>
      <c r="N186" s="533"/>
      <c r="O186" s="533"/>
      <c r="P186" s="539">
        <f t="shared" si="2"/>
        <v>3254</v>
      </c>
      <c r="Q186" s="535" t="s">
        <v>165</v>
      </c>
    </row>
    <row r="187" spans="1:17" x14ac:dyDescent="0.3">
      <c r="A187" s="533">
        <v>92</v>
      </c>
      <c r="B187" s="534" t="s">
        <v>1094</v>
      </c>
      <c r="C187" s="535" t="s">
        <v>245</v>
      </c>
      <c r="D187" s="435">
        <v>31</v>
      </c>
      <c r="E187" s="536">
        <v>59</v>
      </c>
      <c r="F187" s="537">
        <v>108</v>
      </c>
      <c r="G187" s="538">
        <v>620</v>
      </c>
      <c r="H187" s="538">
        <v>761</v>
      </c>
      <c r="I187" s="533"/>
      <c r="J187" s="533"/>
      <c r="K187" s="533"/>
      <c r="L187" s="533"/>
      <c r="M187" s="533"/>
      <c r="N187" s="533"/>
      <c r="O187" s="533"/>
      <c r="P187" s="539">
        <f t="shared" si="2"/>
        <v>1579</v>
      </c>
      <c r="Q187" s="535" t="s">
        <v>164</v>
      </c>
    </row>
    <row r="188" spans="1:17" x14ac:dyDescent="0.3">
      <c r="A188" s="533">
        <v>92</v>
      </c>
      <c r="B188" s="534" t="s">
        <v>1095</v>
      </c>
      <c r="C188" s="535" t="s">
        <v>125</v>
      </c>
      <c r="D188" s="435">
        <v>103</v>
      </c>
      <c r="E188" s="536">
        <v>159</v>
      </c>
      <c r="F188" s="537">
        <v>333</v>
      </c>
      <c r="G188" s="538">
        <v>1306</v>
      </c>
      <c r="H188" s="538">
        <v>1979</v>
      </c>
      <c r="I188" s="533"/>
      <c r="J188" s="533"/>
      <c r="K188" s="533"/>
      <c r="L188" s="533"/>
      <c r="M188" s="533"/>
      <c r="N188" s="533"/>
      <c r="O188" s="533"/>
      <c r="P188" s="539">
        <f t="shared" si="2"/>
        <v>3880</v>
      </c>
      <c r="Q188" s="535" t="s">
        <v>167</v>
      </c>
    </row>
    <row r="189" spans="1:17" x14ac:dyDescent="0.3">
      <c r="A189" s="533">
        <v>92</v>
      </c>
      <c r="B189" s="534" t="s">
        <v>1096</v>
      </c>
      <c r="C189" s="535" t="s">
        <v>548</v>
      </c>
      <c r="D189" s="435">
        <v>32</v>
      </c>
      <c r="E189" s="536">
        <v>24</v>
      </c>
      <c r="F189" s="537">
        <v>19</v>
      </c>
      <c r="G189" s="538">
        <v>70</v>
      </c>
      <c r="H189" s="538">
        <v>150</v>
      </c>
      <c r="I189" s="533"/>
      <c r="J189" s="533"/>
      <c r="K189" s="533"/>
      <c r="L189" s="533"/>
      <c r="M189" s="533"/>
      <c r="N189" s="533"/>
      <c r="O189" s="533"/>
      <c r="P189" s="539">
        <f t="shared" si="2"/>
        <v>295</v>
      </c>
      <c r="Q189" s="535" t="s">
        <v>655</v>
      </c>
    </row>
    <row r="190" spans="1:17" x14ac:dyDescent="0.3">
      <c r="A190" s="540">
        <v>92</v>
      </c>
      <c r="B190" s="541">
        <v>92142</v>
      </c>
      <c r="C190" s="542" t="s">
        <v>121</v>
      </c>
      <c r="D190" s="435"/>
      <c r="E190" s="543"/>
      <c r="F190" s="544"/>
      <c r="G190" s="544"/>
      <c r="H190" s="544">
        <v>77</v>
      </c>
      <c r="I190" s="540"/>
      <c r="J190" s="540"/>
      <c r="K190" s="540"/>
      <c r="L190" s="540"/>
      <c r="M190" s="540"/>
      <c r="N190" s="540"/>
      <c r="O190" s="540"/>
      <c r="P190" s="545">
        <f>SUM(D190:O190)</f>
        <v>77</v>
      </c>
      <c r="Q190" s="542"/>
    </row>
    <row r="191" spans="1:17" x14ac:dyDescent="0.3">
      <c r="A191" s="533">
        <v>92</v>
      </c>
      <c r="B191" s="534" t="s">
        <v>1097</v>
      </c>
      <c r="C191" s="535" t="s">
        <v>124</v>
      </c>
      <c r="D191" s="435">
        <v>134</v>
      </c>
      <c r="E191" s="536">
        <v>977</v>
      </c>
      <c r="F191" s="537">
        <v>2175</v>
      </c>
      <c r="G191" s="538">
        <v>25522</v>
      </c>
      <c r="H191" s="538">
        <v>41619</v>
      </c>
      <c r="I191" s="533"/>
      <c r="J191" s="533"/>
      <c r="K191" s="533"/>
      <c r="L191" s="533"/>
      <c r="M191" s="533"/>
      <c r="N191" s="533"/>
      <c r="O191" s="533"/>
      <c r="P191" s="539">
        <f t="shared" si="2"/>
        <v>70427</v>
      </c>
      <c r="Q191" s="535" t="s">
        <v>166</v>
      </c>
    </row>
    <row r="192" spans="1:17" x14ac:dyDescent="0.3">
      <c r="A192" s="533">
        <v>92</v>
      </c>
      <c r="B192" s="534" t="s">
        <v>1098</v>
      </c>
      <c r="C192" s="535" t="s">
        <v>549</v>
      </c>
      <c r="D192" s="435">
        <v>0</v>
      </c>
      <c r="E192" s="536">
        <v>0</v>
      </c>
      <c r="F192" s="537">
        <v>0</v>
      </c>
      <c r="G192" s="538">
        <v>401</v>
      </c>
      <c r="H192" s="538">
        <v>635</v>
      </c>
      <c r="I192" s="533"/>
      <c r="J192" s="533"/>
      <c r="K192" s="533"/>
      <c r="L192" s="533"/>
      <c r="M192" s="533"/>
      <c r="N192" s="533"/>
      <c r="O192" s="533"/>
      <c r="P192" s="539">
        <f t="shared" si="2"/>
        <v>1036</v>
      </c>
      <c r="Q192" s="535" t="s">
        <v>453</v>
      </c>
    </row>
    <row r="193" spans="1:17" x14ac:dyDescent="0.3">
      <c r="A193" s="529">
        <v>93</v>
      </c>
      <c r="B193" s="530" t="s">
        <v>1099</v>
      </c>
      <c r="C193" s="529" t="s">
        <v>914</v>
      </c>
      <c r="D193" s="434">
        <v>56</v>
      </c>
      <c r="E193" s="531">
        <v>26</v>
      </c>
      <c r="F193" s="531">
        <v>126</v>
      </c>
      <c r="G193" s="531">
        <v>2023</v>
      </c>
      <c r="H193" s="531">
        <v>2251</v>
      </c>
      <c r="I193" s="529"/>
      <c r="J193" s="529"/>
      <c r="K193" s="529"/>
      <c r="L193" s="529"/>
      <c r="M193" s="529"/>
      <c r="N193" s="529"/>
      <c r="O193" s="529"/>
      <c r="P193" s="532">
        <f t="shared" si="2"/>
        <v>4482</v>
      </c>
      <c r="Q193" s="529" t="s">
        <v>563</v>
      </c>
    </row>
    <row r="194" spans="1:17" x14ac:dyDescent="0.3">
      <c r="A194" s="533">
        <v>93</v>
      </c>
      <c r="B194" s="534" t="s">
        <v>1100</v>
      </c>
      <c r="C194" s="535" t="s">
        <v>697</v>
      </c>
      <c r="D194" s="435">
        <v>36</v>
      </c>
      <c r="E194" s="536">
        <v>16</v>
      </c>
      <c r="F194" s="537">
        <v>122</v>
      </c>
      <c r="G194" s="538">
        <v>1508</v>
      </c>
      <c r="H194" s="538">
        <v>1666</v>
      </c>
      <c r="I194" s="533"/>
      <c r="J194" s="533"/>
      <c r="K194" s="533"/>
      <c r="L194" s="533"/>
      <c r="M194" s="533"/>
      <c r="N194" s="533"/>
      <c r="O194" s="533"/>
      <c r="P194" s="539">
        <f t="shared" si="2"/>
        <v>3348</v>
      </c>
      <c r="Q194" s="535" t="s">
        <v>707</v>
      </c>
    </row>
    <row r="195" spans="1:17" x14ac:dyDescent="0.3">
      <c r="A195" s="540">
        <v>93</v>
      </c>
      <c r="B195" s="541">
        <v>93184</v>
      </c>
      <c r="C195" s="542" t="s">
        <v>1104</v>
      </c>
      <c r="D195" s="435"/>
      <c r="E195" s="543"/>
      <c r="F195" s="544"/>
      <c r="G195" s="544">
        <v>503</v>
      </c>
      <c r="H195" s="544">
        <v>525</v>
      </c>
      <c r="I195" s="540"/>
      <c r="J195" s="540"/>
      <c r="K195" s="540"/>
      <c r="L195" s="540"/>
      <c r="M195" s="540"/>
      <c r="N195" s="540"/>
      <c r="O195" s="540"/>
      <c r="P195" s="545">
        <f>SUM(D195:O195)</f>
        <v>1028</v>
      </c>
      <c r="Q195" s="542"/>
    </row>
    <row r="196" spans="1:17" x14ac:dyDescent="0.3">
      <c r="A196" s="533">
        <v>93</v>
      </c>
      <c r="B196" s="534" t="s">
        <v>1101</v>
      </c>
      <c r="C196" s="535" t="s">
        <v>699</v>
      </c>
      <c r="D196" s="435">
        <v>20</v>
      </c>
      <c r="E196" s="536">
        <v>10</v>
      </c>
      <c r="F196" s="537">
        <v>4</v>
      </c>
      <c r="G196" s="538">
        <v>12</v>
      </c>
      <c r="H196" s="538">
        <v>60</v>
      </c>
      <c r="I196" s="533"/>
      <c r="J196" s="533"/>
      <c r="K196" s="533"/>
      <c r="L196" s="533"/>
      <c r="M196" s="533"/>
      <c r="N196" s="533"/>
      <c r="O196" s="533"/>
      <c r="P196" s="539">
        <f t="shared" si="2"/>
        <v>106</v>
      </c>
      <c r="Q196" s="535" t="s">
        <v>784</v>
      </c>
    </row>
    <row r="197" spans="1:17" x14ac:dyDescent="0.3">
      <c r="A197" s="529">
        <v>94</v>
      </c>
      <c r="B197" s="530" t="s">
        <v>1102</v>
      </c>
      <c r="C197" s="529" t="s">
        <v>693</v>
      </c>
      <c r="D197" s="434">
        <v>653</v>
      </c>
      <c r="E197" s="531">
        <v>659</v>
      </c>
      <c r="F197" s="531">
        <v>869</v>
      </c>
      <c r="G197" s="531">
        <v>7468</v>
      </c>
      <c r="H197" s="531">
        <v>9905</v>
      </c>
      <c r="I197" s="529"/>
      <c r="J197" s="529"/>
      <c r="K197" s="529"/>
      <c r="L197" s="529"/>
      <c r="M197" s="529"/>
      <c r="N197" s="529"/>
      <c r="O197" s="529"/>
      <c r="P197" s="532">
        <f t="shared" si="2"/>
        <v>19554</v>
      </c>
      <c r="Q197" s="529" t="s">
        <v>694</v>
      </c>
    </row>
    <row r="198" spans="1:17" x14ac:dyDescent="0.3">
      <c r="A198" s="533">
        <v>94</v>
      </c>
      <c r="B198" s="534" t="s">
        <v>1103</v>
      </c>
      <c r="C198" s="535" t="s">
        <v>915</v>
      </c>
      <c r="D198" s="435">
        <v>653</v>
      </c>
      <c r="E198" s="536">
        <v>659</v>
      </c>
      <c r="F198" s="537">
        <v>869</v>
      </c>
      <c r="G198" s="538">
        <v>7468</v>
      </c>
      <c r="H198" s="538">
        <v>9905</v>
      </c>
      <c r="I198" s="533"/>
      <c r="J198" s="533"/>
      <c r="K198" s="533"/>
      <c r="L198" s="533"/>
      <c r="M198" s="533"/>
      <c r="N198" s="533"/>
      <c r="O198" s="533"/>
      <c r="P198" s="539">
        <f t="shared" si="2"/>
        <v>19554</v>
      </c>
      <c r="Q198" s="535" t="s">
        <v>696</v>
      </c>
    </row>
    <row r="199" spans="1:17" ht="42.75" customHeight="1" thickBot="1" x14ac:dyDescent="0.35"/>
    <row r="200" spans="1:17" s="432" customFormat="1" ht="28.8" x14ac:dyDescent="0.25">
      <c r="A200" s="437"/>
      <c r="B200" s="449"/>
      <c r="C200" s="438"/>
      <c r="D200" s="439" t="s">
        <v>873</v>
      </c>
      <c r="E200" s="439" t="s">
        <v>874</v>
      </c>
      <c r="F200" s="439" t="s">
        <v>875</v>
      </c>
      <c r="G200" s="439" t="s">
        <v>876</v>
      </c>
      <c r="H200" s="439" t="s">
        <v>877</v>
      </c>
      <c r="I200" s="439" t="s">
        <v>878</v>
      </c>
      <c r="J200" s="439" t="s">
        <v>879</v>
      </c>
      <c r="K200" s="439" t="s">
        <v>880</v>
      </c>
      <c r="L200" s="439" t="s">
        <v>881</v>
      </c>
      <c r="M200" s="439" t="s">
        <v>882</v>
      </c>
      <c r="N200" s="439" t="s">
        <v>883</v>
      </c>
      <c r="O200" s="439" t="s">
        <v>884</v>
      </c>
      <c r="P200" s="439" t="s">
        <v>885</v>
      </c>
      <c r="Q200" s="440"/>
    </row>
    <row r="201" spans="1:17" ht="15" thickBot="1" x14ac:dyDescent="0.35">
      <c r="A201" s="441"/>
      <c r="B201" s="450"/>
      <c r="C201" s="442" t="s">
        <v>580</v>
      </c>
      <c r="D201" s="443">
        <v>145589</v>
      </c>
      <c r="E201" s="443">
        <v>187487</v>
      </c>
      <c r="F201" s="443">
        <v>345560</v>
      </c>
      <c r="G201" s="443">
        <v>449209</v>
      </c>
      <c r="H201" s="443">
        <v>410209</v>
      </c>
      <c r="I201" s="443"/>
      <c r="J201" s="443"/>
      <c r="K201" s="444"/>
      <c r="L201" s="444"/>
      <c r="M201" s="444"/>
      <c r="N201" s="444"/>
      <c r="O201" s="444"/>
      <c r="P201" s="445">
        <f>SUM(D201:O201)</f>
        <v>1538054</v>
      </c>
      <c r="Q201" s="446" t="s">
        <v>273</v>
      </c>
    </row>
    <row r="203" spans="1:17" ht="38.25" customHeight="1" x14ac:dyDescent="0.3">
      <c r="A203" s="430" t="s">
        <v>834</v>
      </c>
      <c r="B203" s="430"/>
      <c r="C203" s="447"/>
      <c r="D203" s="447"/>
      <c r="E203" s="447"/>
      <c r="F203" s="447"/>
      <c r="G203" s="447"/>
      <c r="H203" s="447"/>
      <c r="I203" s="447"/>
      <c r="J203" s="447"/>
      <c r="K203" s="448"/>
      <c r="L203" s="447"/>
      <c r="M203" s="447"/>
      <c r="N203" s="447"/>
      <c r="O203" s="447"/>
    </row>
    <row r="204" spans="1:17" ht="38.25" customHeight="1" x14ac:dyDescent="0.3">
      <c r="A204" s="452" t="s">
        <v>856</v>
      </c>
      <c r="B204" s="452"/>
      <c r="C204" s="452"/>
      <c r="D204" s="452"/>
      <c r="E204" s="452"/>
      <c r="F204" s="452"/>
      <c r="G204" s="452"/>
      <c r="H204" s="452"/>
      <c r="I204" s="452"/>
      <c r="J204" s="452"/>
      <c r="K204" s="452"/>
      <c r="L204" s="452"/>
      <c r="M204" s="452"/>
      <c r="N204" s="452"/>
      <c r="O204" s="452"/>
    </row>
    <row r="205" spans="1:17" ht="38.25" customHeight="1" x14ac:dyDescent="0.3">
      <c r="A205" s="452" t="s">
        <v>855</v>
      </c>
      <c r="B205" s="452"/>
      <c r="C205" s="452"/>
      <c r="D205" s="452"/>
      <c r="E205" s="452"/>
      <c r="F205" s="452"/>
      <c r="G205" s="452"/>
      <c r="H205" s="452"/>
      <c r="I205" s="452"/>
      <c r="J205" s="452"/>
      <c r="K205" s="452"/>
      <c r="L205" s="452"/>
      <c r="M205" s="452"/>
      <c r="N205" s="452"/>
      <c r="O205" s="452"/>
    </row>
    <row r="206" spans="1:17" ht="38.25" customHeight="1" x14ac:dyDescent="0.3">
      <c r="A206" s="452" t="s">
        <v>859</v>
      </c>
      <c r="B206" s="452"/>
      <c r="C206" s="452"/>
      <c r="D206" s="452"/>
      <c r="E206" s="452"/>
      <c r="F206" s="452"/>
      <c r="G206" s="452"/>
      <c r="H206" s="452"/>
      <c r="I206" s="452"/>
      <c r="J206" s="452"/>
      <c r="K206" s="452"/>
      <c r="L206" s="452"/>
      <c r="M206" s="452"/>
      <c r="N206" s="452"/>
      <c r="O206" s="452"/>
    </row>
    <row r="207" spans="1:17" ht="38.25" customHeight="1" x14ac:dyDescent="0.3">
      <c r="A207" s="452" t="s">
        <v>860</v>
      </c>
      <c r="B207" s="452"/>
      <c r="C207" s="452"/>
      <c r="D207" s="452"/>
      <c r="E207" s="452"/>
      <c r="F207" s="452"/>
      <c r="G207" s="452"/>
      <c r="H207" s="452"/>
      <c r="I207" s="452"/>
      <c r="J207" s="452"/>
      <c r="K207" s="452"/>
      <c r="L207" s="452"/>
      <c r="M207" s="452"/>
      <c r="N207" s="452"/>
      <c r="O207" s="452"/>
    </row>
  </sheetData>
  <mergeCells count="7">
    <mergeCell ref="A207:O207"/>
    <mergeCell ref="C1:Q1"/>
    <mergeCell ref="C3:Q3"/>
    <mergeCell ref="A204:O204"/>
    <mergeCell ref="A205:O205"/>
    <mergeCell ref="A206:O206"/>
    <mergeCell ref="C4:Q4"/>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 ��� ��������� ��� ����������
</file>

<file path=customXml/item3.xml>��������������� ��� ��� ��������� ��� �����������������
</file>

<file path=customXml/itemProps1.xml><?xml version="1.0" encoding="utf-8"?>
<ds:datastoreItem xmlns:ds="http://schemas.openxmlformats.org/officeDocument/2006/customXml" ds:itemID="{6A455E91-A799-4CB9-995C-9DFEAD120E4E}">
  <ds:schemaRefs>
    <ds:schemaRef ds:uri="http://www.w3.org/2001/XMLSchema"/>
    <ds:schemaRef ds:uri="http://microsoft.data.visualization.Client.Excel.LState/1.0"/>
  </ds:schemaRefs>
</ds:datastoreItem>
</file>

<file path=customXml/itemProps2.xml><?xml version="1.0" encoding="utf-8"?>
<ds:datastoreItem xmlns:ds="http://schemas.openxmlformats.org/officeDocument/2006/customXml" ds:itemID="{5A92539A-64A5-434A-AD37-88226075AA1B}">
  <ds:schemaRefs>
    <ds:schemaRef ds:uri="http://www.w3.org/2001/XMLSchema"/>
    <ds:schemaRef ds:uri="http://microsoft.data.visualization.Client.Excel/1.0"/>
  </ds:schemaRefs>
</ds:datastoreItem>
</file>

<file path=customXml/itemProps3.xml><?xml version="1.0" encoding="utf-8"?>
<ds:datastoreItem xmlns:ds="http://schemas.openxmlformats.org/officeDocument/2006/customXml" ds:itemID="{90FFF302-204D-468E-8BF9-8E00A31B98FC}">
  <ds:schemaRefs>
    <ds:schemaRef ds:uri="http://www.w3.org/2001/XMLSchema"/>
    <ds:schemaRef ds:uri="http://microsoft.data.visualization.engine.tours/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29</vt:i4>
      </vt:variant>
    </vt:vector>
  </HeadingPairs>
  <TitlesOfParts>
    <vt:vector size="29" baseType="lpstr">
      <vt:lpstr>1998</vt:lpstr>
      <vt:lpstr>1999</vt:lpstr>
      <vt:lpstr>2000</vt:lpstr>
      <vt:lpstr>2001</vt:lpstr>
      <vt:lpstr>2002</vt:lpstr>
      <vt:lpstr>2003</vt:lpstr>
      <vt:lpstr>2004</vt:lpstr>
      <vt:lpstr>2005</vt:lpstr>
      <vt:lpstr>2006</vt:lpstr>
      <vt:lpstr>2007</vt:lpstr>
      <vt:lpstr>2008</vt:lpstr>
      <vt:lpstr>2009</vt:lpstr>
      <vt:lpstr>2010</vt:lpstr>
      <vt:lpstr>2011</vt:lpstr>
      <vt:lpstr>2012</vt:lpstr>
      <vt:lpstr>2013</vt:lpstr>
      <vt:lpstr>2014</vt:lpstr>
      <vt:lpstr>2015</vt:lpstr>
      <vt:lpstr>2016</vt:lpstr>
      <vt:lpstr>2017</vt:lpstr>
      <vt:lpstr>2018</vt:lpstr>
      <vt:lpstr>2019</vt:lpstr>
      <vt:lpstr>2020</vt:lpstr>
      <vt:lpstr>2021</vt:lpstr>
      <vt:lpstr>2022</vt:lpstr>
      <vt:lpstr>2023</vt:lpstr>
      <vt:lpstr>2024</vt:lpstr>
      <vt:lpstr>2025</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S802_SCI_2_TS_98_03_4_Y_EN.htm</dc:title>
  <dc:creator>Aργυρώ Πατεράκη</dc:creator>
  <cp:lastModifiedBy>Papadopoulou Eleni</cp:lastModifiedBy>
  <cp:lastPrinted>2014-04-07T09:35:28Z</cp:lastPrinted>
  <dcterms:created xsi:type="dcterms:W3CDTF">2014-03-27T09:19:26Z</dcterms:created>
  <dcterms:modified xsi:type="dcterms:W3CDTF">2026-09-20T16:32:07Z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47965db7-d286-4800-ae80-80e5dcdfcedf</vt:lpwstr>
  </property>
  <property fmtid="{D5CDD505-2E9C-101B-9397-08002B2CF9AE}" pid="3" name="Classification">
    <vt:lpwstr>Internal</vt:lpwstr>
  </property>
</Properties>
</file>